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DB8296D0-D545-4359-B580-D4C700BA60FB}" xr6:coauthVersionLast="40" xr6:coauthVersionMax="40" xr10:uidLastSave="{00000000-0000-0000-0000-000000000000}"/>
  <bookViews>
    <workbookView xWindow="0" yWindow="0" windowWidth="24390" windowHeight="7305" activeTab="5" xr2:uid="{00000000-000D-0000-FFFF-FFFF00000000}"/>
  </bookViews>
  <sheets>
    <sheet name="SPX-Q4-EARNINGS-2017" sheetId="2" r:id="rId1"/>
    <sheet name="SPX-Q1-EARNINGS" sheetId="5" r:id="rId2"/>
    <sheet name="SPX-Q2-EARNINGS" sheetId="6" r:id="rId3"/>
    <sheet name="SPX-Q3-EARNINGS" sheetId="9" r:id="rId4"/>
    <sheet name="SPX-Q4-EARNINGS" sheetId="11" r:id="rId5"/>
    <sheet name="Summary" sheetId="4" r:id="rId6"/>
    <sheet name="SPX-Latest-EARNINGS" sheetId="8" r:id="rId7"/>
    <sheet name="NYSE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F24" i="4"/>
  <c r="F23" i="4"/>
  <c r="F22" i="4"/>
  <c r="F21" i="4"/>
  <c r="F20" i="4"/>
  <c r="F19" i="4"/>
  <c r="F18" i="4"/>
  <c r="F17" i="4"/>
  <c r="F16" i="4"/>
  <c r="F14" i="4"/>
  <c r="F13" i="4"/>
  <c r="F12" i="4"/>
  <c r="F11" i="4"/>
  <c r="F10" i="4"/>
  <c r="F9" i="4"/>
  <c r="F15" i="4" s="1"/>
  <c r="F7" i="4"/>
  <c r="F6" i="4"/>
  <c r="F5" i="4"/>
  <c r="F4" i="4"/>
  <c r="F3" i="4"/>
  <c r="B507" i="11"/>
  <c r="G24" i="4" s="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D3" i="11"/>
  <c r="G23" i="4" s="1"/>
  <c r="AC3" i="11"/>
  <c r="G22" i="4" s="1"/>
  <c r="Z3" i="11"/>
  <c r="Y3" i="11"/>
  <c r="W3" i="11"/>
  <c r="V3" i="11"/>
  <c r="T3" i="11"/>
  <c r="S3" i="11"/>
  <c r="G19" i="4" s="1"/>
  <c r="P3" i="11"/>
  <c r="G17" i="4" s="1"/>
  <c r="O3" i="11"/>
  <c r="G16" i="4" s="1"/>
  <c r="M3" i="11"/>
  <c r="L3" i="11"/>
  <c r="G12" i="4" s="1"/>
  <c r="J3" i="11"/>
  <c r="G10" i="4" s="1"/>
  <c r="I3" i="11"/>
  <c r="G9" i="4" s="1"/>
  <c r="G3" i="11"/>
  <c r="G7" i="4" s="1"/>
  <c r="I7" i="4" s="1"/>
  <c r="F3" i="11"/>
  <c r="G6" i="4" s="1"/>
  <c r="I6" i="4" s="1"/>
  <c r="D3" i="11"/>
  <c r="R3" i="11" s="1"/>
  <c r="C3" i="11"/>
  <c r="G3" i="4" s="1"/>
  <c r="I3" i="4" s="1"/>
  <c r="K3" i="11" l="1"/>
  <c r="G11" i="4" s="1"/>
  <c r="E3" i="11"/>
  <c r="G5" i="4" s="1"/>
  <c r="U3" i="11"/>
  <c r="G21" i="4" s="1"/>
  <c r="N3" i="11"/>
  <c r="G14" i="4" s="1"/>
  <c r="AE3" i="11"/>
  <c r="G13" i="4"/>
  <c r="G20" i="4"/>
  <c r="H3" i="11"/>
  <c r="G8" i="4" s="1"/>
  <c r="X3" i="11"/>
  <c r="Q3" i="11"/>
  <c r="G18" i="4" s="1"/>
  <c r="AA3" i="11"/>
  <c r="G4" i="4"/>
  <c r="I4" i="4" s="1"/>
  <c r="AC3" i="10"/>
  <c r="AD3" i="10"/>
  <c r="H3" i="10"/>
  <c r="E3" i="10"/>
  <c r="F1399" i="10"/>
  <c r="Y6" i="10"/>
  <c r="V6" i="10"/>
  <c r="V10" i="10"/>
  <c r="Y19" i="10"/>
  <c r="V19" i="10"/>
  <c r="Y36" i="10"/>
  <c r="Y33" i="10"/>
  <c r="Y31" i="10"/>
  <c r="Y21" i="10"/>
  <c r="V21" i="10"/>
  <c r="V29" i="10"/>
  <c r="V31" i="10"/>
  <c r="V33" i="10"/>
  <c r="V36" i="10"/>
  <c r="V37" i="10"/>
  <c r="Y46" i="10"/>
  <c r="V46" i="10"/>
  <c r="S46" i="10"/>
  <c r="Y55" i="10"/>
  <c r="V55" i="10"/>
  <c r="Y93" i="10"/>
  <c r="V91" i="10"/>
  <c r="V93" i="10"/>
  <c r="Y108" i="10"/>
  <c r="V108" i="10"/>
  <c r="Y138" i="10"/>
  <c r="V138" i="10"/>
  <c r="Y155" i="10"/>
  <c r="V155" i="10"/>
  <c r="S155" i="10"/>
  <c r="S199" i="10"/>
  <c r="S3" i="10" s="1"/>
  <c r="V199" i="10"/>
  <c r="Y199" i="10"/>
  <c r="Y205" i="10"/>
  <c r="V205" i="10"/>
  <c r="Y242" i="10"/>
  <c r="V237" i="10"/>
  <c r="V242" i="10"/>
  <c r="Y277" i="10"/>
  <c r="V277" i="10"/>
  <c r="Y313" i="10"/>
  <c r="V313" i="10"/>
  <c r="Z361" i="10"/>
  <c r="Y363" i="10"/>
  <c r="V363" i="10"/>
  <c r="Y422" i="10"/>
  <c r="V422" i="10"/>
  <c r="Y685" i="10"/>
  <c r="V685" i="10"/>
  <c r="Y694" i="10"/>
  <c r="V694" i="10"/>
  <c r="Y732" i="10"/>
  <c r="V732" i="10"/>
  <c r="V761" i="10"/>
  <c r="Y793" i="10"/>
  <c r="V793" i="10"/>
  <c r="Y1141" i="10"/>
  <c r="V1141" i="10"/>
  <c r="Y1183" i="10"/>
  <c r="V1183" i="10"/>
  <c r="V1231" i="10"/>
  <c r="V1245" i="10"/>
  <c r="Y1399" i="10"/>
  <c r="Y1430" i="10"/>
  <c r="V1430" i="10"/>
  <c r="V1399" i="10"/>
  <c r="S1399" i="10"/>
  <c r="O1399" i="10"/>
  <c r="I1399" i="10"/>
  <c r="C1399" i="10"/>
  <c r="I1390" i="10"/>
  <c r="F1216" i="10"/>
  <c r="E1216" i="10" s="1"/>
  <c r="V1216" i="10"/>
  <c r="S1216" i="10"/>
  <c r="O1216" i="10"/>
  <c r="I1216" i="10"/>
  <c r="C1216" i="10"/>
  <c r="O199" i="10"/>
  <c r="I199" i="10"/>
  <c r="I3" i="10" s="1"/>
  <c r="F199" i="10"/>
  <c r="C199" i="10"/>
  <c r="O155" i="10"/>
  <c r="F155" i="10"/>
  <c r="I97" i="10"/>
  <c r="Z3" i="10"/>
  <c r="W3" i="10"/>
  <c r="T3" i="10"/>
  <c r="P3" i="10"/>
  <c r="M3" i="10"/>
  <c r="L3" i="10"/>
  <c r="J3" i="10"/>
  <c r="D3" i="10"/>
  <c r="G3" i="10"/>
  <c r="C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Y3" i="10" l="1"/>
  <c r="AA3" i="10" s="1"/>
  <c r="V3" i="10"/>
  <c r="X3" i="10" s="1"/>
  <c r="F3" i="10"/>
  <c r="O3" i="10"/>
  <c r="Q3" i="10" s="1"/>
  <c r="AE3" i="10"/>
  <c r="U3" i="10"/>
  <c r="K3" i="10"/>
  <c r="R3" i="10"/>
  <c r="N3" i="10"/>
  <c r="J346" i="8"/>
  <c r="J432" i="8"/>
  <c r="Y152" i="8"/>
  <c r="V152" i="8"/>
  <c r="T4" i="8"/>
  <c r="P4" i="8"/>
  <c r="B507" i="9" l="1"/>
  <c r="I24" i="4" s="1"/>
  <c r="AD3" i="9"/>
  <c r="AC3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V3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Z3" i="9"/>
  <c r="Y3" i="9"/>
  <c r="W3" i="9"/>
  <c r="T3" i="9"/>
  <c r="S3" i="9"/>
  <c r="P3" i="9"/>
  <c r="O3" i="9"/>
  <c r="M3" i="9"/>
  <c r="L3" i="9"/>
  <c r="J3" i="9"/>
  <c r="I3" i="9"/>
  <c r="G3" i="9"/>
  <c r="F3" i="9"/>
  <c r="D3" i="9"/>
  <c r="C3" i="9"/>
  <c r="G15" i="4" l="1"/>
  <c r="AA3" i="9"/>
  <c r="H3" i="9"/>
  <c r="R3" i="9"/>
  <c r="U3" i="9"/>
  <c r="E3" i="9"/>
  <c r="N3" i="9"/>
  <c r="X3" i="9"/>
  <c r="Q3" i="9"/>
  <c r="K3" i="9"/>
  <c r="AE3" i="9"/>
  <c r="AD3" i="8" l="1"/>
  <c r="AC3" i="8"/>
  <c r="Z3" i="8"/>
  <c r="W3" i="8"/>
  <c r="T3" i="8"/>
  <c r="S3" i="8"/>
  <c r="P3" i="8"/>
  <c r="O3" i="8"/>
  <c r="M3" i="8"/>
  <c r="L3" i="8"/>
  <c r="J3" i="8"/>
  <c r="I3" i="8"/>
  <c r="G3" i="8"/>
  <c r="F3" i="8"/>
  <c r="D3" i="8"/>
  <c r="C3" i="8"/>
  <c r="A502" i="8"/>
  <c r="Y3" i="8"/>
  <c r="V3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E3" i="8" l="1"/>
  <c r="N3" i="8"/>
  <c r="AA3" i="8"/>
  <c r="E3" i="8"/>
  <c r="U3" i="8"/>
  <c r="H3" i="8"/>
  <c r="X3" i="8"/>
  <c r="K3" i="8"/>
  <c r="Q3" i="8"/>
  <c r="R3" i="8"/>
  <c r="J254" i="6"/>
  <c r="J249" i="6"/>
  <c r="Y26" i="6"/>
  <c r="V26" i="6"/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3" i="4" s="1"/>
  <c r="AC3" i="6"/>
  <c r="Z3" i="6"/>
  <c r="Y3" i="6"/>
  <c r="W3" i="6"/>
  <c r="V3" i="6"/>
  <c r="T3" i="6"/>
  <c r="S3" i="6"/>
  <c r="E19" i="4" s="1"/>
  <c r="P3" i="6"/>
  <c r="O3" i="6"/>
  <c r="E16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E15" i="4" l="1"/>
  <c r="E17" i="4"/>
  <c r="Q3" i="6"/>
  <c r="E18" i="4" s="1"/>
  <c r="E22" i="4"/>
  <c r="U3" i="6"/>
  <c r="E21" i="4" s="1"/>
  <c r="AA3" i="6"/>
  <c r="E20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3" i="4" s="1"/>
  <c r="AC3" i="5"/>
  <c r="D22" i="4" s="1"/>
  <c r="Z3" i="5"/>
  <c r="Y3" i="5"/>
  <c r="T3" i="5"/>
  <c r="D20" i="4" s="1"/>
  <c r="S3" i="5"/>
  <c r="D19" i="4" s="1"/>
  <c r="P3" i="5"/>
  <c r="D17" i="4" s="1"/>
  <c r="O3" i="5"/>
  <c r="D16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D15" i="4" l="1"/>
  <c r="U3" i="5"/>
  <c r="D21" i="4" s="1"/>
  <c r="AA3" i="5"/>
  <c r="E3" i="5"/>
  <c r="D5" i="4" s="1"/>
  <c r="N3" i="5"/>
  <c r="D14" i="4" s="1"/>
  <c r="R3" i="5"/>
  <c r="K3" i="5"/>
  <c r="D11" i="4" s="1"/>
  <c r="Q3" i="5"/>
  <c r="D18" i="4" s="1"/>
  <c r="AE3" i="5"/>
  <c r="X3" i="2"/>
  <c r="C23" i="4" s="1"/>
  <c r="W3" i="2"/>
  <c r="C22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C15" i="4" l="1"/>
  <c r="H3" i="2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9" i="4" s="1"/>
  <c r="M3" i="2"/>
  <c r="C17" i="4" s="1"/>
  <c r="L3" i="2"/>
  <c r="C16" i="4" s="1"/>
  <c r="D3" i="2"/>
  <c r="C4" i="4" s="1"/>
  <c r="C3" i="2"/>
  <c r="C3" i="4" s="1"/>
  <c r="Y3" i="2" l="1"/>
  <c r="Q3" i="2"/>
  <c r="C20" i="4" s="1"/>
  <c r="E3" i="2"/>
  <c r="C5" i="4" s="1"/>
  <c r="U3" i="2"/>
  <c r="N3" i="2"/>
  <c r="C18" i="4" s="1"/>
  <c r="O3" i="2"/>
  <c r="R3" i="2" l="1"/>
  <c r="C21" i="4" s="1"/>
</calcChain>
</file>

<file path=xl/sharedStrings.xml><?xml version="1.0" encoding="utf-8"?>
<sst xmlns="http://schemas.openxmlformats.org/spreadsheetml/2006/main" count="8023" uniqueCount="1866">
  <si>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</si>
  <si>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</si>
  <si>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</si>
  <si>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</si>
  <si>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</si>
  <si>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</si>
  <si>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</si>
  <si>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</si>
  <si>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</si>
  <si>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</si>
  <si>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</si>
  <si>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</si>
  <si>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</si>
  <si>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</si>
  <si>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</si>
  <si>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</si>
  <si>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</si>
  <si>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</si>
  <si>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</si>
  <si>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</si>
  <si>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</si>
  <si>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</si>
  <si>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</si>
  <si>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</si>
  <si>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</si>
  <si>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</si>
  <si>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</si>
  <si>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</si>
  <si>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</si>
  <si>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</si>
  <si>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</si>
  <si>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</si>
  <si>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</si>
  <si>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</si>
  <si>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</si>
  <si>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</si>
  <si>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</si>
  <si>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</si>
  <si>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</si>
  <si>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</si>
  <si>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</si>
  <si>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</si>
  <si>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</si>
  <si>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</si>
  <si>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</si>
  <si>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</si>
  <si>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</si>
  <si>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</si>
  <si>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</si>
  <si>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</si>
  <si>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</si>
  <si>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</si>
  <si>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</si>
  <si>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</si>
  <si>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</si>
  <si>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</si>
  <si>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</si>
  <si>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</si>
  <si>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</si>
  <si>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</si>
  <si>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</si>
  <si>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</si>
  <si>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</si>
  <si>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</si>
  <si>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</si>
  <si>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</si>
  <si>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</si>
  <si>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</si>
  <si>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</si>
  <si>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</si>
  <si>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</si>
  <si>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</si>
  <si>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</si>
  <si>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</si>
  <si>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</si>
  <si>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</si>
  <si>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</si>
  <si>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</si>
  <si>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</si>
  <si>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</si>
  <si>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</si>
  <si>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</si>
  <si>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</si>
  <si>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</si>
  <si>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</si>
  <si>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</si>
  <si>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</si>
  <si>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</si>
  <si>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</si>
  <si>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</si>
  <si>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</si>
  <si>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</si>
  <si>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</si>
  <si>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</si>
  <si>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</si>
  <si>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</si>
  <si>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</si>
  <si>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</si>
  <si>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</si>
  <si>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</si>
  <si>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</si>
  <si>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</si>
  <si>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</si>
  <si>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</si>
  <si>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</si>
  <si>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</si>
  <si>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</si>
  <si>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</si>
  <si>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</si>
  <si>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</si>
  <si>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</si>
  <si>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</si>
  <si>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</si>
  <si>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</si>
  <si>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</si>
  <si>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</si>
  <si>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</si>
  <si>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</si>
  <si>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</si>
  <si>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</si>
  <si>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</si>
  <si>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</si>
  <si>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</si>
  <si>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</si>
  <si>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</si>
  <si>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</si>
  <si>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</si>
  <si>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</si>
  <si>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</si>
  <si>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</si>
  <si>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</si>
  <si>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</si>
  <si>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</si>
  <si>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</si>
  <si>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</si>
  <si>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</si>
  <si>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</si>
  <si>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</si>
  <si>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</si>
  <si>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</si>
  <si>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</si>
  <si>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</si>
  <si>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</si>
  <si>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</si>
  <si>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</si>
  <si>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</si>
  <si>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</si>
  <si>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</si>
  <si>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</si>
  <si>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</si>
  <si>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</si>
  <si>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</si>
  <si>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</si>
  <si>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</si>
  <si>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</si>
  <si>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</si>
  <si>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</si>
  <si>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</si>
  <si>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</si>
  <si>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</si>
  <si>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</si>
  <si>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</si>
  <si>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</si>
  <si>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</si>
  <si>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</si>
  <si>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</si>
  <si>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</si>
  <si>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</si>
  <si>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</si>
  <si>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</si>
  <si>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</si>
  <si>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</si>
  <si>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</si>
  <si>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</si>
  <si>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</si>
  <si>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</si>
  <si>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</si>
  <si>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</si>
  <si>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</si>
  <si>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</si>
  <si>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</si>
  <si>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</si>
  <si>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</si>
  <si>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</si>
  <si>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</si>
  <si>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</si>
  <si>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</si>
  <si>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</si>
  <si>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</si>
  <si>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</si>
  <si>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</si>
  <si>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</si>
  <si>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</si>
  <si>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</si>
  <si>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</si>
  <si>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</si>
  <si>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</si>
  <si>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</si>
  <si>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</si>
  <si>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</si>
  <si>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</si>
  <si>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</si>
  <si>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</si>
  <si>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</si>
  <si>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</si>
  <si>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</si>
  <si>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</si>
  <si>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</si>
  <si>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</si>
  <si>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</si>
  <si>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</si>
  <si>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</si>
  <si>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</si>
  <si>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</si>
  <si>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</si>
  <si>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</si>
  <si>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</si>
  <si>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</si>
  <si>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</si>
  <si>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</si>
  <si>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</si>
  <si>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</si>
  <si>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</si>
  <si>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</si>
  <si>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</si>
  <si>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</si>
  <si>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</si>
  <si>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</si>
  <si>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</si>
  <si>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</si>
  <si>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</si>
  <si>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</si>
  <si>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</si>
  <si>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</si>
  <si>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</si>
  <si>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</si>
  <si>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</si>
  <si>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</si>
  <si>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</si>
  <si>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</si>
  <si>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</si>
  <si>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</si>
  <si>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</si>
  <si>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</si>
  <si>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</si>
  <si>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</si>
  <si>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</si>
  <si>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</si>
  <si>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</si>
  <si>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</si>
  <si>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</si>
  <si>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</si>
  <si>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</si>
  <si>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</si>
  <si>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</si>
  <si>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</si>
  <si>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</si>
  <si>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</si>
  <si>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</si>
  <si>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</si>
  <si>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</si>
  <si>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</si>
  <si>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</si>
  <si>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</si>
  <si>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</si>
  <si>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</si>
  <si>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</si>
  <si>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</si>
  <si>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</si>
  <si>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</si>
  <si>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</si>
  <si>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</si>
  <si>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</si>
  <si>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</si>
  <si>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</si>
  <si>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</si>
  <si>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</si>
  <si>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</si>
  <si>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</si>
  <si>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</si>
  <si>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</si>
  <si>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</si>
  <si>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</si>
  <si>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</si>
  <si>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</si>
  <si>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</si>
  <si>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</si>
  <si>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</si>
  <si>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</si>
  <si>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</si>
  <si>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</si>
  <si>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</si>
  <si>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</si>
  <si>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</si>
  <si>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</si>
  <si>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</si>
  <si>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</si>
  <si>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</si>
  <si>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</si>
  <si>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</si>
  <si>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</si>
  <si>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</si>
  <si>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</si>
  <si>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</si>
  <si>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</si>
  <si>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</si>
  <si>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</si>
  <si>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</si>
  <si>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</si>
  <si>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</si>
  <si>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</si>
  <si>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</si>
  <si>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</si>
  <si>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</si>
  <si>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</si>
  <si>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</si>
  <si>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</si>
  <si>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</si>
  <si>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</si>
  <si>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</si>
  <si>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</si>
  <si>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</si>
  <si>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</si>
  <si>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</si>
  <si>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</si>
  <si>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</si>
  <si>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</si>
  <si>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</si>
  <si>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</si>
  <si>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</si>
  <si>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</si>
  <si>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</si>
  <si>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</si>
  <si>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</si>
  <si>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</si>
  <si>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</si>
  <si>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</si>
  <si>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</si>
  <si>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</si>
  <si>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</si>
  <si>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</si>
  <si>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</si>
  <si>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</si>
  <si>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</si>
  <si>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</si>
  <si>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</si>
  <si>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</si>
  <si>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</si>
  <si>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</si>
  <si>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</si>
  <si>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</si>
  <si>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</si>
  <si>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</si>
  <si>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</si>
  <si>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</si>
  <si>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</si>
  <si>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</si>
  <si>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</si>
  <si>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</si>
  <si>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</si>
  <si>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</si>
  <si>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</si>
  <si>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</si>
  <si>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</si>
  <si>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</si>
  <si>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</si>
  <si>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</si>
  <si>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</si>
  <si>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</si>
  <si>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</si>
  <si>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</si>
  <si>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</si>
  <si>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</si>
  <si>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</si>
  <si>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</si>
  <si>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</si>
  <si>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</si>
  <si>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</si>
  <si>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</si>
  <si>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</si>
  <si>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</si>
  <si>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</si>
  <si>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</si>
  <si>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</si>
  <si>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</si>
  <si>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</si>
  <si>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</si>
  <si>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</si>
  <si>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</si>
  <si>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</si>
  <si>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</si>
  <si>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</si>
  <si>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</si>
  <si>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</si>
  <si>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</si>
  <si>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</si>
  <si>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</si>
  <si>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</si>
  <si>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</si>
  <si>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</si>
  <si>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</si>
  <si>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</si>
  <si>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</si>
  <si>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</si>
  <si>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</si>
  <si>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</si>
  <si>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</si>
  <si>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</si>
  <si>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</si>
  <si>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</si>
  <si>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</si>
  <si>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</si>
  <si>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</si>
  <si>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</si>
  <si>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</si>
  <si>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</si>
  <si>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</si>
  <si>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</si>
  <si>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</si>
  <si>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</si>
  <si>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</si>
  <si>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</si>
  <si>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</si>
  <si>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</si>
  <si>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</si>
  <si>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</si>
  <si>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</si>
  <si>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</si>
  <si>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</si>
  <si>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</si>
  <si>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</si>
  <si>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</si>
  <si>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</si>
  <si>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</si>
  <si>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</si>
  <si>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</si>
  <si>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</si>
  <si>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</si>
  <si>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</si>
  <si>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</si>
  <si>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</si>
  <si>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</si>
  <si>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</si>
  <si>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</si>
  <si>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</si>
  <si>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</si>
  <si>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</si>
  <si>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</si>
  <si>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</si>
  <si>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</si>
  <si>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</si>
  <si>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</si>
  <si>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</si>
  <si>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</si>
  <si>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</si>
  <si>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</si>
  <si>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</si>
  <si>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</si>
  <si>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</si>
  <si>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</si>
  <si>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</si>
  <si>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</si>
  <si>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</si>
  <si>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</si>
  <si>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</si>
  <si>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</si>
  <si>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</si>
  <si>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</si>
  <si>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</si>
  <si>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</si>
  <si>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</si>
  <si>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</si>
  <si>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</si>
  <si>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</si>
  <si>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</si>
  <si>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</si>
  <si>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</si>
  <si>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</si>
  <si>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</si>
  <si>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</si>
  <si>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</si>
  <si>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</si>
  <si>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</si>
  <si>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</si>
  <si>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</si>
  <si>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</si>
  <si>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</si>
  <si>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</si>
  <si>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</si>
  <si>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</si>
  <si>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</si>
  <si>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</si>
  <si>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</si>
  <si>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</si>
  <si>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</si>
  <si>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</si>
  <si>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</si>
  <si>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</si>
  <si>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</si>
  <si>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</si>
  <si>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</si>
  <si>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</si>
  <si>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</si>
  <si>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</si>
  <si>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</si>
  <si>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</si>
  <si>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</si>
  <si>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</si>
  <si>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</si>
  <si>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</si>
  <si>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</si>
  <si>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</si>
  <si>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</si>
  <si>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</si>
  <si>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</si>
  <si>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</si>
  <si>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</si>
  <si>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</si>
  <si>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</si>
  <si>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</si>
  <si>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</si>
  <si>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</si>
  <si>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</si>
  <si>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</si>
  <si>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</si>
  <si>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</si>
  <si>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</si>
  <si>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</si>
  <si>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</si>
  <si>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</si>
  <si>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</si>
  <si>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</si>
  <si>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</si>
  <si>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</si>
  <si>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</si>
  <si>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</si>
  <si>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</si>
  <si>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</si>
  <si>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</si>
  <si>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</si>
  <si>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</si>
  <si>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</si>
  <si>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</si>
  <si>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</si>
  <si>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</si>
  <si>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</si>
  <si>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</si>
  <si>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</si>
  <si>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</si>
  <si>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</si>
  <si>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</si>
  <si>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</si>
  <si>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</si>
  <si>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</si>
  <si>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</si>
  <si>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</si>
  <si>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</si>
  <si>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</si>
  <si>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</si>
  <si>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</si>
  <si>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</si>
  <si>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</si>
  <si>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</si>
  <si>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</si>
  <si>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</si>
  <si>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</si>
  <si>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</si>
  <si>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</si>
  <si>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</si>
  <si>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</si>
  <si>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</si>
  <si>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</si>
  <si>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</si>
  <si>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</si>
  <si>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</si>
  <si>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</si>
  <si>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</si>
  <si>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</si>
  <si>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</si>
  <si>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</si>
  <si>
    <t>CPRT</t>
  </si>
  <si>
    <t>TWTR</t>
  </si>
  <si>
    <t>Change in Tax and Interest</t>
  </si>
  <si>
    <t>ABMD</t>
  </si>
  <si>
    <t>HFC</t>
  </si>
  <si>
    <t>JEF</t>
  </si>
  <si>
    <t>0933 - Real Estate Operations</t>
  </si>
  <si>
    <t>0718 - Investment Services</t>
  </si>
  <si>
    <t>0727 - Regional Banks</t>
  </si>
  <si>
    <t>1109 - Misc. Transportation</t>
  </si>
  <si>
    <t>0812 - Medical Equipment &amp; Supplies</t>
  </si>
  <si>
    <t>1036 - Software &amp; Programming</t>
  </si>
  <si>
    <t>0924 - Personal Services</t>
  </si>
  <si>
    <t>1033 - Semiconductors</t>
  </si>
  <si>
    <t>0909 - Business Services</t>
  </si>
  <si>
    <t>0703 - Consumer Financial Services</t>
  </si>
  <si>
    <t>1018 - Computer Services</t>
  </si>
  <si>
    <t>0803 - Biotechnology &amp; Drugs</t>
  </si>
  <si>
    <t>0503 - Beverages (Alcoholic)</t>
  </si>
  <si>
    <t>0524 - Tobacco</t>
  </si>
  <si>
    <t>1112 - Railroads</t>
  </si>
  <si>
    <t>0942 - Restaurants</t>
  </si>
  <si>
    <t>1203 - Electric Utilities</t>
  </si>
  <si>
    <t>1021 - Computer Storage Devices</t>
  </si>
  <si>
    <t>1030 - Scientific &amp; Technical Instruments</t>
  </si>
  <si>
    <t>0521 - Personal &amp; Household Products</t>
  </si>
  <si>
    <t>0712 - Insurance (Miscellaneous)</t>
  </si>
  <si>
    <t>0506 - Beverages (Non-Alcoholic)</t>
  </si>
  <si>
    <t>0609 - Oil &amp; Gas Operations</t>
  </si>
  <si>
    <t>0948 - Retail (Catalog &amp; Mail Order)</t>
  </si>
  <si>
    <t>1012 - Computer Networks</t>
  </si>
  <si>
    <t>0209 - Construction - Supplies and Fixtures</t>
  </si>
  <si>
    <t>1003 - Communications Equipment</t>
  </si>
  <si>
    <t>1118 - Water Transportation</t>
  </si>
  <si>
    <t>0715 - Insurance (Property &amp; Casualty)</t>
  </si>
  <si>
    <t>0103 - Chemical Manufacturing</t>
  </si>
  <si>
    <t>1209 - Water Utilities</t>
  </si>
  <si>
    <t>0606 - Oil &amp; Gas - Integrated</t>
  </si>
  <si>
    <t>0906 - Broadcasting &amp; Cable TV</t>
  </si>
  <si>
    <t>0515 - Food Processing</t>
  </si>
  <si>
    <t>1024 - Electronic Instruments &amp; Controls</t>
  </si>
  <si>
    <t>0415 - Auto &amp; Truck Parts</t>
  </si>
  <si>
    <t>0939 - Rental &amp; Leasing</t>
  </si>
  <si>
    <t>0406 - Appliances &amp; Tools</t>
  </si>
  <si>
    <t>0206 - Construction &amp; Agricultural Machinery</t>
  </si>
  <si>
    <t>0118 - Gold &amp; Silver</t>
  </si>
  <si>
    <t>0203 - Aerospace and Defense</t>
  </si>
  <si>
    <t>BR</t>
  </si>
  <si>
    <t>0212 - Construction - Raw Materials</t>
  </si>
  <si>
    <t>0115 - Forestry &amp; Wood Products</t>
  </si>
  <si>
    <t>0706 - Insurance (Accident &amp; Health)</t>
  </si>
  <si>
    <t>0915 - Communications Services</t>
  </si>
  <si>
    <t>0963 - Retail (Specialty Non-Apparel)</t>
  </si>
  <si>
    <t>0975 - Waste Management Services</t>
  </si>
  <si>
    <t>0957 - Retail (Grocery)</t>
  </si>
  <si>
    <t>0936 - Recreational Activities</t>
  </si>
  <si>
    <t>1106 - Airline</t>
  </si>
  <si>
    <t>0215 - Construction Services</t>
  </si>
  <si>
    <t>0918 - Hotels &amp; Motels</t>
  </si>
  <si>
    <t>0430 - Recreational Products</t>
  </si>
  <si>
    <t>0418 - Footwear</t>
  </si>
  <si>
    <t>0806 - Healthcare Facilities</t>
  </si>
  <si>
    <t>0121 - Iron &amp; Steel</t>
  </si>
  <si>
    <t>0218 - Misc. Capital Goods</t>
  </si>
  <si>
    <t>0127 - Misc. Fabricated Products</t>
  </si>
  <si>
    <t>0709 - Insurance (Life)</t>
  </si>
  <si>
    <t>0960 - Retail (Home Improvement)</t>
  </si>
  <si>
    <t>0412 - Auto &amp; Truck Manufacturers</t>
  </si>
  <si>
    <t>0903 - Advertising</t>
  </si>
  <si>
    <t>0945 - Retail (Apparel)</t>
  </si>
  <si>
    <t>1103 - Air Courier</t>
  </si>
  <si>
    <t>0612 - Oil Well Services &amp; Equipment</t>
  </si>
  <si>
    <t>0403 - Apparel/Accessories</t>
  </si>
  <si>
    <t>0421 - Furniture &amp; Fixtures</t>
  </si>
  <si>
    <t>0433 - Textiles - Non-Apparel</t>
  </si>
  <si>
    <t>0133 - Paper &amp; Paper Products</t>
  </si>
  <si>
    <t>0109 - Containters &amp; Packaging</t>
  </si>
  <si>
    <t>1115 - Trucking</t>
  </si>
  <si>
    <t>0303 - Conglomerates</t>
  </si>
  <si>
    <t>0951 - Retail (Department &amp; Discount)</t>
  </si>
  <si>
    <t>0912 - Casinos &amp; Gaming</t>
  </si>
  <si>
    <t>0436 - Tires</t>
  </si>
  <si>
    <t>0954 - Retail (Drugs)</t>
  </si>
  <si>
    <t>0124 - Metal Mining</t>
  </si>
  <si>
    <t>0966 - Retail (Technology)</t>
  </si>
  <si>
    <t>1006 - Computer Hardware</t>
  </si>
  <si>
    <t>1206 - Natural Gas Utilities</t>
  </si>
  <si>
    <t>0809 - Major Drugs</t>
  </si>
  <si>
    <t>FLT</t>
  </si>
  <si>
    <t>EVRG</t>
  </si>
  <si>
    <t>ANET</t>
  </si>
  <si>
    <t>WCG</t>
  </si>
  <si>
    <t>Q3
Jul 01 to Sep 30</t>
  </si>
  <si>
    <t>Q3</t>
  </si>
  <si>
    <t>54201030 - Personal Services</t>
  </si>
  <si>
    <t>57201020 - Software</t>
  </si>
  <si>
    <t>54301020 - Retailers - Food &amp; Distribution</t>
  </si>
  <si>
    <t>53403050 - Retailers - Computer &amp; Electronics</t>
  </si>
  <si>
    <t>53402010 - Retailers - Department Stores</t>
  </si>
  <si>
    <t>53403040 - Retailers - Apparel &amp; Accessories</t>
  </si>
  <si>
    <t>54102020 - Food Processing</t>
  </si>
  <si>
    <t>54301010 - Retailers - Drug</t>
  </si>
  <si>
    <t>53402020 - Retailers - Discount Stores</t>
  </si>
  <si>
    <t>53403010 - Retailers - Auto Vehicles, Parts &amp; Service</t>
  </si>
  <si>
    <t>53101020 - Auto, Truck &amp; Motorcycle Parts</t>
  </si>
  <si>
    <t>52405010 - Courier, Postal, Air Freight &amp; Land-based Logistics</t>
  </si>
  <si>
    <t>57106010 - Computer Hardware</t>
  </si>
  <si>
    <t>53205010 - Toys &amp; Children's Products</t>
  </si>
  <si>
    <t>53202020 - Apparel &amp; Accessories</t>
  </si>
  <si>
    <t>53403020 - Retailers - Home Improvement Products &amp; Services</t>
  </si>
  <si>
    <t>52406010 - Airlines</t>
  </si>
  <si>
    <t>53203010 - Homebuilding</t>
  </si>
  <si>
    <t>53301020 - Restaurants &amp; Bars</t>
  </si>
  <si>
    <t>52102020 - Heavy Machinery &amp; Vehicles</t>
  </si>
  <si>
    <t>52101010 - Aerospace &amp; Defense</t>
  </si>
  <si>
    <t>53302010 - Advertising &amp; Marketing</t>
  </si>
  <si>
    <t>52102010 - Industrial Machinery &amp; Equipment</t>
  </si>
  <si>
    <t>57201010 - IT Services &amp; Consulting</t>
  </si>
  <si>
    <t>55301020 - Insurance - Property &amp; Casualty</t>
  </si>
  <si>
    <t>57201030 - Online Services</t>
  </si>
  <si>
    <t>56101010 - Advanced Medical Equipment &amp; Technology</t>
  </si>
  <si>
    <t>53403090 - Retailers - Other Specialty</t>
  </si>
  <si>
    <t>51101010 - Chemicals - Commodity</t>
  </si>
  <si>
    <t>52203070 - Professional Information Services</t>
  </si>
  <si>
    <t>53202030 - Footwear</t>
  </si>
  <si>
    <t>52203040 - Business Support Services</t>
  </si>
  <si>
    <t>53101010 - Auto &amp; Truck Manufacturers</t>
  </si>
  <si>
    <t>56101020 - Medical Equipment, Supplies &amp; Distribution</t>
  </si>
  <si>
    <t>54101030 - Non-Alcoholic Beverages</t>
  </si>
  <si>
    <t>54201020 - Personal Products</t>
  </si>
  <si>
    <t>56201040 - Pharmaceuticals</t>
  </si>
  <si>
    <t>50103030 - Oil &amp; Gas - Transportation Services</t>
  </si>
  <si>
    <t>52301010 - Industrial Conglomerates</t>
  </si>
  <si>
    <t>54101020 - Distillers &amp; Wineries</t>
  </si>
  <si>
    <t>52405030 - Freight &amp; Logistics - Ground</t>
  </si>
  <si>
    <t>57101010 - Semiconductors</t>
  </si>
  <si>
    <t>57102010 - Communications &amp; Networking</t>
  </si>
  <si>
    <t>57101020 - Semiconductor Equipment &amp; Testing</t>
  </si>
  <si>
    <t>52203030 - Employment Services</t>
  </si>
  <si>
    <t>53301010 - Hotels, Motels &amp; Cruise Lines</t>
  </si>
  <si>
    <t>56102020 - Managed Health care</t>
  </si>
  <si>
    <t>55403020 - REITs - Commercial</t>
  </si>
  <si>
    <t>50103020 - Oil &amp; Gas - Related Services and Equipment</t>
  </si>
  <si>
    <t>59101010 - Utilities - Electric</t>
  </si>
  <si>
    <t>55101030 - Consumer Lending</t>
  </si>
  <si>
    <t>56102010 - Healthcare Facilities &amp; Services</t>
  </si>
  <si>
    <t>57104010 - Electronic Equipment &amp; Parts</t>
  </si>
  <si>
    <t>55102020 - Investment Management &amp; Fund Operators</t>
  </si>
  <si>
    <t>54102030 - Tobacco</t>
  </si>
  <si>
    <t>55301030 - Insurance - Life &amp; Health</t>
  </si>
  <si>
    <t>51201060 - Gold</t>
  </si>
  <si>
    <t>50102020 - Oil &amp; Gas - Exploration and Production</t>
  </si>
  <si>
    <t>56202010 - Biotechnology &amp; Medical Research</t>
  </si>
  <si>
    <t>53204030 - Appliances, Tools &amp; Housewares</t>
  </si>
  <si>
    <t>53302020 - Broadcasting</t>
  </si>
  <si>
    <t>55301010 - Insurance - Multiline &amp; Brokers</t>
  </si>
  <si>
    <t>52203010 - Environmental Services &amp; Equipment</t>
  </si>
  <si>
    <t>59104010 - Utilities - Multiline</t>
  </si>
  <si>
    <t>53301040 - Leisure &amp; Recreation</t>
  </si>
  <si>
    <t>55101010 - Banks</t>
  </si>
  <si>
    <t>50102030 - Oil &amp; Gas - Refining and Marketing</t>
  </si>
  <si>
    <t>52102030 - Electrical Components &amp; Equipment</t>
  </si>
  <si>
    <t>55403040 - REITs - Specialized</t>
  </si>
  <si>
    <t>58101010 - Telecommunications Services - Integrated</t>
  </si>
  <si>
    <t>53302040 - Consumer Publishing</t>
  </si>
  <si>
    <t>55601010 - Investment Holding Companies</t>
  </si>
  <si>
    <t>50103010 - Oil &amp; Gas - Drilling</t>
  </si>
  <si>
    <t>55403030 - REITs - Residential</t>
  </si>
  <si>
    <t>52201020 - Construction &amp; Engineering</t>
  </si>
  <si>
    <t>51101020 - Chemicals - Agricultural</t>
  </si>
  <si>
    <t>51201030 - Aluminum</t>
  </si>
  <si>
    <t>55301050 - Reinsurance</t>
  </si>
  <si>
    <t>53101030 - Tires &amp; Rubber Products</t>
  </si>
  <si>
    <t>51302010 - Non-Paper Containers &amp; Packaging</t>
  </si>
  <si>
    <t>53301030 - Casinos &amp; Gaming</t>
  </si>
  <si>
    <t>57105010 - Office Equipment</t>
  </si>
  <si>
    <t>55402020 - Real Estate Services</t>
  </si>
  <si>
    <t>51302020 - Paper Packaging</t>
  </si>
  <si>
    <t>51101090 - Chemicals - Diversified</t>
  </si>
  <si>
    <t>53204040 - Home Furnishings</t>
  </si>
  <si>
    <t>53203020 - Construction Supplies &amp; Fixtures</t>
  </si>
  <si>
    <t>51101030 - Chemicals - Specialty</t>
  </si>
  <si>
    <t>55102050 - Financial &amp; Commodity Market Operators &amp; Service Provi</t>
  </si>
  <si>
    <t>51201020 - Iron &amp; Steel</t>
  </si>
  <si>
    <t>FTNT</t>
  </si>
  <si>
    <t>53302030 - Entertainment Production</t>
  </si>
  <si>
    <t>54201010 - Household Products</t>
  </si>
  <si>
    <t>55102010 - Investment Banking &amp; Brokerage Services</t>
  </si>
  <si>
    <t>58101020 - Telecommunications Services - Wireless</t>
  </si>
  <si>
    <t>51202010 - Construction Materials</t>
  </si>
  <si>
    <t>ROL</t>
  </si>
  <si>
    <t>54101010 - Brewers</t>
  </si>
  <si>
    <t>51201080 - Mining - Diversified</t>
  </si>
  <si>
    <t>59103010 - Utilities - Water &amp; Related</t>
  </si>
  <si>
    <t>57106020 - Phones &amp; Handheld Devices</t>
  </si>
  <si>
    <t>KEYS</t>
  </si>
  <si>
    <t>LIN</t>
  </si>
  <si>
    <t>JKHY</t>
  </si>
  <si>
    <t>ZYME</t>
  </si>
  <si>
    <t>RCUS</t>
  </si>
  <si>
    <t>ROAN</t>
  </si>
  <si>
    <t>AC</t>
  </si>
  <si>
    <t>VAPO</t>
  </si>
  <si>
    <t>NVTA</t>
  </si>
  <si>
    <t>BPL</t>
  </si>
  <si>
    <t>INSW</t>
  </si>
  <si>
    <t>RDC</t>
  </si>
  <si>
    <t>NS</t>
  </si>
  <si>
    <t>I</t>
  </si>
  <si>
    <t>RAMP</t>
  </si>
  <si>
    <t>BLX</t>
  </si>
  <si>
    <t>55101050 - Corporate Financial Services</t>
  </si>
  <si>
    <t>FTCH</t>
  </si>
  <si>
    <t>MLP</t>
  </si>
  <si>
    <t>55402010 - Real Estate Rental, Development &amp; Operations</t>
  </si>
  <si>
    <t>EB</t>
  </si>
  <si>
    <t>MTN</t>
  </si>
  <si>
    <t>SRG</t>
  </si>
  <si>
    <t>BE</t>
  </si>
  <si>
    <t>CLNC</t>
  </si>
  <si>
    <t>IVR</t>
  </si>
  <si>
    <t>YEXT</t>
  </si>
  <si>
    <t>PLAN</t>
  </si>
  <si>
    <t>PAR</t>
  </si>
  <si>
    <t>INSP</t>
  </si>
  <si>
    <t>CNO</t>
  </si>
  <si>
    <t>AVLR</t>
  </si>
  <si>
    <t>KEN</t>
  </si>
  <si>
    <t>UMH</t>
  </si>
  <si>
    <t>ZUO</t>
  </si>
  <si>
    <t>ESTC</t>
  </si>
  <si>
    <t>PRO</t>
  </si>
  <si>
    <t>BDN</t>
  </si>
  <si>
    <t>TDW</t>
  </si>
  <si>
    <t>MSL</t>
  </si>
  <si>
    <t>CLDR</t>
  </si>
  <si>
    <t>SM</t>
  </si>
  <si>
    <t>LHO</t>
  </si>
  <si>
    <t>IPHI</t>
  </si>
  <si>
    <t>SMAR</t>
  </si>
  <si>
    <t>SPH</t>
  </si>
  <si>
    <t>BOX</t>
  </si>
  <si>
    <t>EGHT</t>
  </si>
  <si>
    <t>BID</t>
  </si>
  <si>
    <t>53403030 - Retailers - Home Furnishings</t>
  </si>
  <si>
    <t>SMHI</t>
  </si>
  <si>
    <t>ABX</t>
  </si>
  <si>
    <t>ZEN</t>
  </si>
  <si>
    <t>SKY</t>
  </si>
  <si>
    <t>PVTL</t>
  </si>
  <si>
    <t>TDOC</t>
  </si>
  <si>
    <t>INST</t>
  </si>
  <si>
    <t>KRP</t>
  </si>
  <si>
    <t>50102010 - Oil &amp; Gas - Integrated</t>
  </si>
  <si>
    <t>PSTG</t>
  </si>
  <si>
    <t>SPB</t>
  </si>
  <si>
    <t>CHGG</t>
  </si>
  <si>
    <t>CNDT</t>
  </si>
  <si>
    <t>CHAP</t>
  </si>
  <si>
    <t>WK</t>
  </si>
  <si>
    <t>PLT</t>
  </si>
  <si>
    <t>SKT</t>
  </si>
  <si>
    <t>DO</t>
  </si>
  <si>
    <t>JAG</t>
  </si>
  <si>
    <t>PEN</t>
  </si>
  <si>
    <t>CURO</t>
  </si>
  <si>
    <t>BHC</t>
  </si>
  <si>
    <t>MXL</t>
  </si>
  <si>
    <t>TWLO</t>
  </si>
  <si>
    <t>LGF.A</t>
  </si>
  <si>
    <t>MYE</t>
  </si>
  <si>
    <t>BRT</t>
  </si>
  <si>
    <t>STAR</t>
  </si>
  <si>
    <t>55403010 - REITs - Diversified</t>
  </si>
  <si>
    <t>RST</t>
  </si>
  <si>
    <t>SJI</t>
  </si>
  <si>
    <t>59102010 - Utilities - Natural Gas</t>
  </si>
  <si>
    <t>GKOS</t>
  </si>
  <si>
    <t>BGG</t>
  </si>
  <si>
    <t>QTWO</t>
  </si>
  <si>
    <t>REN</t>
  </si>
  <si>
    <t>AR</t>
  </si>
  <si>
    <t>NXRT</t>
  </si>
  <si>
    <t>HUBS</t>
  </si>
  <si>
    <t>PYX</t>
  </si>
  <si>
    <t>APTS</t>
  </si>
  <si>
    <t>SR</t>
  </si>
  <si>
    <t>SWI</t>
  </si>
  <si>
    <t>AZRE</t>
  </si>
  <si>
    <t>VNE</t>
  </si>
  <si>
    <t>MSG</t>
  </si>
  <si>
    <t>TG</t>
  </si>
  <si>
    <t>AVYA</t>
  </si>
  <si>
    <t>OOMA</t>
  </si>
  <si>
    <t>SITC</t>
  </si>
  <si>
    <t>NWN</t>
  </si>
  <si>
    <t>NVRO</t>
  </si>
  <si>
    <t>EGN</t>
  </si>
  <si>
    <t>OII</t>
  </si>
  <si>
    <t>DRQ</t>
  </si>
  <si>
    <t>QTS</t>
  </si>
  <si>
    <t>ATU</t>
  </si>
  <si>
    <t>TPRE</t>
  </si>
  <si>
    <t>ARLO</t>
  </si>
  <si>
    <t>MODN</t>
  </si>
  <si>
    <t>CIO</t>
  </si>
  <si>
    <t>APU</t>
  </si>
  <si>
    <t>W</t>
  </si>
  <si>
    <t>SHOP</t>
  </si>
  <si>
    <t>EVH</t>
  </si>
  <si>
    <t>AMC</t>
  </si>
  <si>
    <t>KFY</t>
  </si>
  <si>
    <t>TISI</t>
  </si>
  <si>
    <t>VAC</t>
  </si>
  <si>
    <t>USAC</t>
  </si>
  <si>
    <t>QUOT</t>
  </si>
  <si>
    <t>WAAS</t>
  </si>
  <si>
    <t>DATA</t>
  </si>
  <si>
    <t>NEWR</t>
  </si>
  <si>
    <t>SJR</t>
  </si>
  <si>
    <t>DDD</t>
  </si>
  <si>
    <t>BH</t>
  </si>
  <si>
    <t>SEND</t>
  </si>
  <si>
    <t>DLX</t>
  </si>
  <si>
    <t>52203020 - Commercial Printing Services</t>
  </si>
  <si>
    <t>KN</t>
  </si>
  <si>
    <t>TEVA</t>
  </si>
  <si>
    <t>VNCE</t>
  </si>
  <si>
    <t>VSTO</t>
  </si>
  <si>
    <t>53205020 - Recreational Products</t>
  </si>
  <si>
    <t>PHX</t>
  </si>
  <si>
    <t>CVA</t>
  </si>
  <si>
    <t>CPLG</t>
  </si>
  <si>
    <t>RNG</t>
  </si>
  <si>
    <t>CBB</t>
  </si>
  <si>
    <t>GTT</t>
  </si>
  <si>
    <t>DSW</t>
  </si>
  <si>
    <t>CSS</t>
  </si>
  <si>
    <t>OIS</t>
  </si>
  <si>
    <t>HOME</t>
  </si>
  <si>
    <t>CISN</t>
  </si>
  <si>
    <t>AHL</t>
  </si>
  <si>
    <t>SRLP</t>
  </si>
  <si>
    <t>LRN</t>
  </si>
  <si>
    <t>CVNA</t>
  </si>
  <si>
    <t>CLI</t>
  </si>
  <si>
    <t>CWK</t>
  </si>
  <si>
    <t>ITGR</t>
  </si>
  <si>
    <t>HT</t>
  </si>
  <si>
    <t>CEQP</t>
  </si>
  <si>
    <t>CTLT</t>
  </si>
  <si>
    <t>NJR</t>
  </si>
  <si>
    <t>GEL</t>
  </si>
  <si>
    <t>BIP</t>
  </si>
  <si>
    <t>52407030 - Highways &amp; Rail Tracks</t>
  </si>
  <si>
    <t>CIR</t>
  </si>
  <si>
    <t>GTS</t>
  </si>
  <si>
    <t>SIG</t>
  </si>
  <si>
    <t>DVMT</t>
  </si>
  <si>
    <t>FDP</t>
  </si>
  <si>
    <t>54102010 - Fishing &amp; Farming</t>
  </si>
  <si>
    <t>STN</t>
  </si>
  <si>
    <t>TRGP</t>
  </si>
  <si>
    <t>TGI</t>
  </si>
  <si>
    <t>ATGE</t>
  </si>
  <si>
    <t>REV</t>
  </si>
  <si>
    <t>NEWM</t>
  </si>
  <si>
    <t>GME</t>
  </si>
  <si>
    <t>SPLP</t>
  </si>
  <si>
    <t>PAH</t>
  </si>
  <si>
    <t>ACC</t>
  </si>
  <si>
    <t>DESP</t>
  </si>
  <si>
    <t>WPX</t>
  </si>
  <si>
    <t>ADSW</t>
  </si>
  <si>
    <t>AA</t>
  </si>
  <si>
    <t>BXC</t>
  </si>
  <si>
    <t>51301010 - Forest &amp; Wood Products</t>
  </si>
  <si>
    <t>AXTA</t>
  </si>
  <si>
    <t>ENB</t>
  </si>
  <si>
    <t>POST</t>
  </si>
  <si>
    <t>DAR</t>
  </si>
  <si>
    <t>PARR</t>
  </si>
  <si>
    <t>GLT</t>
  </si>
  <si>
    <t>51301020 - Paper Products</t>
  </si>
  <si>
    <t>MG</t>
  </si>
  <si>
    <t>MDP</t>
  </si>
  <si>
    <t>GLP</t>
  </si>
  <si>
    <t>PRTY</t>
  </si>
  <si>
    <t>VCRA</t>
  </si>
  <si>
    <t>AYX</t>
  </si>
  <si>
    <t>BV</t>
  </si>
  <si>
    <t>PANW</t>
  </si>
  <si>
    <t>ASH</t>
  </si>
  <si>
    <t>ANF</t>
  </si>
  <si>
    <t>THC</t>
  </si>
  <si>
    <t>DDS</t>
  </si>
  <si>
    <t>BJ</t>
  </si>
  <si>
    <t>RGS</t>
  </si>
  <si>
    <t>GNL</t>
  </si>
  <si>
    <t>DPLO</t>
  </si>
  <si>
    <t>GCO</t>
  </si>
  <si>
    <t>VRTV</t>
  </si>
  <si>
    <t>ITG</t>
  </si>
  <si>
    <t>INVH</t>
  </si>
  <si>
    <t>SPA</t>
  </si>
  <si>
    <t>ENLK</t>
  </si>
  <si>
    <t>WP</t>
  </si>
  <si>
    <t>ARD</t>
  </si>
  <si>
    <t>THS</t>
  </si>
  <si>
    <t>KAMN</t>
  </si>
  <si>
    <t>SEMG</t>
  </si>
  <si>
    <t>TMST</t>
  </si>
  <si>
    <t>ENLC</t>
  </si>
  <si>
    <t>CNNE</t>
  </si>
  <si>
    <t>INT</t>
  </si>
  <si>
    <t>CLS</t>
  </si>
  <si>
    <t>SAH</t>
  </si>
  <si>
    <t>PFGC</t>
  </si>
  <si>
    <t>VMI</t>
  </si>
  <si>
    <t>BAM</t>
  </si>
  <si>
    <t>NVGS</t>
  </si>
  <si>
    <t>CAPL</t>
  </si>
  <si>
    <t>GFF</t>
  </si>
  <si>
    <t>TVPT</t>
  </si>
  <si>
    <t>ACA</t>
  </si>
  <si>
    <t>WNC</t>
  </si>
  <si>
    <t>UIS</t>
  </si>
  <si>
    <t>EGL</t>
  </si>
  <si>
    <t>EXTN</t>
  </si>
  <si>
    <t>JBL</t>
  </si>
  <si>
    <t>DCP</t>
  </si>
  <si>
    <t>NGVC</t>
  </si>
  <si>
    <t>ARA</t>
  </si>
  <si>
    <t>UFI</t>
  </si>
  <si>
    <t>53202010 - Textiles &amp; Leather Goods</t>
  </si>
  <si>
    <t>BCC</t>
  </si>
  <si>
    <t>CWH</t>
  </si>
  <si>
    <t>GMS</t>
  </si>
  <si>
    <t>GPI</t>
  </si>
  <si>
    <t>MUSA</t>
  </si>
  <si>
    <t>ADNT</t>
  </si>
  <si>
    <t>BHE</t>
  </si>
  <si>
    <t>NGS</t>
  </si>
  <si>
    <t>NEXA</t>
  </si>
  <si>
    <t>51201050 - Mining - Specialty &amp; Metals</t>
  </si>
  <si>
    <t>NOW</t>
  </si>
  <si>
    <t>PAGP</t>
  </si>
  <si>
    <t>TGH</t>
  </si>
  <si>
    <t>TROX</t>
  </si>
  <si>
    <t>WRD</t>
  </si>
  <si>
    <t>ATUS</t>
  </si>
  <si>
    <t>CULP</t>
  </si>
  <si>
    <t>COT</t>
  </si>
  <si>
    <t>52203060 - Business Support Supplies</t>
  </si>
  <si>
    <t>SNX</t>
  </si>
  <si>
    <t>CLPR</t>
  </si>
  <si>
    <t>AMRX</t>
  </si>
  <si>
    <t>ACM</t>
  </si>
  <si>
    <t>ENV</t>
  </si>
  <si>
    <t>SLCA</t>
  </si>
  <si>
    <t>ASIX</t>
  </si>
  <si>
    <t>USPH</t>
  </si>
  <si>
    <t>WMK</t>
  </si>
  <si>
    <t>HNGR</t>
  </si>
  <si>
    <t>MRC</t>
  </si>
  <si>
    <t>KOP</t>
  </si>
  <si>
    <t>CEIX</t>
  </si>
  <si>
    <t>50101010 - Coal</t>
  </si>
  <si>
    <t>CJ</t>
  </si>
  <si>
    <t>SWX</t>
  </si>
  <si>
    <t>USFD</t>
  </si>
  <si>
    <t>SPXC</t>
  </si>
  <si>
    <t>GCI</t>
  </si>
  <si>
    <t>TPC</t>
  </si>
  <si>
    <t>GOLF</t>
  </si>
  <si>
    <t>BYD</t>
  </si>
  <si>
    <t>GDDY</t>
  </si>
  <si>
    <t>VGR</t>
  </si>
  <si>
    <t>HY</t>
  </si>
  <si>
    <t>BIG</t>
  </si>
  <si>
    <t>GDOT</t>
  </si>
  <si>
    <t>SUN</t>
  </si>
  <si>
    <t>FC</t>
  </si>
  <si>
    <t>CRCM</t>
  </si>
  <si>
    <t>BCO</t>
  </si>
  <si>
    <t>ABM</t>
  </si>
  <si>
    <t>NRE</t>
  </si>
  <si>
    <t>TDC</t>
  </si>
  <si>
    <t>AN</t>
  </si>
  <si>
    <t>NSA</t>
  </si>
  <si>
    <t>OPY</t>
  </si>
  <si>
    <t>ENR</t>
  </si>
  <si>
    <t>AXE</t>
  </si>
  <si>
    <t>LL</t>
  </si>
  <si>
    <t>CUBI</t>
  </si>
  <si>
    <t>SQ</t>
  </si>
  <si>
    <t>PRSP</t>
  </si>
  <si>
    <t>QUAD</t>
  </si>
  <si>
    <t>TEN</t>
  </si>
  <si>
    <t>PAG</t>
  </si>
  <si>
    <t>CIVI</t>
  </si>
  <si>
    <t>XPO</t>
  </si>
  <si>
    <t>PBF</t>
  </si>
  <si>
    <t>ARW</t>
  </si>
  <si>
    <t>UGI</t>
  </si>
  <si>
    <t>DNOW</t>
  </si>
  <si>
    <t>GCP</t>
  </si>
  <si>
    <t>CRY</t>
  </si>
  <si>
    <t>SEM</t>
  </si>
  <si>
    <t>ABG</t>
  </si>
  <si>
    <t>AVNS</t>
  </si>
  <si>
    <t>JELD</t>
  </si>
  <si>
    <t>MTW</t>
  </si>
  <si>
    <t>AFI</t>
  </si>
  <si>
    <t>ET</t>
  </si>
  <si>
    <t>GPX</t>
  </si>
  <si>
    <t>BMI</t>
  </si>
  <si>
    <t>DCO</t>
  </si>
  <si>
    <t>UNVR</t>
  </si>
  <si>
    <t>BOOT</t>
  </si>
  <si>
    <t>BANC</t>
  </si>
  <si>
    <t>REVG</t>
  </si>
  <si>
    <t>PQG</t>
  </si>
  <si>
    <t>TRN</t>
  </si>
  <si>
    <t>MAN</t>
  </si>
  <si>
    <t>LAD</t>
  </si>
  <si>
    <t>CCS</t>
  </si>
  <si>
    <t>CATO</t>
  </si>
  <si>
    <t>BG</t>
  </si>
  <si>
    <t>ARMK</t>
  </si>
  <si>
    <t>CTRA</t>
  </si>
  <si>
    <t>TEX</t>
  </si>
  <si>
    <t>MLI</t>
  </si>
  <si>
    <t>CYD</t>
  </si>
  <si>
    <t>UTL</t>
  </si>
  <si>
    <t>SPOT</t>
  </si>
  <si>
    <t>LDL</t>
  </si>
  <si>
    <t>AGCO</t>
  </si>
  <si>
    <t>VEC</t>
  </si>
  <si>
    <t>WCC</t>
  </si>
  <si>
    <t>AXS</t>
  </si>
  <si>
    <t>CAL</t>
  </si>
  <si>
    <t>DY</t>
  </si>
  <si>
    <t>AEM</t>
  </si>
  <si>
    <t>DLPH</t>
  </si>
  <si>
    <t>JLL</t>
  </si>
  <si>
    <t>AXL</t>
  </si>
  <si>
    <t>AVA</t>
  </si>
  <si>
    <t>WLKP</t>
  </si>
  <si>
    <t>CSV</t>
  </si>
  <si>
    <t>BRSS</t>
  </si>
  <si>
    <t>ZAYO</t>
  </si>
  <si>
    <t>STC</t>
  </si>
  <si>
    <t>AIR</t>
  </si>
  <si>
    <t>EAT</t>
  </si>
  <si>
    <t>USM</t>
  </si>
  <si>
    <t>TDS</t>
  </si>
  <si>
    <t>TNC</t>
  </si>
  <si>
    <t>THR</t>
  </si>
  <si>
    <t>TBI</t>
  </si>
  <si>
    <t>ELY</t>
  </si>
  <si>
    <t>NCI</t>
  </si>
  <si>
    <t>LNN</t>
  </si>
  <si>
    <t>VG</t>
  </si>
  <si>
    <t>CLH</t>
  </si>
  <si>
    <t>CPS</t>
  </si>
  <si>
    <t>XHR</t>
  </si>
  <si>
    <t>NSP</t>
  </si>
  <si>
    <t>CFX</t>
  </si>
  <si>
    <t>EME</t>
  </si>
  <si>
    <t>CPK</t>
  </si>
  <si>
    <t>GES</t>
  </si>
  <si>
    <t>CMP</t>
  </si>
  <si>
    <t>ODC</t>
  </si>
  <si>
    <t>LYV</t>
  </si>
  <si>
    <t>HVT</t>
  </si>
  <si>
    <t>CMC</t>
  </si>
  <si>
    <t>HMN</t>
  </si>
  <si>
    <t>HBB</t>
  </si>
  <si>
    <t>FOE</t>
  </si>
  <si>
    <t>MTOR</t>
  </si>
  <si>
    <t>R</t>
  </si>
  <si>
    <t>CDAY</t>
  </si>
  <si>
    <t>TOWR</t>
  </si>
  <si>
    <t>SHAK</t>
  </si>
  <si>
    <t>MOH</t>
  </si>
  <si>
    <t>WSM</t>
  </si>
  <si>
    <t>HRI</t>
  </si>
  <si>
    <t>AIT</t>
  </si>
  <si>
    <t>FLO</t>
  </si>
  <si>
    <t>EPC</t>
  </si>
  <si>
    <t>ARES</t>
  </si>
  <si>
    <t>SCL</t>
  </si>
  <si>
    <t>SAIC</t>
  </si>
  <si>
    <t>MLR</t>
  </si>
  <si>
    <t>IBP</t>
  </si>
  <si>
    <t>DOOR</t>
  </si>
  <si>
    <t>NX</t>
  </si>
  <si>
    <t>KBR</t>
  </si>
  <si>
    <t>KRG</t>
  </si>
  <si>
    <t>FTAI</t>
  </si>
  <si>
    <t>MIC</t>
  </si>
  <si>
    <t>TALO</t>
  </si>
  <si>
    <t>CVI</t>
  </si>
  <si>
    <t>ETH</t>
  </si>
  <si>
    <t>CUB</t>
  </si>
  <si>
    <t>NCR</t>
  </si>
  <si>
    <t>BURL</t>
  </si>
  <si>
    <t>LZB</t>
  </si>
  <si>
    <t>HRTG</t>
  </si>
  <si>
    <t>DAN</t>
  </si>
  <si>
    <t>AAN</t>
  </si>
  <si>
    <t>HZO</t>
  </si>
  <si>
    <t>DEA</t>
  </si>
  <si>
    <t>MCRN</t>
  </si>
  <si>
    <t>TWO</t>
  </si>
  <si>
    <t>SSTK</t>
  </si>
  <si>
    <t>FUL</t>
  </si>
  <si>
    <t>MANU</t>
  </si>
  <si>
    <t>NLS</t>
  </si>
  <si>
    <t>THO</t>
  </si>
  <si>
    <t>ATI</t>
  </si>
  <si>
    <t>SAIL</t>
  </si>
  <si>
    <t>WLH</t>
  </si>
  <si>
    <t>CLGX</t>
  </si>
  <si>
    <t>RS</t>
  </si>
  <si>
    <t>NP</t>
  </si>
  <si>
    <t>LEA</t>
  </si>
  <si>
    <t>AZZ</t>
  </si>
  <si>
    <t>HUD</t>
  </si>
  <si>
    <t>BERY</t>
  </si>
  <si>
    <t>HTZ</t>
  </si>
  <si>
    <t>52406020 - Passenger Transportation, Ground &amp; Sea</t>
  </si>
  <si>
    <t>MHO</t>
  </si>
  <si>
    <t>CCK</t>
  </si>
  <si>
    <t>RNR</t>
  </si>
  <si>
    <t>SITE</t>
  </si>
  <si>
    <t>AMRC</t>
  </si>
  <si>
    <t>50201010 - Renewable Energy Equipment &amp; Services</t>
  </si>
  <si>
    <t>ENVA</t>
  </si>
  <si>
    <t>RPM</t>
  </si>
  <si>
    <t>GBX</t>
  </si>
  <si>
    <t>SON</t>
  </si>
  <si>
    <t>AMN</t>
  </si>
  <si>
    <t>SBH</t>
  </si>
  <si>
    <t>BTU</t>
  </si>
  <si>
    <t>BC</t>
  </si>
  <si>
    <t>KDP</t>
  </si>
  <si>
    <t>PJT</t>
  </si>
  <si>
    <t>ASGN</t>
  </si>
  <si>
    <t>AMH</t>
  </si>
  <si>
    <t>CRS</t>
  </si>
  <si>
    <t>PFSI</t>
  </si>
  <si>
    <t>DKS</t>
  </si>
  <si>
    <t>JBT</t>
  </si>
  <si>
    <t>FRAC</t>
  </si>
  <si>
    <t>MOG.A</t>
  </si>
  <si>
    <t>SNDR</t>
  </si>
  <si>
    <t>BKH</t>
  </si>
  <si>
    <t>RBC</t>
  </si>
  <si>
    <t>WOR</t>
  </si>
  <si>
    <t>WGO</t>
  </si>
  <si>
    <t>LCII</t>
  </si>
  <si>
    <t>BMS</t>
  </si>
  <si>
    <t>WSO</t>
  </si>
  <si>
    <t>SCS</t>
  </si>
  <si>
    <t>BAH</t>
  </si>
  <si>
    <t>GRA</t>
  </si>
  <si>
    <t>POL</t>
  </si>
  <si>
    <t>AGS</t>
  </si>
  <si>
    <t>LDOS</t>
  </si>
  <si>
    <t>HR</t>
  </si>
  <si>
    <t>HLF</t>
  </si>
  <si>
    <t>MGA</t>
  </si>
  <si>
    <t>CCJ</t>
  </si>
  <si>
    <t>50301010 - Uranium</t>
  </si>
  <si>
    <t>PII</t>
  </si>
  <si>
    <t>ALV</t>
  </si>
  <si>
    <t>UVV</t>
  </si>
  <si>
    <t>TNET</t>
  </si>
  <si>
    <t>ATR</t>
  </si>
  <si>
    <t>KEX</t>
  </si>
  <si>
    <t>52405020 - Freight &amp; Logistics - Marine</t>
  </si>
  <si>
    <t>TLRD</t>
  </si>
  <si>
    <t>NYT</t>
  </si>
  <si>
    <t>GVA</t>
  </si>
  <si>
    <t>AEO</t>
  </si>
  <si>
    <t>CBZ</t>
  </si>
  <si>
    <t>MTH</t>
  </si>
  <si>
    <t>IMAX</t>
  </si>
  <si>
    <t>COLD</t>
  </si>
  <si>
    <t>LBRT</t>
  </si>
  <si>
    <t>MTZ</t>
  </si>
  <si>
    <t>FND</t>
  </si>
  <si>
    <t>ELF</t>
  </si>
  <si>
    <t>OEC</t>
  </si>
  <si>
    <t>RLGY</t>
  </si>
  <si>
    <t>GPK</t>
  </si>
  <si>
    <t>TLYS</t>
  </si>
  <si>
    <t>TPX</t>
  </si>
  <si>
    <t>FLOW</t>
  </si>
  <si>
    <t>KNL</t>
  </si>
  <si>
    <t>AKR</t>
  </si>
  <si>
    <t>CIEN</t>
  </si>
  <si>
    <t>YELP</t>
  </si>
  <si>
    <t>NPO</t>
  </si>
  <si>
    <t>TSE</t>
  </si>
  <si>
    <t>NINE</t>
  </si>
  <si>
    <t>VOYA</t>
  </si>
  <si>
    <t>LXFT</t>
  </si>
  <si>
    <t>MOV</t>
  </si>
  <si>
    <t>MTRN</t>
  </si>
  <si>
    <t>RYAM</t>
  </si>
  <si>
    <t>SRI</t>
  </si>
  <si>
    <t>ORA</t>
  </si>
  <si>
    <t>WMS</t>
  </si>
  <si>
    <t>JW.A</t>
  </si>
  <si>
    <t>SYX</t>
  </si>
  <si>
    <t>KW</t>
  </si>
  <si>
    <t>FIX</t>
  </si>
  <si>
    <t>SMP</t>
  </si>
  <si>
    <t>NAV</t>
  </si>
  <si>
    <t>BEL</t>
  </si>
  <si>
    <t>HNI</t>
  </si>
  <si>
    <t>MCY</t>
  </si>
  <si>
    <t>INGR</t>
  </si>
  <si>
    <t>CACI</t>
  </si>
  <si>
    <t>BLD</t>
  </si>
  <si>
    <t>CNK</t>
  </si>
  <si>
    <t>NCS</t>
  </si>
  <si>
    <t>SXCP</t>
  </si>
  <si>
    <t>GEF</t>
  </si>
  <si>
    <t>GEO</t>
  </si>
  <si>
    <t>MDC</t>
  </si>
  <si>
    <t>AVD</t>
  </si>
  <si>
    <t>USG</t>
  </si>
  <si>
    <t>EARN</t>
  </si>
  <si>
    <t>PGTI</t>
  </si>
  <si>
    <t>OGS</t>
  </si>
  <si>
    <t>ATKR</t>
  </si>
  <si>
    <t>GTES</t>
  </si>
  <si>
    <t>52102040 - Heavy Electrical Equipment</t>
  </si>
  <si>
    <t>WRE</t>
  </si>
  <si>
    <t>MGP</t>
  </si>
  <si>
    <t>OI</t>
  </si>
  <si>
    <t>NOMD</t>
  </si>
  <si>
    <t>MOD</t>
  </si>
  <si>
    <t>RLJ</t>
  </si>
  <si>
    <t>CINR</t>
  </si>
  <si>
    <t>MATX</t>
  </si>
  <si>
    <t>KBH</t>
  </si>
  <si>
    <t>BFAM</t>
  </si>
  <si>
    <t>WBT</t>
  </si>
  <si>
    <t>REX</t>
  </si>
  <si>
    <t>50201020 - Renewable Fuels</t>
  </si>
  <si>
    <t>DK</t>
  </si>
  <si>
    <t>ENS</t>
  </si>
  <si>
    <t>CWEN.A</t>
  </si>
  <si>
    <t>UFS</t>
  </si>
  <si>
    <t>OSK</t>
  </si>
  <si>
    <t>CTB</t>
  </si>
  <si>
    <t>MD</t>
  </si>
  <si>
    <t>FN</t>
  </si>
  <si>
    <t>HSC</t>
  </si>
  <si>
    <t>51201070 - Mining - Support Services &amp; Equipment</t>
  </si>
  <si>
    <t>SXI</t>
  </si>
  <si>
    <t>SKX</t>
  </si>
  <si>
    <t>CMD</t>
  </si>
  <si>
    <t>PAA</t>
  </si>
  <si>
    <t>RGA</t>
  </si>
  <si>
    <t>WAB</t>
  </si>
  <si>
    <t>BGS</t>
  </si>
  <si>
    <t>VVC</t>
  </si>
  <si>
    <t>NPK</t>
  </si>
  <si>
    <t>INXN</t>
  </si>
  <si>
    <t>RXN</t>
  </si>
  <si>
    <t>CRI</t>
  </si>
  <si>
    <t>RHP</t>
  </si>
  <si>
    <t>HAE</t>
  </si>
  <si>
    <t>KMPR</t>
  </si>
  <si>
    <t>CKH</t>
  </si>
  <si>
    <t>X</t>
  </si>
  <si>
    <t>BKE</t>
  </si>
  <si>
    <t>PLOW</t>
  </si>
  <si>
    <t>NUS</t>
  </si>
  <si>
    <t>KNX</t>
  </si>
  <si>
    <t>CBT</t>
  </si>
  <si>
    <t>BZH</t>
  </si>
  <si>
    <t>TRU</t>
  </si>
  <si>
    <t>ELAN</t>
  </si>
  <si>
    <t>KRO</t>
  </si>
  <si>
    <t>LXFR</t>
  </si>
  <si>
    <t>CRC</t>
  </si>
  <si>
    <t>PK</t>
  </si>
  <si>
    <t>APY</t>
  </si>
  <si>
    <t>KRA</t>
  </si>
  <si>
    <t>RGR</t>
  </si>
  <si>
    <t>FSS</t>
  </si>
  <si>
    <t>TUP</t>
  </si>
  <si>
    <t>UNF</t>
  </si>
  <si>
    <t>WTS</t>
  </si>
  <si>
    <t>CLW</t>
  </si>
  <si>
    <t>AGR</t>
  </si>
  <si>
    <t>STAG</t>
  </si>
  <si>
    <t>TKR</t>
  </si>
  <si>
    <t>CSL</t>
  </si>
  <si>
    <t>SERV</t>
  </si>
  <si>
    <t>ARGO</t>
  </si>
  <si>
    <t>CAE</t>
  </si>
  <si>
    <t>ALE</t>
  </si>
  <si>
    <t>TPH</t>
  </si>
  <si>
    <t>EHC</t>
  </si>
  <si>
    <t>KAR</t>
  </si>
  <si>
    <t>WRB</t>
  </si>
  <si>
    <t>MDU</t>
  </si>
  <si>
    <t>HUN</t>
  </si>
  <si>
    <t>GHM</t>
  </si>
  <si>
    <t>CTS</t>
  </si>
  <si>
    <t>HE</t>
  </si>
  <si>
    <t>CPA</t>
  </si>
  <si>
    <t>UNT</t>
  </si>
  <si>
    <t>MTDR</t>
  </si>
  <si>
    <t>AHH</t>
  </si>
  <si>
    <t>RVI</t>
  </si>
  <si>
    <t>FCN</t>
  </si>
  <si>
    <t>ROG</t>
  </si>
  <si>
    <t>CXP</t>
  </si>
  <si>
    <t>ESRT</t>
  </si>
  <si>
    <t>VVV</t>
  </si>
  <si>
    <t>PJC</t>
  </si>
  <si>
    <t>MSM</t>
  </si>
  <si>
    <t>KWR</t>
  </si>
  <si>
    <t>SCI</t>
  </si>
  <si>
    <t>CXW</t>
  </si>
  <si>
    <t>OC</t>
  </si>
  <si>
    <t>THG</t>
  </si>
  <si>
    <t>OXM</t>
  </si>
  <si>
    <t>MTX</t>
  </si>
  <si>
    <t>TMHC</t>
  </si>
  <si>
    <t>HHC</t>
  </si>
  <si>
    <t>YETI</t>
  </si>
  <si>
    <t>ALG</t>
  </si>
  <si>
    <t>GRUB</t>
  </si>
  <si>
    <t>YUMC</t>
  </si>
  <si>
    <t>LM</t>
  </si>
  <si>
    <t>TFX</t>
  </si>
  <si>
    <t>NEU</t>
  </si>
  <si>
    <t>SPR</t>
  </si>
  <si>
    <t>EVA</t>
  </si>
  <si>
    <t>CARS</t>
  </si>
  <si>
    <t>CVRR</t>
  </si>
  <si>
    <t>RBA</t>
  </si>
  <si>
    <t>SLF</t>
  </si>
  <si>
    <t>MCS</t>
  </si>
  <si>
    <t>RM</t>
  </si>
  <si>
    <t>MSA</t>
  </si>
  <si>
    <t>ESL</t>
  </si>
  <si>
    <t>HGV</t>
  </si>
  <si>
    <t>WH</t>
  </si>
  <si>
    <t>HUBB</t>
  </si>
  <si>
    <t>TPB</t>
  </si>
  <si>
    <t>HPP</t>
  </si>
  <si>
    <t>NNI</t>
  </si>
  <si>
    <t>MPX</t>
  </si>
  <si>
    <t>EBF</t>
  </si>
  <si>
    <t>FAF</t>
  </si>
  <si>
    <t>KMT</t>
  </si>
  <si>
    <t>TOL</t>
  </si>
  <si>
    <t>MWA</t>
  </si>
  <si>
    <t>MED</t>
  </si>
  <si>
    <t>GLOG</t>
  </si>
  <si>
    <t>MMI</t>
  </si>
  <si>
    <t>VPG</t>
  </si>
  <si>
    <t>ESE</t>
  </si>
  <si>
    <t>XOXO</t>
  </si>
  <si>
    <t>RH</t>
  </si>
  <si>
    <t>ELLI</t>
  </si>
  <si>
    <t>HI</t>
  </si>
  <si>
    <t>POR</t>
  </si>
  <si>
    <t>BXG</t>
  </si>
  <si>
    <t>AFG</t>
  </si>
  <si>
    <t>BRC</t>
  </si>
  <si>
    <t>VST</t>
  </si>
  <si>
    <t>DKL</t>
  </si>
  <si>
    <t>ATO</t>
  </si>
  <si>
    <t>SUM</t>
  </si>
  <si>
    <t>WWW</t>
  </si>
  <si>
    <t>CRL</t>
  </si>
  <si>
    <t>VVI</t>
  </si>
  <si>
    <t>GRC</t>
  </si>
  <si>
    <t>OLN</t>
  </si>
  <si>
    <t>USNA</t>
  </si>
  <si>
    <t>LII</t>
  </si>
  <si>
    <t>GIB</t>
  </si>
  <si>
    <t>NVR</t>
  </si>
  <si>
    <t>B</t>
  </si>
  <si>
    <t>TTC</t>
  </si>
  <si>
    <t>MEI</t>
  </si>
  <si>
    <t>KEM</t>
  </si>
  <si>
    <t>HRC</t>
  </si>
  <si>
    <t>PUMP</t>
  </si>
  <si>
    <t>DPZ</t>
  </si>
  <si>
    <t>G</t>
  </si>
  <si>
    <t>RPAI</t>
  </si>
  <si>
    <t>MMS</t>
  </si>
  <si>
    <t>SAVE</t>
  </si>
  <si>
    <t>HESM</t>
  </si>
  <si>
    <t>CR</t>
  </si>
  <si>
    <t>TRCO</t>
  </si>
  <si>
    <t>PZN</t>
  </si>
  <si>
    <t>CCEP</t>
  </si>
  <si>
    <t>SBOW</t>
  </si>
  <si>
    <t>IHC</t>
  </si>
  <si>
    <t>GDI</t>
  </si>
  <si>
    <t>NWE</t>
  </si>
  <si>
    <t>AIN</t>
  </si>
  <si>
    <t>RES</t>
  </si>
  <si>
    <t>CCR</t>
  </si>
  <si>
    <t>OUT</t>
  </si>
  <si>
    <t>FNF</t>
  </si>
  <si>
    <t>TU</t>
  </si>
  <si>
    <t>KAI</t>
  </si>
  <si>
    <t>REXR</t>
  </si>
  <si>
    <t>STE</t>
  </si>
  <si>
    <t>CHE</t>
  </si>
  <si>
    <t>FF</t>
  </si>
  <si>
    <t>GLOB</t>
  </si>
  <si>
    <t>SAM</t>
  </si>
  <si>
    <t>RYN</t>
  </si>
  <si>
    <t>LW</t>
  </si>
  <si>
    <t>DIN</t>
  </si>
  <si>
    <t>WES</t>
  </si>
  <si>
    <t>WCN</t>
  </si>
  <si>
    <t>VSH</t>
  </si>
  <si>
    <t>GWR</t>
  </si>
  <si>
    <t>TLP</t>
  </si>
  <si>
    <t>RTEC</t>
  </si>
  <si>
    <t>RFP</t>
  </si>
  <si>
    <t>EBS</t>
  </si>
  <si>
    <t>NVT</t>
  </si>
  <si>
    <t>CLB</t>
  </si>
  <si>
    <t>VRS</t>
  </si>
  <si>
    <t>DNB</t>
  </si>
  <si>
    <t>BDC</t>
  </si>
  <si>
    <t>WYND</t>
  </si>
  <si>
    <t>WHD</t>
  </si>
  <si>
    <t>PDM</t>
  </si>
  <si>
    <t>AGX</t>
  </si>
  <si>
    <t>TDY</t>
  </si>
  <si>
    <t>CW</t>
  </si>
  <si>
    <t>PEB</t>
  </si>
  <si>
    <t>ALEX</t>
  </si>
  <si>
    <t>SC</t>
  </si>
  <si>
    <t>AAT</t>
  </si>
  <si>
    <t>SMG</t>
  </si>
  <si>
    <t>PRA</t>
  </si>
  <si>
    <t>WST</t>
  </si>
  <si>
    <t>CNA</t>
  </si>
  <si>
    <t>PLNT</t>
  </si>
  <si>
    <t>GPRK</t>
  </si>
  <si>
    <t>EVR</t>
  </si>
  <si>
    <t>PBH</t>
  </si>
  <si>
    <t>SF</t>
  </si>
  <si>
    <t>GHL</t>
  </si>
  <si>
    <t>SJW</t>
  </si>
  <si>
    <t>AJRD</t>
  </si>
  <si>
    <t>RPT</t>
  </si>
  <si>
    <t>TCO</t>
  </si>
  <si>
    <t>COR</t>
  </si>
  <si>
    <t>IGT</t>
  </si>
  <si>
    <t>GATX</t>
  </si>
  <si>
    <t>OFC</t>
  </si>
  <si>
    <t>GNRC</t>
  </si>
  <si>
    <t>WLK</t>
  </si>
  <si>
    <t>DEI</t>
  </si>
  <si>
    <t>HCI</t>
  </si>
  <si>
    <t>EPD</t>
  </si>
  <si>
    <t>OMF</t>
  </si>
  <si>
    <t>BCE</t>
  </si>
  <si>
    <t>ENBL</t>
  </si>
  <si>
    <t>EPAM</t>
  </si>
  <si>
    <t>AEL</t>
  </si>
  <si>
    <t>CBPX</t>
  </si>
  <si>
    <t>DRH</t>
  </si>
  <si>
    <t>SUI</t>
  </si>
  <si>
    <t>CABO</t>
  </si>
  <si>
    <t>TR</t>
  </si>
  <si>
    <t>NFG</t>
  </si>
  <si>
    <t>JBGS</t>
  </si>
  <si>
    <t>HEI</t>
  </si>
  <si>
    <t>MUR</t>
  </si>
  <si>
    <t>HLI</t>
  </si>
  <si>
    <t>RMAX</t>
  </si>
  <si>
    <t>HXL</t>
  </si>
  <si>
    <t>DECK</t>
  </si>
  <si>
    <t>FTSI</t>
  </si>
  <si>
    <t>WEX</t>
  </si>
  <si>
    <t>TRK</t>
  </si>
  <si>
    <t>GIL</t>
  </si>
  <si>
    <t>BKI</t>
  </si>
  <si>
    <t>DCI</t>
  </si>
  <si>
    <t>TGP</t>
  </si>
  <si>
    <t>BWXT</t>
  </si>
  <si>
    <t>SSD</t>
  </si>
  <si>
    <t>SWM</t>
  </si>
  <si>
    <t>MC</t>
  </si>
  <si>
    <t>WDR</t>
  </si>
  <si>
    <t>CWT</t>
  </si>
  <si>
    <t>Y</t>
  </si>
  <si>
    <t>TYL</t>
  </si>
  <si>
    <t>RCI</t>
  </si>
  <si>
    <t>DLB</t>
  </si>
  <si>
    <t>AVX</t>
  </si>
  <si>
    <t>SXT</t>
  </si>
  <si>
    <t>CHCT</t>
  </si>
  <si>
    <t>NGVT</t>
  </si>
  <si>
    <t>CPT</t>
  </si>
  <si>
    <t>QGEN</t>
  </si>
  <si>
    <t>CLDT</t>
  </si>
  <si>
    <t>MNK</t>
  </si>
  <si>
    <t>ITT</t>
  </si>
  <si>
    <t>CC</t>
  </si>
  <si>
    <t>ALLY</t>
  </si>
  <si>
    <t>SFL</t>
  </si>
  <si>
    <t>ARCH</t>
  </si>
  <si>
    <t>RLI</t>
  </si>
  <si>
    <t>EEP</t>
  </si>
  <si>
    <t>FFG</t>
  </si>
  <si>
    <t>ORI</t>
  </si>
  <si>
    <t>SU</t>
  </si>
  <si>
    <t>LAZ</t>
  </si>
  <si>
    <t>DM</t>
  </si>
  <si>
    <t>LPX</t>
  </si>
  <si>
    <t>LVS</t>
  </si>
  <si>
    <t>FDC</t>
  </si>
  <si>
    <t>UBA</t>
  </si>
  <si>
    <t>ST</t>
  </si>
  <si>
    <t>IEX</t>
  </si>
  <si>
    <t>TGNA</t>
  </si>
  <si>
    <t>SAFE</t>
  </si>
  <si>
    <t>CAI</t>
  </si>
  <si>
    <t>OMP</t>
  </si>
  <si>
    <t>VSM</t>
  </si>
  <si>
    <t>PRI</t>
  </si>
  <si>
    <t>TREX</t>
  </si>
  <si>
    <t>XAN</t>
  </si>
  <si>
    <t>MKL</t>
  </si>
  <si>
    <t>APAM</t>
  </si>
  <si>
    <t>WWE</t>
  </si>
  <si>
    <t>BFS</t>
  </si>
  <si>
    <t>WHG</t>
  </si>
  <si>
    <t>UVE</t>
  </si>
  <si>
    <t>KRC</t>
  </si>
  <si>
    <t>WPM</t>
  </si>
  <si>
    <t>51201010 - Non-Gold Precious Metals &amp; Minerals</t>
  </si>
  <si>
    <t>HF</t>
  </si>
  <si>
    <t>AWR</t>
  </si>
  <si>
    <t>GHC</t>
  </si>
  <si>
    <t>FII</t>
  </si>
  <si>
    <t>JHG</t>
  </si>
  <si>
    <t>EFC</t>
  </si>
  <si>
    <t>HIW</t>
  </si>
  <si>
    <t>PRLB</t>
  </si>
  <si>
    <t>NEP</t>
  </si>
  <si>
    <t>59101020 - Utilities - Independent Power Producers</t>
  </si>
  <si>
    <t>AGM</t>
  </si>
  <si>
    <t>APLE</t>
  </si>
  <si>
    <t>FICO</t>
  </si>
  <si>
    <t>EXP</t>
  </si>
  <si>
    <t>MFC</t>
  </si>
  <si>
    <t>AYR</t>
  </si>
  <si>
    <t>HCC</t>
  </si>
  <si>
    <t>BRO</t>
  </si>
  <si>
    <t>PGRE</t>
  </si>
  <si>
    <t>SEAS</t>
  </si>
  <si>
    <t>FDS</t>
  </si>
  <si>
    <t>USDP</t>
  </si>
  <si>
    <t>EPRT</t>
  </si>
  <si>
    <t>EEX</t>
  </si>
  <si>
    <t>WD</t>
  </si>
  <si>
    <t>EVTC</t>
  </si>
  <si>
    <t>EIG</t>
  </si>
  <si>
    <t>GMED</t>
  </si>
  <si>
    <t>OFG</t>
  </si>
  <si>
    <t>PNM</t>
  </si>
  <si>
    <t>MGY</t>
  </si>
  <si>
    <t>WGP</t>
  </si>
  <si>
    <t>WLL</t>
  </si>
  <si>
    <t>SCCO</t>
  </si>
  <si>
    <t>UE</t>
  </si>
  <si>
    <t>PAYC</t>
  </si>
  <si>
    <t>DOC</t>
  </si>
  <si>
    <t>WSR</t>
  </si>
  <si>
    <t>OAK</t>
  </si>
  <si>
    <t>H</t>
  </si>
  <si>
    <t>DFIN</t>
  </si>
  <si>
    <t>NRP</t>
  </si>
  <si>
    <t>GTN</t>
  </si>
  <si>
    <t>PE</t>
  </si>
  <si>
    <t>GGG</t>
  </si>
  <si>
    <t>ELS</t>
  </si>
  <si>
    <t>CE</t>
  </si>
  <si>
    <t>ABR</t>
  </si>
  <si>
    <t>MNR</t>
  </si>
  <si>
    <t>PAGS</t>
  </si>
  <si>
    <t>SOI</t>
  </si>
  <si>
    <t>AER</t>
  </si>
  <si>
    <t>BX</t>
  </si>
  <si>
    <t>AJX</t>
  </si>
  <si>
    <t>PKE</t>
  </si>
  <si>
    <t>JOE</t>
  </si>
  <si>
    <t>BSIG</t>
  </si>
  <si>
    <t>TRC</t>
  </si>
  <si>
    <t>BY</t>
  </si>
  <si>
    <t>UHT</t>
  </si>
  <si>
    <t>CORR</t>
  </si>
  <si>
    <t>CBM</t>
  </si>
  <si>
    <t>EV</t>
  </si>
  <si>
    <t>FSB</t>
  </si>
  <si>
    <t>ATH</t>
  </si>
  <si>
    <t>VEEV</t>
  </si>
  <si>
    <t>INN</t>
  </si>
  <si>
    <t>ALSN</t>
  </si>
  <si>
    <t>HTH</t>
  </si>
  <si>
    <t>PSB</t>
  </si>
  <si>
    <t>EE</t>
  </si>
  <si>
    <t>CLR</t>
  </si>
  <si>
    <t>AWI</t>
  </si>
  <si>
    <t>ETRN</t>
  </si>
  <si>
    <t>ANDX</t>
  </si>
  <si>
    <t>IDA</t>
  </si>
  <si>
    <t>TRTN</t>
  </si>
  <si>
    <t>ALX</t>
  </si>
  <si>
    <t>OHI</t>
  </si>
  <si>
    <t>PMT</t>
  </si>
  <si>
    <t>REZI</t>
  </si>
  <si>
    <t>EQGP</t>
  </si>
  <si>
    <t>BKU</t>
  </si>
  <si>
    <t>FBC</t>
  </si>
  <si>
    <t>WBC</t>
  </si>
  <si>
    <t>PBFX</t>
  </si>
  <si>
    <t>TRNO</t>
  </si>
  <si>
    <t>BHLB</t>
  </si>
  <si>
    <t>FRC</t>
  </si>
  <si>
    <t>LPT</t>
  </si>
  <si>
    <t>CHH</t>
  </si>
  <si>
    <t>LTHM</t>
  </si>
  <si>
    <t>CIT</t>
  </si>
  <si>
    <t>BNS</t>
  </si>
  <si>
    <t>CUBE</t>
  </si>
  <si>
    <t>ASB</t>
  </si>
  <si>
    <t>MSGN</t>
  </si>
  <si>
    <t>MPLX</t>
  </si>
  <si>
    <t>SNV</t>
  </si>
  <si>
    <t>LSI</t>
  </si>
  <si>
    <t>TCF</t>
  </si>
  <si>
    <t>BMO</t>
  </si>
  <si>
    <t>UBS</t>
  </si>
  <si>
    <t>WTM</t>
  </si>
  <si>
    <t>HIFR</t>
  </si>
  <si>
    <t>STWD</t>
  </si>
  <si>
    <t>NC</t>
  </si>
  <si>
    <t>OGE</t>
  </si>
  <si>
    <t>TRP</t>
  </si>
  <si>
    <t>CM</t>
  </si>
  <si>
    <t>KNOP</t>
  </si>
  <si>
    <t>SHO</t>
  </si>
  <si>
    <t>VMW</t>
  </si>
  <si>
    <t>SIX</t>
  </si>
  <si>
    <t>TGE</t>
  </si>
  <si>
    <t>AX</t>
  </si>
  <si>
    <t>CPF</t>
  </si>
  <si>
    <t>EGP</t>
  </si>
  <si>
    <t>CNQ</t>
  </si>
  <si>
    <t>WMC</t>
  </si>
  <si>
    <t>APO</t>
  </si>
  <si>
    <t>FR</t>
  </si>
  <si>
    <t>CNI</t>
  </si>
  <si>
    <t>AM</t>
  </si>
  <si>
    <t>NBLX</t>
  </si>
  <si>
    <t>GTY</t>
  </si>
  <si>
    <t>CNS</t>
  </si>
  <si>
    <t>TD</t>
  </si>
  <si>
    <t>FUN</t>
  </si>
  <si>
    <t>MCB</t>
  </si>
  <si>
    <t>AL</t>
  </si>
  <si>
    <t>NBHC</t>
  </si>
  <si>
    <t>NRZ</t>
  </si>
  <si>
    <t>ACRE</t>
  </si>
  <si>
    <t>GLOP</t>
  </si>
  <si>
    <t>FNB</t>
  </si>
  <si>
    <t>CNX</t>
  </si>
  <si>
    <t>WRI</t>
  </si>
  <si>
    <t>FCF</t>
  </si>
  <si>
    <t>GWRE</t>
  </si>
  <si>
    <t>FCB</t>
  </si>
  <si>
    <t>BXS</t>
  </si>
  <si>
    <t>CHSP</t>
  </si>
  <si>
    <t>FBK</t>
  </si>
  <si>
    <t>STOR</t>
  </si>
  <si>
    <t>RACE</t>
  </si>
  <si>
    <t>WTR</t>
  </si>
  <si>
    <t>GPMT</t>
  </si>
  <si>
    <t>BAP</t>
  </si>
  <si>
    <t>LADR</t>
  </si>
  <si>
    <t>EQM</t>
  </si>
  <si>
    <t>RY</t>
  </si>
  <si>
    <t>CADE</t>
  </si>
  <si>
    <t>HEP</t>
  </si>
  <si>
    <t>IIPR</t>
  </si>
  <si>
    <t>WBS</t>
  </si>
  <si>
    <t>SMLP</t>
  </si>
  <si>
    <t>WPC</t>
  </si>
  <si>
    <t>GWB</t>
  </si>
  <si>
    <t>VLP</t>
  </si>
  <si>
    <t>RC</t>
  </si>
  <si>
    <t>NNN</t>
  </si>
  <si>
    <t>STL</t>
  </si>
  <si>
    <t>TRTX</t>
  </si>
  <si>
    <t>BXMT</t>
  </si>
  <si>
    <t>KREF</t>
  </si>
  <si>
    <t>PFS</t>
  </si>
  <si>
    <t>TARO</t>
  </si>
  <si>
    <t>BSM</t>
  </si>
  <si>
    <t>TECK</t>
  </si>
  <si>
    <t>RWT</t>
  </si>
  <si>
    <t>BOH</t>
  </si>
  <si>
    <t>TIER</t>
  </si>
  <si>
    <t>ADC</t>
  </si>
  <si>
    <t>WAL</t>
  </si>
  <si>
    <t>CFR</t>
  </si>
  <si>
    <t>GBL</t>
  </si>
  <si>
    <t>RDN</t>
  </si>
  <si>
    <t>EAF</t>
  </si>
  <si>
    <t>ARR</t>
  </si>
  <si>
    <t>PB</t>
  </si>
  <si>
    <t>HASI</t>
  </si>
  <si>
    <t>HMLP</t>
  </si>
  <si>
    <t>CIM</t>
  </si>
  <si>
    <t>CBU</t>
  </si>
  <si>
    <t>BRX</t>
  </si>
  <si>
    <t>FCPT</t>
  </si>
  <si>
    <t>EPR</t>
  </si>
  <si>
    <t>CNXM</t>
  </si>
  <si>
    <t>BIO</t>
  </si>
  <si>
    <t>SEP</t>
  </si>
  <si>
    <t>OLP</t>
  </si>
  <si>
    <t>GSBD</t>
  </si>
  <si>
    <t>ARI</t>
  </si>
  <si>
    <t>MITT</t>
  </si>
  <si>
    <t>NTB</t>
  </si>
  <si>
    <t>PSXP</t>
  </si>
  <si>
    <t>NHI</t>
  </si>
  <si>
    <t>TCP</t>
  </si>
  <si>
    <t>VICI</t>
  </si>
  <si>
    <t>AGO</t>
  </si>
  <si>
    <t>KKR</t>
  </si>
  <si>
    <t>ERA</t>
  </si>
  <si>
    <t>BCEI</t>
  </si>
  <si>
    <t>CHMI</t>
  </si>
  <si>
    <t>ARL</t>
  </si>
  <si>
    <t>MTG</t>
  </si>
  <si>
    <t>ESNT</t>
  </si>
  <si>
    <t>EQC</t>
  </si>
  <si>
    <t>TCI</t>
  </si>
  <si>
    <t>FHN</t>
  </si>
  <si>
    <t>TPL</t>
  </si>
  <si>
    <t>SHLX</t>
  </si>
  <si>
    <t>LTC</t>
  </si>
  <si>
    <t>AB</t>
  </si>
  <si>
    <t>CRT</t>
  </si>
  <si>
    <t>MMP</t>
  </si>
  <si>
    <t>SBR</t>
  </si>
  <si>
    <t>MSB</t>
  </si>
  <si>
    <t>HTA</t>
  </si>
  <si>
    <t>BPT</t>
  </si>
  <si>
    <t>MTR</t>
  </si>
  <si>
    <t>BPMP</t>
  </si>
  <si>
    <t>MAIN</t>
  </si>
  <si>
    <t>JCAP</t>
  </si>
  <si>
    <t>GTX</t>
  </si>
  <si>
    <t>FOR</t>
  </si>
  <si>
    <t>FCE.A</t>
  </si>
  <si>
    <t>GRP.U</t>
  </si>
  <si>
    <t>MPW</t>
  </si>
  <si>
    <t>Q4
Oct 01 to Dec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</si>
</sst>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indent="1"/>
    </xf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 indent="1"/>
    </xf>
    <xf numFmtId="40" fontId="1" fillId="2" borderId="1" xfId="0" applyNumberFormat="1" applyFont="1" applyFill="1" applyBorder="1" applyAlignment="1">
      <alignment horizontal="right" indent="1"/>
    </xf>
    <xf numFmtId="164" fontId="1" fillId="2" borderId="2" xfId="0" applyNumberFormat="1" applyFont="1" applyFill="1" applyBorder="1" applyAlignment="1">
      <alignment horizontal="right" indent="1"/>
    </xf>
    <xf numFmtId="168" fontId="1" fillId="2" borderId="19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center"/>
    </xf>
    <xf numFmtId="2" fontId="0" fillId="2" borderId="0" xfId="0" applyNumberFormat="1" applyFill="1"/>
    <xf numFmtId="164" fontId="1" fillId="2" borderId="14" xfId="0" applyNumberFormat="1" applyFont="1" applyFill="1" applyBorder="1" applyAlignment="1">
      <alignment horizontal="right" indent="1"/>
    </xf>
    <xf numFmtId="164" fontId="1" fillId="2" borderId="22" xfId="0" applyNumberFormat="1" applyFont="1" applyFill="1" applyBorder="1" applyAlignment="1">
      <alignment horizontal="right" indent="1"/>
    </xf>
    <xf numFmtId="15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15" xfId="0" applyNumberFormat="1" applyFont="1" applyBorder="1" applyAlignment="1">
      <alignment horizontal="right" indent="1"/>
    </xf>
    <xf numFmtId="164" fontId="2" fillId="0" borderId="24" xfId="0" applyNumberFormat="1" applyFont="1" applyBorder="1" applyAlignment="1">
      <alignment horizontal="right" indent="1"/>
    </xf>
    <xf numFmtId="167" fontId="2" fillId="0" borderId="20" xfId="0" applyNumberFormat="1" applyFont="1" applyBorder="1" applyAlignment="1">
      <alignment horizontal="right" indent="1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topLeftCell="C1" zoomScale="80" zoomScaleNormal="80" workbookViewId="0">
      <pane ySplit="3" topLeftCell="A267" activePane="bottomLeft" state="frozen"/>
      <selection pane="bottomLeft" activeCell="D271" sqref="D271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528</v>
      </c>
      <c r="X2" s="54" t="s">
        <v>529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539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530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533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s="84" customFormat="1" ht="18" x14ac:dyDescent="0.35">
      <c r="A284" s="85">
        <f t="shared" si="4"/>
        <v>281</v>
      </c>
      <c r="B284" s="86" t="s">
        <v>534</v>
      </c>
      <c r="C284" s="87">
        <v>57673</v>
      </c>
      <c r="D284" s="87">
        <v>58907</v>
      </c>
      <c r="E284" s="87">
        <v>2.1</v>
      </c>
      <c r="F284" s="87">
        <v>2959</v>
      </c>
      <c r="G284" s="87">
        <v>1935</v>
      </c>
      <c r="H284" s="87">
        <v>-34.61</v>
      </c>
      <c r="I284" s="87">
        <v>783</v>
      </c>
      <c r="J284" s="87">
        <v>1594</v>
      </c>
      <c r="K284" s="87">
        <v>103.58</v>
      </c>
      <c r="L284" s="87">
        <v>6286</v>
      </c>
      <c r="M284" s="87">
        <v>4351</v>
      </c>
      <c r="N284" s="87">
        <v>-30.78</v>
      </c>
      <c r="O284" s="87">
        <v>7.39</v>
      </c>
      <c r="P284" s="88">
        <v>10.92</v>
      </c>
      <c r="Q284" s="88">
        <v>7.56</v>
      </c>
      <c r="R284" s="87">
        <v>-30.8</v>
      </c>
      <c r="S284" s="89">
        <v>1.6439999999999999</v>
      </c>
      <c r="T284" s="87">
        <v>1.645</v>
      </c>
      <c r="U284" s="90">
        <v>0.04</v>
      </c>
      <c r="V284" s="91" t="s">
        <v>500</v>
      </c>
      <c r="W284" s="92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541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542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531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543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11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56" activePane="bottomLeft" state="frozen"/>
      <selection pane="bottomLeft" activeCell="D461" sqref="D461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553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553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553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553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553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553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553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553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553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553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553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546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553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553</v>
      </c>
      <c r="AC18" s="51">
        <v>13.5</v>
      </c>
    </row>
    <row r="19" spans="1:29" ht="18" x14ac:dyDescent="0.35">
      <c r="A19" s="48">
        <f t="shared" si="0"/>
        <v>16</v>
      </c>
      <c r="B19" s="20" t="s">
        <v>539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553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553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553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553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553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553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553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553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553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553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553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553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553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553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553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553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553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553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553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553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553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553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554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553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552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553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553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553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553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553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553</v>
      </c>
      <c r="AC50" s="51">
        <v>19.2</v>
      </c>
    </row>
    <row r="51" spans="1:29" ht="18" x14ac:dyDescent="0.35">
      <c r="A51" s="48">
        <f t="shared" si="0"/>
        <v>48</v>
      </c>
      <c r="B51" s="20" t="s">
        <v>575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553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553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544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553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553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553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553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553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553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553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553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553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553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553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553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553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553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553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533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553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553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553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544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553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553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553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554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553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553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553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555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553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553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553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553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553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553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553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544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553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553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553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553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553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553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553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553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553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553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553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544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553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553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553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553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553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553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553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553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553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553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553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553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553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544</v>
      </c>
      <c r="AC116" s="51">
        <v>28.6</v>
      </c>
    </row>
    <row r="117" spans="1:29" ht="18" x14ac:dyDescent="0.35">
      <c r="A117" s="48">
        <f t="shared" si="1"/>
        <v>114</v>
      </c>
      <c r="B117" s="20" t="s">
        <v>530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553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553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553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553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553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542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553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553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553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553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553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553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553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553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553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553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553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554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553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553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553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553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553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553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553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553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553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553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553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553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553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553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553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553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553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553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553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553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553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553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553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553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553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553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553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554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553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553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553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553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553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553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553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553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553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553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553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553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553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544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553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554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553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553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553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553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553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553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553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554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553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553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553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553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553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553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554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553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553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553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532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553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553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553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532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553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553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553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553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553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544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553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553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554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553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553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553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532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553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553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553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553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553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553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553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553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553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544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553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545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553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553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553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553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553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554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553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553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556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553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553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553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553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553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553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553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553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553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544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553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553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553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555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544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553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553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553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553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553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553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553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553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553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553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553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553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553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553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553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544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553</v>
      </c>
      <c r="AC275" s="51">
        <v>16.2</v>
      </c>
    </row>
    <row r="276" spans="1:29" ht="18" x14ac:dyDescent="0.35">
      <c r="A276" s="48">
        <f t="shared" si="4"/>
        <v>273</v>
      </c>
      <c r="B276" s="20" t="s">
        <v>531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553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553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553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553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553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553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532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553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553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553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553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553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553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553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553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553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553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553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553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553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553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553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553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553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553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553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553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553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536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553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553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553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553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553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553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544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554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553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553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553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553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553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553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553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553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532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553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540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553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553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553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553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553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553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532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553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553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553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555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553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544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553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553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553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553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553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545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553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553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547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553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553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553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553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553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553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553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553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553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553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553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553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553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553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553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553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553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553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545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544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553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553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553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553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553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553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553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553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553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532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553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553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532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553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544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553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553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553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553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553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532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553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553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553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553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532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553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553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553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553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547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553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553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544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553</v>
      </c>
      <c r="AC405" s="51">
        <v>25.1</v>
      </c>
    </row>
    <row r="406" spans="1:29" ht="18" x14ac:dyDescent="0.35">
      <c r="A406" s="48">
        <f t="shared" si="6"/>
        <v>403</v>
      </c>
      <c r="B406" s="20" t="s">
        <v>541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553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553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532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553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553</v>
      </c>
      <c r="AC410" s="51">
        <v>9.1</v>
      </c>
    </row>
    <row r="411" spans="1:29" ht="18" x14ac:dyDescent="0.35">
      <c r="A411" s="48">
        <f t="shared" si="6"/>
        <v>408</v>
      </c>
      <c r="B411" s="20" t="s">
        <v>579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553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553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553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553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553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553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532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553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553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553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553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553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553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535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553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553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553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553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553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553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553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553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553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553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553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553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553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554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553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553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553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553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553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553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553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553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553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532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553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553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553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553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553</v>
      </c>
      <c r="AC455" s="51">
        <v>309.5</v>
      </c>
    </row>
    <row r="456" spans="1:29" s="84" customFormat="1" ht="18" x14ac:dyDescent="0.35">
      <c r="A456" s="85">
        <f t="shared" si="7"/>
        <v>453</v>
      </c>
      <c r="B456" s="86" t="s">
        <v>534</v>
      </c>
      <c r="C456" s="87">
        <v>64370</v>
      </c>
      <c r="D456" s="87">
        <v>58473</v>
      </c>
      <c r="E456" s="87">
        <v>-9.1999999999999993</v>
      </c>
      <c r="F456" s="87">
        <v>5688</v>
      </c>
      <c r="G456" s="87">
        <v>-1523</v>
      </c>
      <c r="H456" s="87">
        <v>-126.78</v>
      </c>
      <c r="I456" s="87">
        <v>1549</v>
      </c>
      <c r="J456" s="87">
        <v>-452</v>
      </c>
      <c r="K456" s="87">
        <v>-129.18</v>
      </c>
      <c r="L456" s="87">
        <v>1067</v>
      </c>
      <c r="M456" s="87">
        <v>1192</v>
      </c>
      <c r="N456" s="87">
        <v>11.72</v>
      </c>
      <c r="O456" s="87">
        <v>4060</v>
      </c>
      <c r="P456" s="87">
        <v>-1138</v>
      </c>
      <c r="Q456" s="87">
        <v>-128.03</v>
      </c>
      <c r="R456" s="87">
        <v>-1.95</v>
      </c>
      <c r="S456" s="88">
        <v>7.05</v>
      </c>
      <c r="T456" s="88">
        <v>-1.98</v>
      </c>
      <c r="U456" s="93">
        <v>-128</v>
      </c>
      <c r="V456" s="94">
        <v>361600</v>
      </c>
      <c r="W456" s="94">
        <v>355250</v>
      </c>
      <c r="X456" s="94">
        <v>-1.76</v>
      </c>
      <c r="Y456" s="89">
        <v>1.6439999999999999</v>
      </c>
      <c r="Z456" s="87">
        <v>1.645</v>
      </c>
      <c r="AA456" s="90">
        <v>0.04</v>
      </c>
      <c r="AB456" s="91" t="s">
        <v>553</v>
      </c>
      <c r="AC456" s="92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553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553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553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536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553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553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553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553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553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553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553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553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553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553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553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553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553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553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532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553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553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553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553</v>
      </c>
      <c r="AC481" s="51">
        <v>250</v>
      </c>
    </row>
    <row r="482" spans="1:29" ht="18" x14ac:dyDescent="0.35">
      <c r="A482" s="48">
        <f t="shared" si="7"/>
        <v>479</v>
      </c>
      <c r="B482" s="20" t="s">
        <v>543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553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zoomScale="80" zoomScaleNormal="80" workbookViewId="0">
      <pane xSplit="2" ySplit="3" topLeftCell="H220" activePane="bottomRight" state="frozen"/>
      <selection pane="topRight" activeCell="C1" sqref="C1"/>
      <selection pane="bottomLeft" activeCell="A4" sqref="A4"/>
      <selection pane="bottomRight" activeCell="H255" sqref="H255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2649954.5999999987</v>
      </c>
      <c r="D3" s="23">
        <f>SUM(D4:D498)</f>
        <v>2910829.9000000022</v>
      </c>
      <c r="E3" s="24">
        <f>(D3-C3)/C3</f>
        <v>9.844519600449142E-2</v>
      </c>
      <c r="F3" s="23">
        <f>SUM(F4:F498)</f>
        <v>383623.2</v>
      </c>
      <c r="G3" s="23">
        <f>SUM(G4:G498)</f>
        <v>432997.39999999985</v>
      </c>
      <c r="H3" s="24">
        <f>(G3-F3)/F3</f>
        <v>0.12870493755330709</v>
      </c>
      <c r="I3" s="25">
        <f>SUM(I4:I498)</f>
        <v>89358.099999999962</v>
      </c>
      <c r="J3" s="25">
        <f>SUM(J4:J498)</f>
        <v>75846.100000000064</v>
      </c>
      <c r="K3" s="26">
        <f>(J3-I3)/I3</f>
        <v>-0.15121180956175101</v>
      </c>
      <c r="L3" s="25">
        <f>SUM(L4:L498)</f>
        <v>59837.30000000001</v>
      </c>
      <c r="M3" s="25">
        <f>SUM(M4:M498)</f>
        <v>70667.600000000006</v>
      </c>
      <c r="N3" s="26">
        <f>(M3-L3)/L3</f>
        <v>0.18099580027842155</v>
      </c>
      <c r="O3" s="23">
        <f>SUM(O4:O498)</f>
        <v>248091.00000000009</v>
      </c>
      <c r="P3" s="23">
        <f>SUM(P4:P498)</f>
        <v>308181.60000000003</v>
      </c>
      <c r="Q3" s="26">
        <f>(P3-O3)/O3</f>
        <v>0.24221193029976873</v>
      </c>
      <c r="R3" s="27">
        <f>P3/D3</f>
        <v>0.10587413575764074</v>
      </c>
      <c r="S3" s="23">
        <f>SUM(S4:S498)</f>
        <v>505.86999999999961</v>
      </c>
      <c r="T3" s="23">
        <f>SUM(T4:T498)</f>
        <v>605.24000000000035</v>
      </c>
      <c r="U3" s="28">
        <f>(T3-S3)/ABS(S3)</f>
        <v>0.19643386640836741</v>
      </c>
      <c r="V3" s="25">
        <f>SUM(V4:V498)</f>
        <v>26528458.499999996</v>
      </c>
      <c r="W3" s="25">
        <f>SUM(W4:W498)</f>
        <v>27025493.499999993</v>
      </c>
      <c r="X3" s="28">
        <f>(W3-V3)/ABS(V3)</f>
        <v>1.8735917128392378E-2</v>
      </c>
      <c r="Y3" s="29">
        <f>SUM(Y4:Y498)</f>
        <v>307331.26199999993</v>
      </c>
      <c r="Z3" s="23">
        <f>SUM(Z4:Z498)</f>
        <v>303888.46899999992</v>
      </c>
      <c r="AA3" s="28">
        <f>(Z3-Y3)/ABS(Y3)</f>
        <v>-1.1202221920398081E-2</v>
      </c>
      <c r="AB3" s="61"/>
      <c r="AC3" s="55">
        <f>AVERAGE(AC4:AC498)</f>
        <v>49.988187372708772</v>
      </c>
      <c r="AD3" s="55">
        <f>MEDIAN(AC4:AC498)</f>
        <v>24</v>
      </c>
      <c r="AE3" s="8">
        <f>(P3*4)/Z3*40</f>
        <v>162.26037191296001</v>
      </c>
    </row>
    <row r="4" spans="1:32" ht="18" x14ac:dyDescent="0.35">
      <c r="A4" s="48">
        <f>ROW()-3</f>
        <v>1</v>
      </c>
      <c r="B4" s="20" t="s">
        <v>443</v>
      </c>
      <c r="C4" s="12">
        <v>2230</v>
      </c>
      <c r="D4" s="12">
        <v>3123</v>
      </c>
      <c r="E4" s="12">
        <v>40</v>
      </c>
      <c r="F4" s="12">
        <v>699</v>
      </c>
      <c r="G4" s="12">
        <v>1194</v>
      </c>
      <c r="H4" s="12">
        <v>70.819999999999993</v>
      </c>
      <c r="I4" s="12">
        <v>101</v>
      </c>
      <c r="J4" s="12">
        <v>79</v>
      </c>
      <c r="K4" s="12">
        <v>-21.78</v>
      </c>
      <c r="L4" s="12">
        <v>15</v>
      </c>
      <c r="M4" s="12">
        <v>14</v>
      </c>
      <c r="N4" s="12">
        <v>-6.67</v>
      </c>
      <c r="O4" s="12">
        <v>583</v>
      </c>
      <c r="P4" s="12">
        <v>1101</v>
      </c>
      <c r="Q4" s="12">
        <v>88.85</v>
      </c>
      <c r="R4" s="12">
        <v>35.25</v>
      </c>
      <c r="S4" s="13">
        <v>0.92</v>
      </c>
      <c r="T4" s="13">
        <v>1.76</v>
      </c>
      <c r="U4" s="12">
        <v>91</v>
      </c>
      <c r="V4" s="15">
        <v>3429</v>
      </c>
      <c r="W4" s="15">
        <v>4087</v>
      </c>
      <c r="X4" s="15">
        <v>19.190000000000001</v>
      </c>
      <c r="Y4" s="15">
        <v>633</v>
      </c>
      <c r="Z4" s="12">
        <v>626</v>
      </c>
      <c r="AA4" s="56">
        <v>-1.1100000000000001</v>
      </c>
      <c r="AB4" s="82">
        <v>43310</v>
      </c>
      <c r="AC4" s="51">
        <v>37.299999999999997</v>
      </c>
      <c r="AD4" s="45" t="s">
        <v>586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417</v>
      </c>
      <c r="C5" s="12">
        <v>2263.6999999999998</v>
      </c>
      <c r="D5" s="12">
        <v>2326.6999999999998</v>
      </c>
      <c r="E5" s="12">
        <v>2.8</v>
      </c>
      <c r="F5" s="12">
        <v>149.9</v>
      </c>
      <c r="G5" s="12">
        <v>170.3</v>
      </c>
      <c r="H5" s="12">
        <v>13.61</v>
      </c>
      <c r="I5" s="12">
        <v>48.9</v>
      </c>
      <c r="J5" s="12">
        <v>17.600000000000001</v>
      </c>
      <c r="K5" s="12">
        <v>-64.010000000000005</v>
      </c>
      <c r="L5" s="12">
        <v>13.9</v>
      </c>
      <c r="M5" s="12">
        <v>12.9</v>
      </c>
      <c r="N5" s="12">
        <v>-7.19</v>
      </c>
      <c r="O5" s="12">
        <v>87</v>
      </c>
      <c r="P5" s="12">
        <v>139.80000000000001</v>
      </c>
      <c r="Q5" s="12">
        <v>60.69</v>
      </c>
      <c r="R5" s="12">
        <v>6.01</v>
      </c>
      <c r="S5" s="13">
        <v>1.18</v>
      </c>
      <c r="T5" s="13">
        <v>1.88</v>
      </c>
      <c r="U5" s="12">
        <v>60.3</v>
      </c>
      <c r="V5" s="15">
        <v>5309.1</v>
      </c>
      <c r="W5" s="15">
        <v>5177.6000000000004</v>
      </c>
      <c r="X5" s="15">
        <v>-2.48</v>
      </c>
      <c r="Y5" s="15">
        <v>74.093000000000004</v>
      </c>
      <c r="Z5" s="12">
        <v>74.244</v>
      </c>
      <c r="AA5" s="56">
        <v>0.2</v>
      </c>
      <c r="AB5" s="71">
        <v>43295</v>
      </c>
      <c r="AC5" s="51">
        <v>27.2</v>
      </c>
      <c r="AD5" s="45" t="s">
        <v>587</v>
      </c>
      <c r="AE5" s="31">
        <v>16339.5</v>
      </c>
    </row>
    <row r="6" spans="1:32" ht="18" x14ac:dyDescent="0.35">
      <c r="A6" s="48">
        <f t="shared" si="0"/>
        <v>3</v>
      </c>
      <c r="B6" s="20" t="s">
        <v>136</v>
      </c>
      <c r="C6" s="12">
        <v>5078</v>
      </c>
      <c r="D6" s="12">
        <v>6132</v>
      </c>
      <c r="E6" s="12">
        <v>20.8</v>
      </c>
      <c r="F6" s="12">
        <v>620</v>
      </c>
      <c r="G6" s="12">
        <v>743</v>
      </c>
      <c r="H6" s="12">
        <v>19.84</v>
      </c>
      <c r="I6" s="12">
        <v>158</v>
      </c>
      <c r="J6" s="12">
        <v>155</v>
      </c>
      <c r="K6" s="12">
        <v>-1.9</v>
      </c>
      <c r="L6" s="12">
        <v>21</v>
      </c>
      <c r="M6" s="12">
        <v>28</v>
      </c>
      <c r="N6" s="12">
        <v>33.33</v>
      </c>
      <c r="O6" s="12">
        <v>424</v>
      </c>
      <c r="P6" s="12">
        <v>551</v>
      </c>
      <c r="Q6" s="12">
        <v>29.95</v>
      </c>
      <c r="R6" s="12">
        <v>8.99</v>
      </c>
      <c r="S6" s="13">
        <v>2.5299999999999998</v>
      </c>
      <c r="T6" s="13">
        <v>3.35</v>
      </c>
      <c r="U6" s="12">
        <v>32.700000000000003</v>
      </c>
      <c r="V6" s="15">
        <v>8767</v>
      </c>
      <c r="W6" s="15">
        <v>11616</v>
      </c>
      <c r="X6" s="15">
        <v>32.5</v>
      </c>
      <c r="Y6" s="15">
        <v>167.8</v>
      </c>
      <c r="Z6" s="12">
        <v>164.3</v>
      </c>
      <c r="AA6" s="56">
        <v>-2.09</v>
      </c>
      <c r="AB6" s="71">
        <v>43282</v>
      </c>
      <c r="AC6" s="51">
        <v>12.6</v>
      </c>
      <c r="AD6" s="45" t="s">
        <v>588</v>
      </c>
      <c r="AE6" s="31">
        <v>23141.75</v>
      </c>
    </row>
    <row r="7" spans="1:32" ht="18" x14ac:dyDescent="0.35">
      <c r="A7" s="48">
        <f t="shared" si="0"/>
        <v>4</v>
      </c>
      <c r="B7" s="20" t="s">
        <v>381</v>
      </c>
      <c r="C7" s="12">
        <v>547</v>
      </c>
      <c r="D7" s="12">
        <v>703.4</v>
      </c>
      <c r="E7" s="12">
        <v>28.6</v>
      </c>
      <c r="F7" s="12">
        <v>81.5</v>
      </c>
      <c r="G7" s="12">
        <v>88.1</v>
      </c>
      <c r="H7" s="12">
        <v>8.1</v>
      </c>
      <c r="I7" s="12">
        <v>8.1</v>
      </c>
      <c r="J7" s="12">
        <v>7</v>
      </c>
      <c r="K7" s="12">
        <v>-13.58</v>
      </c>
      <c r="L7" s="12">
        <v>10.7</v>
      </c>
      <c r="M7" s="12">
        <v>16.399999999999999</v>
      </c>
      <c r="N7" s="12">
        <v>53.27</v>
      </c>
      <c r="O7" s="12">
        <v>62.7</v>
      </c>
      <c r="P7" s="12">
        <v>64.7</v>
      </c>
      <c r="Q7" s="12">
        <v>3.19</v>
      </c>
      <c r="R7" s="12">
        <v>9.1999999999999993</v>
      </c>
      <c r="S7" s="13">
        <v>0.56999999999999995</v>
      </c>
      <c r="T7" s="13">
        <v>0.57999999999999996</v>
      </c>
      <c r="U7" s="12">
        <v>2.5</v>
      </c>
      <c r="V7" s="15">
        <v>2166.5</v>
      </c>
      <c r="W7" s="15">
        <v>3440.6</v>
      </c>
      <c r="X7" s="15">
        <v>58.81</v>
      </c>
      <c r="Y7" s="15">
        <v>110.762</v>
      </c>
      <c r="Z7" s="12">
        <v>111.452</v>
      </c>
      <c r="AA7" s="56">
        <v>0.62</v>
      </c>
      <c r="AB7" s="71">
        <v>43282</v>
      </c>
      <c r="AC7" s="51">
        <v>37.200000000000003</v>
      </c>
      <c r="AD7" s="45" t="s">
        <v>586</v>
      </c>
      <c r="AE7" s="31">
        <v>14847.3</v>
      </c>
    </row>
    <row r="8" spans="1:32" ht="18" x14ac:dyDescent="0.35">
      <c r="A8" s="48">
        <f t="shared" si="0"/>
        <v>5</v>
      </c>
      <c r="B8" s="20" t="s">
        <v>37</v>
      </c>
      <c r="C8" s="12">
        <v>7675</v>
      </c>
      <c r="D8" s="12">
        <v>9186</v>
      </c>
      <c r="E8" s="12">
        <v>19.7</v>
      </c>
      <c r="F8" s="12">
        <v>1032</v>
      </c>
      <c r="G8" s="12">
        <v>970</v>
      </c>
      <c r="H8" s="12">
        <v>-6.01</v>
      </c>
      <c r="I8" s="12">
        <v>283</v>
      </c>
      <c r="J8" s="12">
        <v>184</v>
      </c>
      <c r="K8" s="12">
        <v>-34.979999999999997</v>
      </c>
      <c r="L8" s="12">
        <v>0</v>
      </c>
      <c r="M8" s="12">
        <v>0</v>
      </c>
      <c r="N8" s="12"/>
      <c r="O8" s="12">
        <v>749</v>
      </c>
      <c r="P8" s="12">
        <v>786</v>
      </c>
      <c r="Q8" s="12">
        <v>4.9400000000000004</v>
      </c>
      <c r="R8" s="12">
        <v>8.56</v>
      </c>
      <c r="S8" s="13">
        <v>2.4500000000000002</v>
      </c>
      <c r="T8" s="13">
        <v>2.62</v>
      </c>
      <c r="U8" s="12">
        <v>6.8</v>
      </c>
      <c r="V8" s="15">
        <v>22841</v>
      </c>
      <c r="W8" s="15">
        <v>35158</v>
      </c>
      <c r="X8" s="15">
        <v>53.92</v>
      </c>
      <c r="Y8" s="15">
        <v>305.35000000000002</v>
      </c>
      <c r="Z8" s="12">
        <v>300.13900000000001</v>
      </c>
      <c r="AA8" s="56">
        <v>-1.71</v>
      </c>
      <c r="AB8" s="71">
        <v>43282</v>
      </c>
      <c r="AC8" s="51">
        <v>18.899999999999999</v>
      </c>
      <c r="AD8" s="45" t="s">
        <v>587</v>
      </c>
      <c r="AE8" s="31">
        <v>423.23</v>
      </c>
    </row>
    <row r="9" spans="1:32" ht="18" x14ac:dyDescent="0.35">
      <c r="A9" s="48">
        <f t="shared" si="0"/>
        <v>6</v>
      </c>
      <c r="B9" s="20" t="s">
        <v>241</v>
      </c>
      <c r="C9" s="12">
        <v>1765.2</v>
      </c>
      <c r="D9" s="12">
        <v>1713.2</v>
      </c>
      <c r="E9" s="12">
        <v>-2.9</v>
      </c>
      <c r="F9" s="12">
        <v>402.2</v>
      </c>
      <c r="G9" s="12">
        <v>327.10000000000002</v>
      </c>
      <c r="H9" s="12">
        <v>-18.670000000000002</v>
      </c>
      <c r="I9" s="12">
        <v>135.6</v>
      </c>
      <c r="J9" s="12">
        <v>77.099999999999994</v>
      </c>
      <c r="K9" s="12">
        <v>-43.14</v>
      </c>
      <c r="L9" s="12">
        <v>7.7</v>
      </c>
      <c r="M9" s="12">
        <v>7.7</v>
      </c>
      <c r="N9" s="12">
        <v>0</v>
      </c>
      <c r="O9" s="12">
        <v>258.89999999999998</v>
      </c>
      <c r="P9" s="12">
        <v>242.3</v>
      </c>
      <c r="Q9" s="12">
        <v>-6.41</v>
      </c>
      <c r="R9" s="12">
        <v>14.14</v>
      </c>
      <c r="S9" s="13">
        <v>1.48</v>
      </c>
      <c r="T9" s="13">
        <v>1.45</v>
      </c>
      <c r="U9" s="12">
        <v>-1.8</v>
      </c>
      <c r="V9" s="15">
        <v>8441.6</v>
      </c>
      <c r="W9" s="15">
        <v>8384.5</v>
      </c>
      <c r="X9" s="15">
        <v>-0.68</v>
      </c>
      <c r="Y9" s="15">
        <v>175.32400000000001</v>
      </c>
      <c r="Z9" s="12">
        <v>167.20400000000001</v>
      </c>
      <c r="AA9" s="56">
        <v>-4.63</v>
      </c>
      <c r="AB9" s="71">
        <v>43282</v>
      </c>
      <c r="AC9" s="51">
        <v>13.1</v>
      </c>
      <c r="AD9" s="45" t="s">
        <v>589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375</v>
      </c>
      <c r="C10" s="12">
        <v>972.5</v>
      </c>
      <c r="D10" s="12">
        <v>904.5</v>
      </c>
      <c r="E10" s="12">
        <v>-7</v>
      </c>
      <c r="F10" s="12">
        <v>111.1</v>
      </c>
      <c r="G10" s="12">
        <v>90.9</v>
      </c>
      <c r="H10" s="12">
        <v>-18.18</v>
      </c>
      <c r="I10" s="12">
        <v>19.2</v>
      </c>
      <c r="J10" s="12">
        <v>7.8</v>
      </c>
      <c r="K10" s="12">
        <v>-59.38</v>
      </c>
      <c r="L10" s="12">
        <v>24.2</v>
      </c>
      <c r="M10" s="12">
        <v>22.8</v>
      </c>
      <c r="N10" s="12">
        <v>-5.79</v>
      </c>
      <c r="O10" s="12">
        <v>67.7</v>
      </c>
      <c r="P10" s="12">
        <v>60.3</v>
      </c>
      <c r="Q10" s="12">
        <v>-10.93</v>
      </c>
      <c r="R10" s="12">
        <v>6.67</v>
      </c>
      <c r="S10" s="13">
        <v>0.53</v>
      </c>
      <c r="T10" s="13">
        <v>0.48</v>
      </c>
      <c r="U10" s="12">
        <v>-10.199999999999999</v>
      </c>
      <c r="V10" s="15">
        <v>3080.2</v>
      </c>
      <c r="W10" s="15">
        <v>3347.1</v>
      </c>
      <c r="X10" s="15">
        <v>8.67</v>
      </c>
      <c r="Y10" s="15">
        <v>127.367</v>
      </c>
      <c r="Z10" s="12">
        <v>126.33499999999999</v>
      </c>
      <c r="AA10" s="56">
        <v>-0.81</v>
      </c>
      <c r="AB10" s="71">
        <v>43282</v>
      </c>
      <c r="AC10" s="51">
        <v>21.9</v>
      </c>
      <c r="AD10" s="45" t="s">
        <v>590</v>
      </c>
      <c r="AE10" s="31">
        <v>530.48</v>
      </c>
    </row>
    <row r="11" spans="1:32" ht="18" x14ac:dyDescent="0.35">
      <c r="A11" s="48">
        <f t="shared" si="0"/>
        <v>8</v>
      </c>
      <c r="B11" s="20" t="s">
        <v>148</v>
      </c>
      <c r="C11" s="12">
        <v>1663</v>
      </c>
      <c r="D11" s="12">
        <v>1751.6</v>
      </c>
      <c r="E11" s="12">
        <v>5.3</v>
      </c>
      <c r="F11" s="12">
        <v>305.5</v>
      </c>
      <c r="G11" s="12">
        <v>296.8</v>
      </c>
      <c r="H11" s="12">
        <v>-2.85</v>
      </c>
      <c r="I11" s="12">
        <v>78.400000000000006</v>
      </c>
      <c r="J11" s="12">
        <v>36.700000000000003</v>
      </c>
      <c r="K11" s="12">
        <v>-53.19</v>
      </c>
      <c r="L11" s="12">
        <v>24.4</v>
      </c>
      <c r="M11" s="12">
        <v>36.799999999999997</v>
      </c>
      <c r="N11" s="12">
        <v>50.82</v>
      </c>
      <c r="O11" s="12">
        <v>203.5</v>
      </c>
      <c r="P11" s="12">
        <v>226.9</v>
      </c>
      <c r="Q11" s="12">
        <v>11.5</v>
      </c>
      <c r="R11" s="12">
        <v>12.95</v>
      </c>
      <c r="S11" s="13">
        <v>0.95</v>
      </c>
      <c r="T11" s="13">
        <v>1.08</v>
      </c>
      <c r="U11" s="12">
        <v>13.7</v>
      </c>
      <c r="V11" s="15">
        <v>4524.8999999999996</v>
      </c>
      <c r="W11" s="15">
        <v>6355.7</v>
      </c>
      <c r="X11" s="15">
        <v>40.46</v>
      </c>
      <c r="Y11" s="15">
        <v>214.64</v>
      </c>
      <c r="Z11" s="12">
        <v>210.37799999999999</v>
      </c>
      <c r="AA11" s="56">
        <v>-1.99</v>
      </c>
      <c r="AB11" s="71">
        <v>43282</v>
      </c>
      <c r="AC11" s="51">
        <v>21.7</v>
      </c>
      <c r="AD11" s="45" t="s">
        <v>588</v>
      </c>
      <c r="AE11" s="31">
        <v>3899.5</v>
      </c>
    </row>
    <row r="12" spans="1:32" ht="18" x14ac:dyDescent="0.35">
      <c r="A12" s="48">
        <f t="shared" si="0"/>
        <v>9</v>
      </c>
      <c r="B12" s="20" t="s">
        <v>79</v>
      </c>
      <c r="C12" s="12">
        <v>6281</v>
      </c>
      <c r="D12" s="12">
        <v>6625</v>
      </c>
      <c r="E12" s="12">
        <v>5.5</v>
      </c>
      <c r="F12" s="12">
        <v>819</v>
      </c>
      <c r="G12" s="12">
        <v>873</v>
      </c>
      <c r="H12" s="12">
        <v>6.59</v>
      </c>
      <c r="I12" s="12">
        <v>221</v>
      </c>
      <c r="J12" s="12">
        <v>37</v>
      </c>
      <c r="K12" s="12">
        <v>-83.26</v>
      </c>
      <c r="L12" s="12">
        <v>51</v>
      </c>
      <c r="M12" s="12">
        <v>46</v>
      </c>
      <c r="N12" s="12">
        <v>-9.8000000000000007</v>
      </c>
      <c r="O12" s="12">
        <v>553</v>
      </c>
      <c r="P12" s="12">
        <v>799</v>
      </c>
      <c r="Q12" s="12">
        <v>44.48</v>
      </c>
      <c r="R12" s="12">
        <v>12.06</v>
      </c>
      <c r="S12" s="13">
        <v>1.89</v>
      </c>
      <c r="T12" s="13">
        <v>2.78</v>
      </c>
      <c r="U12" s="12">
        <v>46.7</v>
      </c>
      <c r="V12" s="15">
        <v>19414</v>
      </c>
      <c r="W12" s="15">
        <v>20131</v>
      </c>
      <c r="X12" s="15">
        <v>3.69</v>
      </c>
      <c r="Y12" s="15">
        <v>292</v>
      </c>
      <c r="Z12" s="12">
        <v>287.60000000000002</v>
      </c>
      <c r="AA12" s="56">
        <v>-1.51</v>
      </c>
      <c r="AB12" s="71">
        <v>43282</v>
      </c>
      <c r="AC12" s="51">
        <v>22.6</v>
      </c>
      <c r="AD12" s="45" t="s">
        <v>591</v>
      </c>
      <c r="AE12" s="31">
        <v>-253.25</v>
      </c>
    </row>
    <row r="13" spans="1:32" ht="18" x14ac:dyDescent="0.35">
      <c r="A13" s="48">
        <f t="shared" si="0"/>
        <v>10</v>
      </c>
      <c r="B13" s="20" t="s">
        <v>441</v>
      </c>
      <c r="C13" s="12">
        <v>5661.5</v>
      </c>
      <c r="D13" s="12">
        <v>6310.3</v>
      </c>
      <c r="E13" s="12">
        <v>11.5</v>
      </c>
      <c r="F13" s="12">
        <v>1075.9000000000001</v>
      </c>
      <c r="G13" s="12">
        <v>1072.2</v>
      </c>
      <c r="H13" s="12">
        <v>-0.34</v>
      </c>
      <c r="I13" s="12">
        <v>361.1</v>
      </c>
      <c r="J13" s="12">
        <v>185.8</v>
      </c>
      <c r="K13" s="12">
        <v>-48.55</v>
      </c>
      <c r="L13" s="12">
        <v>23.5</v>
      </c>
      <c r="M13" s="12">
        <v>45.4</v>
      </c>
      <c r="N13" s="12">
        <v>93.19</v>
      </c>
      <c r="O13" s="12">
        <v>691.6</v>
      </c>
      <c r="P13" s="12">
        <v>841.5</v>
      </c>
      <c r="Q13" s="12">
        <v>21.67</v>
      </c>
      <c r="R13" s="12">
        <v>13.34</v>
      </c>
      <c r="S13" s="13">
        <v>0.47</v>
      </c>
      <c r="T13" s="13">
        <v>0.61</v>
      </c>
      <c r="U13" s="12">
        <v>27.9</v>
      </c>
      <c r="V13" s="15">
        <v>8679.2999999999993</v>
      </c>
      <c r="W13" s="15">
        <v>13191.4</v>
      </c>
      <c r="X13" s="15">
        <v>51.99</v>
      </c>
      <c r="Y13" s="15">
        <v>1459.4</v>
      </c>
      <c r="Z13" s="12">
        <v>1388.5</v>
      </c>
      <c r="AA13" s="56">
        <v>-4.8600000000000003</v>
      </c>
      <c r="AB13" s="71">
        <v>43282</v>
      </c>
      <c r="AC13" s="51">
        <v>16.3</v>
      </c>
      <c r="AD13" s="45" t="s">
        <v>592</v>
      </c>
      <c r="AE13" s="31">
        <v>-736.35</v>
      </c>
    </row>
    <row r="14" spans="1:32" ht="18" x14ac:dyDescent="0.35">
      <c r="A14" s="48">
        <f t="shared" si="0"/>
        <v>11</v>
      </c>
      <c r="B14" s="20" t="s">
        <v>388</v>
      </c>
      <c r="C14" s="12">
        <v>12896</v>
      </c>
      <c r="D14" s="12">
        <v>13466</v>
      </c>
      <c r="E14" s="12">
        <v>4.4000000000000004</v>
      </c>
      <c r="F14" s="12">
        <v>4127</v>
      </c>
      <c r="G14" s="12">
        <v>4853</v>
      </c>
      <c r="H14" s="12">
        <v>17.59</v>
      </c>
      <c r="I14" s="12">
        <v>739</v>
      </c>
      <c r="J14" s="12">
        <v>648</v>
      </c>
      <c r="K14" s="12">
        <v>-12.31</v>
      </c>
      <c r="L14" s="12">
        <v>312</v>
      </c>
      <c r="M14" s="12">
        <v>326</v>
      </c>
      <c r="N14" s="12">
        <v>4.49</v>
      </c>
      <c r="O14" s="12">
        <v>3071</v>
      </c>
      <c r="P14" s="12">
        <v>3872</v>
      </c>
      <c r="Q14" s="12">
        <v>26.08</v>
      </c>
      <c r="R14" s="12">
        <v>28.75</v>
      </c>
      <c r="S14" s="13">
        <v>0.51</v>
      </c>
      <c r="T14" s="13">
        <v>0.65</v>
      </c>
      <c r="U14" s="12">
        <v>27.9</v>
      </c>
      <c r="V14" s="15">
        <v>110190</v>
      </c>
      <c r="W14" s="15">
        <v>95202</v>
      </c>
      <c r="X14" s="15">
        <v>-13.6</v>
      </c>
      <c r="Y14" s="15">
        <v>6037</v>
      </c>
      <c r="Z14" s="12">
        <v>5952</v>
      </c>
      <c r="AA14" s="56">
        <v>-1.41</v>
      </c>
      <c r="AB14" s="71">
        <v>43282</v>
      </c>
      <c r="AC14" s="51">
        <v>19.399999999999999</v>
      </c>
      <c r="AD14" s="45" t="s">
        <v>593</v>
      </c>
      <c r="AE14" s="31">
        <v>14946.25</v>
      </c>
    </row>
    <row r="15" spans="1:32" ht="18" x14ac:dyDescent="0.35">
      <c r="A15" s="48">
        <f t="shared" si="0"/>
        <v>12</v>
      </c>
      <c r="B15" s="20" t="s">
        <v>39</v>
      </c>
      <c r="C15" s="12">
        <v>662</v>
      </c>
      <c r="D15" s="12">
        <v>830</v>
      </c>
      <c r="E15" s="12">
        <v>25.4</v>
      </c>
      <c r="F15" s="12">
        <v>149</v>
      </c>
      <c r="G15" s="12">
        <v>243</v>
      </c>
      <c r="H15" s="12">
        <v>63.09</v>
      </c>
      <c r="I15" s="12">
        <v>21</v>
      </c>
      <c r="J15" s="12">
        <v>32</v>
      </c>
      <c r="K15" s="12">
        <v>52.38</v>
      </c>
      <c r="L15" s="12">
        <v>8</v>
      </c>
      <c r="M15" s="12">
        <v>11</v>
      </c>
      <c r="N15" s="12">
        <v>37.5</v>
      </c>
      <c r="O15" s="12">
        <v>128</v>
      </c>
      <c r="P15" s="12">
        <v>209</v>
      </c>
      <c r="Q15" s="12">
        <v>63.28</v>
      </c>
      <c r="R15" s="12">
        <v>25.18</v>
      </c>
      <c r="S15" s="13">
        <v>0.87</v>
      </c>
      <c r="T15" s="13">
        <v>1.41</v>
      </c>
      <c r="U15" s="12">
        <v>62.2</v>
      </c>
      <c r="V15" s="15">
        <v>2143</v>
      </c>
      <c r="W15" s="15">
        <v>2594</v>
      </c>
      <c r="X15" s="15">
        <v>21.05</v>
      </c>
      <c r="Y15" s="15">
        <v>147</v>
      </c>
      <c r="Z15" s="12">
        <v>148</v>
      </c>
      <c r="AA15" s="56">
        <v>0.68</v>
      </c>
      <c r="AB15" s="71">
        <v>43282</v>
      </c>
      <c r="AC15" s="51">
        <v>60.5</v>
      </c>
      <c r="AD15" s="45" t="s">
        <v>586</v>
      </c>
      <c r="AE15" s="31">
        <v>10282.4</v>
      </c>
    </row>
    <row r="16" spans="1:32" ht="18" x14ac:dyDescent="0.35">
      <c r="A16" s="48">
        <f t="shared" si="0"/>
        <v>13</v>
      </c>
      <c r="B16" s="20" t="s">
        <v>268</v>
      </c>
      <c r="C16" s="12">
        <v>18839</v>
      </c>
      <c r="D16" s="12">
        <v>20830</v>
      </c>
      <c r="E16" s="12">
        <v>10.6</v>
      </c>
      <c r="F16" s="12">
        <v>4748</v>
      </c>
      <c r="G16" s="12">
        <v>4973</v>
      </c>
      <c r="H16" s="12">
        <v>4.74</v>
      </c>
      <c r="I16" s="12">
        <v>921</v>
      </c>
      <c r="J16" s="12">
        <v>1019</v>
      </c>
      <c r="K16" s="12">
        <v>10.64</v>
      </c>
      <c r="L16" s="12">
        <v>227</v>
      </c>
      <c r="M16" s="12">
        <v>253</v>
      </c>
      <c r="N16" s="12">
        <v>11.45</v>
      </c>
      <c r="O16" s="12">
        <v>3827</v>
      </c>
      <c r="P16" s="12">
        <v>3954</v>
      </c>
      <c r="Q16" s="12">
        <v>3.32</v>
      </c>
      <c r="R16" s="12">
        <v>18.98</v>
      </c>
      <c r="S16" s="13">
        <v>1.4</v>
      </c>
      <c r="T16" s="13">
        <v>1.45</v>
      </c>
      <c r="U16" s="12">
        <v>4.0999999999999996</v>
      </c>
      <c r="V16" s="15">
        <v>80885</v>
      </c>
      <c r="W16" s="15">
        <v>92476</v>
      </c>
      <c r="X16" s="15">
        <v>14.33</v>
      </c>
      <c r="Y16" s="15">
        <v>2741.5</v>
      </c>
      <c r="Z16" s="12">
        <v>2721.3</v>
      </c>
      <c r="AA16" s="56">
        <v>-0.74</v>
      </c>
      <c r="AB16" s="71">
        <v>43282</v>
      </c>
      <c r="AC16" s="51">
        <v>25</v>
      </c>
      <c r="AD16" s="45" t="s">
        <v>594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448</v>
      </c>
      <c r="C17" s="12">
        <v>7683</v>
      </c>
      <c r="D17" s="12">
        <v>8120</v>
      </c>
      <c r="E17" s="12">
        <v>5.7</v>
      </c>
      <c r="F17" s="12">
        <v>833</v>
      </c>
      <c r="G17" s="12">
        <v>1020</v>
      </c>
      <c r="H17" s="12">
        <v>22.45</v>
      </c>
      <c r="I17" s="12">
        <v>89</v>
      </c>
      <c r="J17" s="12">
        <v>106</v>
      </c>
      <c r="K17" s="12">
        <v>19.100000000000001</v>
      </c>
      <c r="L17" s="12">
        <v>115</v>
      </c>
      <c r="M17" s="12">
        <v>110</v>
      </c>
      <c r="N17" s="12">
        <v>-4.3499999999999996</v>
      </c>
      <c r="O17" s="12">
        <v>555</v>
      </c>
      <c r="P17" s="12">
        <v>723</v>
      </c>
      <c r="Q17" s="12">
        <v>30.27</v>
      </c>
      <c r="R17" s="12">
        <v>8.9</v>
      </c>
      <c r="S17" s="13">
        <v>0.59</v>
      </c>
      <c r="T17" s="13">
        <v>0.78</v>
      </c>
      <c r="U17" s="12">
        <v>32.200000000000003</v>
      </c>
      <c r="V17" s="15">
        <v>30955</v>
      </c>
      <c r="W17" s="15">
        <v>28633</v>
      </c>
      <c r="X17" s="15">
        <v>-7.5</v>
      </c>
      <c r="Y17" s="15">
        <v>944.4</v>
      </c>
      <c r="Z17" s="12">
        <v>930.7</v>
      </c>
      <c r="AA17" s="56">
        <v>-1.45</v>
      </c>
      <c r="AB17" s="71">
        <v>43281</v>
      </c>
      <c r="AC17" s="51">
        <v>14.6</v>
      </c>
      <c r="AD17" s="45" t="s">
        <v>595</v>
      </c>
      <c r="AE17" s="31">
        <v>2938.25</v>
      </c>
    </row>
    <row r="18" spans="1:31" ht="18" x14ac:dyDescent="0.35">
      <c r="A18" s="48">
        <f t="shared" si="0"/>
        <v>15</v>
      </c>
      <c r="B18" s="20" t="s">
        <v>125</v>
      </c>
      <c r="C18" s="12">
        <v>11227</v>
      </c>
      <c r="D18" s="12">
        <v>11643</v>
      </c>
      <c r="E18" s="12">
        <v>3.7</v>
      </c>
      <c r="F18" s="12">
        <v>1652</v>
      </c>
      <c r="G18" s="12">
        <v>1035</v>
      </c>
      <c r="H18" s="12">
        <v>-37.35</v>
      </c>
      <c r="I18" s="12">
        <v>525</v>
      </c>
      <c r="J18" s="12">
        <v>203</v>
      </c>
      <c r="K18" s="12">
        <v>-61.33</v>
      </c>
      <c r="L18" s="12">
        <v>263</v>
      </c>
      <c r="M18" s="12">
        <v>266</v>
      </c>
      <c r="N18" s="12">
        <v>1.1399999999999999</v>
      </c>
      <c r="O18" s="12">
        <v>864</v>
      </c>
      <c r="P18" s="12">
        <v>566</v>
      </c>
      <c r="Q18" s="12">
        <v>-34.49</v>
      </c>
      <c r="R18" s="12">
        <v>4.8600000000000003</v>
      </c>
      <c r="S18" s="13">
        <v>1.75</v>
      </c>
      <c r="T18" s="13">
        <v>1.22</v>
      </c>
      <c r="U18" s="12">
        <v>-30.5</v>
      </c>
      <c r="V18" s="15">
        <v>49621</v>
      </c>
      <c r="W18" s="15">
        <v>53491</v>
      </c>
      <c r="X18" s="15">
        <v>7.8</v>
      </c>
      <c r="Y18" s="15">
        <v>492.96499999999997</v>
      </c>
      <c r="Z18" s="12">
        <v>464.61799999999999</v>
      </c>
      <c r="AA18" s="56">
        <v>-5.75</v>
      </c>
      <c r="AB18" s="71">
        <v>43281</v>
      </c>
      <c r="AC18" s="51">
        <v>7.7</v>
      </c>
      <c r="AD18" s="45" t="s">
        <v>588</v>
      </c>
      <c r="AE18" s="31">
        <v>38887.25</v>
      </c>
    </row>
    <row r="19" spans="1:31" ht="18" x14ac:dyDescent="0.35">
      <c r="A19" s="48">
        <f t="shared" si="0"/>
        <v>16</v>
      </c>
      <c r="B19" s="20" t="s">
        <v>245</v>
      </c>
      <c r="C19" s="12">
        <v>6637</v>
      </c>
      <c r="D19" s="12">
        <v>7767</v>
      </c>
      <c r="E19" s="12">
        <v>17</v>
      </c>
      <c r="F19" s="12">
        <v>509</v>
      </c>
      <c r="G19" s="12">
        <v>987</v>
      </c>
      <c r="H19" s="12">
        <v>93.91</v>
      </c>
      <c r="I19" s="12">
        <v>25</v>
      </c>
      <c r="J19" s="12">
        <v>58</v>
      </c>
      <c r="K19" s="12">
        <v>132</v>
      </c>
      <c r="L19" s="12">
        <v>214</v>
      </c>
      <c r="M19" s="12">
        <v>210</v>
      </c>
      <c r="N19" s="12">
        <v>-1.87</v>
      </c>
      <c r="O19" s="12">
        <v>270</v>
      </c>
      <c r="P19" s="12">
        <v>719</v>
      </c>
      <c r="Q19" s="12">
        <v>166.3</v>
      </c>
      <c r="R19" s="12">
        <v>9.26</v>
      </c>
      <c r="S19" s="13">
        <v>0.16</v>
      </c>
      <c r="T19" s="13">
        <v>0.41</v>
      </c>
      <c r="U19" s="12">
        <v>162</v>
      </c>
      <c r="V19" s="15">
        <v>39549</v>
      </c>
      <c r="W19" s="15">
        <v>37838</v>
      </c>
      <c r="X19" s="15">
        <v>-4.33</v>
      </c>
      <c r="Y19" s="15">
        <v>1740.5239999999999</v>
      </c>
      <c r="Z19" s="12">
        <v>1768.95</v>
      </c>
      <c r="AA19" s="56">
        <v>1.63</v>
      </c>
      <c r="AB19" s="71">
        <v>43281</v>
      </c>
      <c r="AC19" s="51">
        <v>49.4</v>
      </c>
      <c r="AD19" s="45" t="s">
        <v>591</v>
      </c>
      <c r="AE19" s="31">
        <v>-1242.48</v>
      </c>
    </row>
    <row r="20" spans="1:31" ht="18" x14ac:dyDescent="0.35">
      <c r="A20" s="48">
        <f t="shared" si="0"/>
        <v>17</v>
      </c>
      <c r="B20" s="20" t="s">
        <v>583</v>
      </c>
      <c r="C20" s="12">
        <v>132.5</v>
      </c>
      <c r="D20" s="12">
        <v>180</v>
      </c>
      <c r="E20" s="12">
        <v>35.799999999999997</v>
      </c>
      <c r="F20" s="12">
        <v>33.799999999999997</v>
      </c>
      <c r="G20" s="12">
        <v>48.5</v>
      </c>
      <c r="H20" s="12">
        <v>43.49</v>
      </c>
      <c r="I20" s="12">
        <v>-3.6</v>
      </c>
      <c r="J20" s="12">
        <v>-41.6</v>
      </c>
      <c r="K20" s="12">
        <v>-1055.56</v>
      </c>
      <c r="L20" s="12">
        <v>0</v>
      </c>
      <c r="M20" s="12">
        <v>0</v>
      </c>
      <c r="N20" s="12"/>
      <c r="O20" s="12">
        <v>37.4</v>
      </c>
      <c r="P20" s="12">
        <v>90.1</v>
      </c>
      <c r="Q20" s="12">
        <v>140.91</v>
      </c>
      <c r="R20" s="12">
        <v>50.06</v>
      </c>
      <c r="S20" s="13">
        <v>0.82</v>
      </c>
      <c r="T20" s="13">
        <v>1.95</v>
      </c>
      <c r="U20" s="12">
        <v>138.1</v>
      </c>
      <c r="V20" s="15">
        <v>85.2</v>
      </c>
      <c r="W20" s="15">
        <v>88.7</v>
      </c>
      <c r="X20" s="15">
        <v>4.1100000000000003</v>
      </c>
      <c r="Y20" s="15">
        <v>45.607999999999997</v>
      </c>
      <c r="Z20" s="12">
        <v>46.168999999999997</v>
      </c>
      <c r="AA20" s="56">
        <v>1.23</v>
      </c>
      <c r="AB20" s="71">
        <v>43281</v>
      </c>
      <c r="AC20" s="51">
        <v>89.6</v>
      </c>
      <c r="AD20" s="45" t="s">
        <v>588</v>
      </c>
      <c r="AE20" s="31">
        <v>12773.98</v>
      </c>
    </row>
    <row r="21" spans="1:31" ht="18" x14ac:dyDescent="0.35">
      <c r="A21" s="48">
        <f t="shared" si="0"/>
        <v>18</v>
      </c>
      <c r="B21" s="20" t="s">
        <v>579</v>
      </c>
      <c r="C21" s="12">
        <v>3845</v>
      </c>
      <c r="D21" s="12">
        <v>2960.9</v>
      </c>
      <c r="E21" s="12">
        <v>-23</v>
      </c>
      <c r="F21" s="12">
        <v>245.2</v>
      </c>
      <c r="G21" s="12">
        <v>174.8</v>
      </c>
      <c r="H21" s="12">
        <v>-28.71</v>
      </c>
      <c r="I21" s="12">
        <v>86.2</v>
      </c>
      <c r="J21" s="12">
        <v>64.7</v>
      </c>
      <c r="K21" s="12">
        <v>-24.94</v>
      </c>
      <c r="L21" s="12">
        <v>0</v>
      </c>
      <c r="M21" s="12">
        <v>0</v>
      </c>
      <c r="N21" s="12"/>
      <c r="O21" s="12">
        <v>164.9</v>
      </c>
      <c r="P21" s="12">
        <v>105.7</v>
      </c>
      <c r="Q21" s="12">
        <v>-35.9</v>
      </c>
      <c r="R21" s="12">
        <v>3.57</v>
      </c>
      <c r="S21" s="13">
        <v>0.35</v>
      </c>
      <c r="T21" s="13">
        <v>0.23</v>
      </c>
      <c r="U21" s="12">
        <v>-35.200000000000003</v>
      </c>
      <c r="V21" s="15">
        <v>15973.3</v>
      </c>
      <c r="W21" s="15">
        <v>14073</v>
      </c>
      <c r="X21" s="15">
        <v>-11.9</v>
      </c>
      <c r="Y21" s="15">
        <v>468.4</v>
      </c>
      <c r="Z21" s="12">
        <v>463.3</v>
      </c>
      <c r="AA21" s="56">
        <v>-1.0900000000000001</v>
      </c>
      <c r="AB21" s="71">
        <v>43281</v>
      </c>
      <c r="AC21" s="51">
        <v>38.299999999999997</v>
      </c>
      <c r="AD21" s="45" t="s">
        <v>587</v>
      </c>
      <c r="AE21" s="31">
        <v>218073</v>
      </c>
    </row>
    <row r="22" spans="1:31" ht="18" x14ac:dyDescent="0.35">
      <c r="A22" s="48">
        <f t="shared" si="0"/>
        <v>19</v>
      </c>
      <c r="B22" s="20" t="s">
        <v>237</v>
      </c>
      <c r="C22" s="12">
        <v>1151</v>
      </c>
      <c r="D22" s="12">
        <v>1756</v>
      </c>
      <c r="E22" s="12">
        <v>52.6</v>
      </c>
      <c r="F22" s="12">
        <v>-4</v>
      </c>
      <c r="G22" s="12">
        <v>154</v>
      </c>
      <c r="H22" s="12">
        <v>-3950</v>
      </c>
      <c r="I22" s="12">
        <v>3</v>
      </c>
      <c r="J22" s="12">
        <v>6</v>
      </c>
      <c r="K22" s="12">
        <v>100</v>
      </c>
      <c r="L22" s="12">
        <v>32</v>
      </c>
      <c r="M22" s="12">
        <v>31</v>
      </c>
      <c r="N22" s="12">
        <v>-3.13</v>
      </c>
      <c r="O22" s="12">
        <v>-42</v>
      </c>
      <c r="P22" s="12">
        <v>116</v>
      </c>
      <c r="Q22" s="12">
        <v>376.19</v>
      </c>
      <c r="R22" s="12">
        <v>6.61</v>
      </c>
      <c r="S22" s="13">
        <v>-0.04</v>
      </c>
      <c r="T22" s="13">
        <v>0.1</v>
      </c>
      <c r="U22" s="12">
        <v>327.60000000000002</v>
      </c>
      <c r="V22" s="15">
        <v>2953</v>
      </c>
      <c r="W22" s="15">
        <v>3224</v>
      </c>
      <c r="X22" s="15">
        <v>9.18</v>
      </c>
      <c r="Y22" s="15">
        <v>945</v>
      </c>
      <c r="Z22" s="12">
        <v>1147</v>
      </c>
      <c r="AA22" s="56">
        <v>21.38</v>
      </c>
      <c r="AB22" s="71">
        <v>43281</v>
      </c>
      <c r="AC22" s="51">
        <v>250</v>
      </c>
      <c r="AD22" s="45" t="s">
        <v>588</v>
      </c>
      <c r="AE22" s="31">
        <v>37811.5</v>
      </c>
    </row>
    <row r="23" spans="1:31" ht="18" x14ac:dyDescent="0.35">
      <c r="A23" s="48">
        <f t="shared" si="0"/>
        <v>20</v>
      </c>
      <c r="B23" s="20" t="s">
        <v>424</v>
      </c>
      <c r="C23" s="12">
        <v>2121.9</v>
      </c>
      <c r="D23" s="12">
        <v>2259</v>
      </c>
      <c r="E23" s="12">
        <v>6.5</v>
      </c>
      <c r="F23" s="12">
        <v>224.9</v>
      </c>
      <c r="G23" s="12">
        <v>584.6</v>
      </c>
      <c r="H23" s="12">
        <v>159.94</v>
      </c>
      <c r="I23" s="12">
        <v>89.3</v>
      </c>
      <c r="J23" s="12">
        <v>107.1</v>
      </c>
      <c r="K23" s="12">
        <v>19.93</v>
      </c>
      <c r="L23" s="12">
        <v>29.2</v>
      </c>
      <c r="M23" s="12">
        <v>32.799999999999997</v>
      </c>
      <c r="N23" s="12">
        <v>12.33</v>
      </c>
      <c r="O23" s="12">
        <v>104.2</v>
      </c>
      <c r="P23" s="12">
        <v>430.7</v>
      </c>
      <c r="Q23" s="12">
        <v>313.33999999999997</v>
      </c>
      <c r="R23" s="12">
        <v>19.07</v>
      </c>
      <c r="S23" s="13">
        <v>0.47</v>
      </c>
      <c r="T23" s="13">
        <v>1.95</v>
      </c>
      <c r="U23" s="12">
        <v>311.3</v>
      </c>
      <c r="V23" s="15">
        <v>8441.4</v>
      </c>
      <c r="W23" s="15">
        <v>8720</v>
      </c>
      <c r="X23" s="15">
        <v>3.3</v>
      </c>
      <c r="Y23" s="15">
        <v>219.8</v>
      </c>
      <c r="Z23" s="12">
        <v>220.9</v>
      </c>
      <c r="AA23" s="56">
        <v>0.5</v>
      </c>
      <c r="AB23" s="71">
        <v>43281</v>
      </c>
      <c r="AC23" s="51">
        <v>21.9</v>
      </c>
      <c r="AD23" s="45" t="s">
        <v>591</v>
      </c>
      <c r="AE23" s="31">
        <v>706.25</v>
      </c>
    </row>
    <row r="24" spans="1:31" ht="18" x14ac:dyDescent="0.35">
      <c r="A24" s="48">
        <f t="shared" si="0"/>
        <v>21</v>
      </c>
      <c r="B24" s="20" t="s">
        <v>412</v>
      </c>
      <c r="C24" s="12">
        <v>2026</v>
      </c>
      <c r="D24" s="12">
        <v>1702</v>
      </c>
      <c r="E24" s="12">
        <v>-16</v>
      </c>
      <c r="F24" s="12">
        <v>358</v>
      </c>
      <c r="G24" s="12">
        <v>-284</v>
      </c>
      <c r="H24" s="12">
        <v>-179.33</v>
      </c>
      <c r="I24" s="12">
        <v>75</v>
      </c>
      <c r="J24" s="12">
        <v>-79</v>
      </c>
      <c r="K24" s="12">
        <v>-205.33</v>
      </c>
      <c r="L24" s="12">
        <v>37</v>
      </c>
      <c r="M24" s="12">
        <v>33</v>
      </c>
      <c r="N24" s="12">
        <v>-10.81</v>
      </c>
      <c r="O24" s="12">
        <v>246</v>
      </c>
      <c r="P24" s="12">
        <v>-239</v>
      </c>
      <c r="Q24" s="12">
        <v>-197.15</v>
      </c>
      <c r="R24" s="12">
        <v>-14.04</v>
      </c>
      <c r="S24" s="13">
        <v>2.0499999999999998</v>
      </c>
      <c r="T24" s="13">
        <v>-2</v>
      </c>
      <c r="U24" s="12">
        <v>-197.2</v>
      </c>
      <c r="V24" s="15">
        <v>207913</v>
      </c>
      <c r="W24" s="15">
        <v>202777</v>
      </c>
      <c r="X24" s="15">
        <v>-2.4700000000000002</v>
      </c>
      <c r="Y24" s="15">
        <v>119.773</v>
      </c>
      <c r="Z24" s="12">
        <v>119.773</v>
      </c>
      <c r="AA24" s="56">
        <v>0</v>
      </c>
      <c r="AB24" s="71">
        <v>43281</v>
      </c>
      <c r="AC24" s="51">
        <v>250</v>
      </c>
      <c r="AD24" s="45" t="s">
        <v>588</v>
      </c>
      <c r="AE24" s="31">
        <v>18456.75</v>
      </c>
    </row>
    <row r="25" spans="1:31" ht="18" x14ac:dyDescent="0.35">
      <c r="A25" s="48">
        <f t="shared" si="0"/>
        <v>22</v>
      </c>
      <c r="B25" s="20" t="s">
        <v>255</v>
      </c>
      <c r="C25" s="12">
        <v>2102</v>
      </c>
      <c r="D25" s="12">
        <v>2156</v>
      </c>
      <c r="E25" s="12">
        <v>2.6</v>
      </c>
      <c r="F25" s="12">
        <v>496</v>
      </c>
      <c r="G25" s="12">
        <v>280</v>
      </c>
      <c r="H25" s="12">
        <v>-43.55</v>
      </c>
      <c r="I25" s="12">
        <v>181</v>
      </c>
      <c r="J25" s="12">
        <v>66</v>
      </c>
      <c r="K25" s="12">
        <v>-63.54</v>
      </c>
      <c r="L25" s="12">
        <v>22</v>
      </c>
      <c r="M25" s="12">
        <v>21</v>
      </c>
      <c r="N25" s="12">
        <v>-4.55</v>
      </c>
      <c r="O25" s="12">
        <v>293</v>
      </c>
      <c r="P25" s="12">
        <v>193</v>
      </c>
      <c r="Q25" s="12">
        <v>-34.130000000000003</v>
      </c>
      <c r="R25" s="12">
        <v>8.9499999999999993</v>
      </c>
      <c r="S25" s="13">
        <v>2.36</v>
      </c>
      <c r="T25" s="13">
        <v>1.56</v>
      </c>
      <c r="U25" s="12">
        <v>-34</v>
      </c>
      <c r="V25" s="15">
        <v>7456</v>
      </c>
      <c r="W25" s="15">
        <v>7462</v>
      </c>
      <c r="X25" s="15">
        <v>0.08</v>
      </c>
      <c r="Y25" s="15">
        <v>124.33199999999999</v>
      </c>
      <c r="Z25" s="12">
        <v>124.036</v>
      </c>
      <c r="AA25" s="56">
        <v>-0.24</v>
      </c>
      <c r="AB25" s="71">
        <v>43281</v>
      </c>
      <c r="AC25" s="51">
        <v>14.9</v>
      </c>
      <c r="AD25" s="45" t="s">
        <v>588</v>
      </c>
      <c r="AE25" s="31">
        <v>215427</v>
      </c>
    </row>
    <row r="26" spans="1:31" ht="18" x14ac:dyDescent="0.35">
      <c r="A26" s="48">
        <f t="shared" si="0"/>
        <v>23</v>
      </c>
      <c r="B26" s="20" t="s">
        <v>415</v>
      </c>
      <c r="C26" s="12">
        <v>13834</v>
      </c>
      <c r="D26" s="12">
        <v>24245</v>
      </c>
      <c r="E26" s="12">
        <v>75.3</v>
      </c>
      <c r="F26" s="12">
        <v>2040</v>
      </c>
      <c r="G26" s="12">
        <v>2728</v>
      </c>
      <c r="H26" s="12">
        <v>33.729999999999997</v>
      </c>
      <c r="I26" s="12">
        <v>455</v>
      </c>
      <c r="J26" s="12">
        <v>565</v>
      </c>
      <c r="K26" s="12">
        <v>24.18</v>
      </c>
      <c r="L26" s="12">
        <v>226</v>
      </c>
      <c r="M26" s="12">
        <v>360</v>
      </c>
      <c r="N26" s="12">
        <v>59.29</v>
      </c>
      <c r="O26" s="12">
        <v>1311</v>
      </c>
      <c r="P26" s="12">
        <v>1768</v>
      </c>
      <c r="Q26" s="12">
        <v>34.86</v>
      </c>
      <c r="R26" s="12">
        <v>7.29</v>
      </c>
      <c r="S26" s="13">
        <v>1.08</v>
      </c>
      <c r="T26" s="13">
        <v>0.76</v>
      </c>
      <c r="U26" s="12">
        <v>-29.2</v>
      </c>
      <c r="V26" s="15">
        <f>W26</f>
        <v>89105</v>
      </c>
      <c r="W26" s="15">
        <v>89105</v>
      </c>
      <c r="X26" s="15"/>
      <c r="Y26" s="15">
        <f>Z26</f>
        <v>2323.6</v>
      </c>
      <c r="Z26" s="12">
        <v>2323.6</v>
      </c>
      <c r="AA26" s="56"/>
      <c r="AB26" s="71">
        <v>43281</v>
      </c>
      <c r="AC26" s="51">
        <v>116.2</v>
      </c>
      <c r="AD26" s="45" t="s">
        <v>586</v>
      </c>
      <c r="AE26" s="31">
        <v>3726.7</v>
      </c>
    </row>
    <row r="27" spans="1:31" ht="18" x14ac:dyDescent="0.35">
      <c r="A27" s="48">
        <f t="shared" si="0"/>
        <v>24</v>
      </c>
      <c r="B27" s="20" t="s">
        <v>304</v>
      </c>
      <c r="C27" s="12">
        <v>3261</v>
      </c>
      <c r="D27" s="12">
        <v>3573</v>
      </c>
      <c r="E27" s="12">
        <v>9.6</v>
      </c>
      <c r="F27" s="12">
        <v>452</v>
      </c>
      <c r="G27" s="12">
        <v>283</v>
      </c>
      <c r="H27" s="12">
        <v>-37.39</v>
      </c>
      <c r="I27" s="12">
        <v>57</v>
      </c>
      <c r="J27" s="12">
        <v>74</v>
      </c>
      <c r="K27" s="12">
        <v>29.82</v>
      </c>
      <c r="L27" s="12">
        <v>183</v>
      </c>
      <c r="M27" s="12">
        <v>89</v>
      </c>
      <c r="N27" s="12">
        <v>-51.37</v>
      </c>
      <c r="O27" s="12">
        <v>194</v>
      </c>
      <c r="P27" s="12">
        <v>120</v>
      </c>
      <c r="Q27" s="12">
        <v>-38.14</v>
      </c>
      <c r="R27" s="12">
        <v>3.36</v>
      </c>
      <c r="S27" s="13">
        <v>0.42</v>
      </c>
      <c r="T27" s="13">
        <v>0.24</v>
      </c>
      <c r="U27" s="12">
        <v>-43.1</v>
      </c>
      <c r="V27" s="15">
        <v>13366</v>
      </c>
      <c r="W27" s="15">
        <v>13015</v>
      </c>
      <c r="X27" s="15">
        <v>-2.63</v>
      </c>
      <c r="Y27" s="15">
        <v>462</v>
      </c>
      <c r="Z27" s="12">
        <v>502</v>
      </c>
      <c r="AA27" s="56">
        <v>8.66</v>
      </c>
      <c r="AB27" s="71">
        <v>43281</v>
      </c>
      <c r="AC27" s="51">
        <v>250</v>
      </c>
      <c r="AD27" s="45" t="s">
        <v>588</v>
      </c>
      <c r="AE27" s="31">
        <v>21718</v>
      </c>
    </row>
    <row r="28" spans="1:31" ht="18" x14ac:dyDescent="0.35">
      <c r="A28" s="48">
        <f t="shared" si="0"/>
        <v>25</v>
      </c>
      <c r="B28" s="20" t="s">
        <v>283</v>
      </c>
      <c r="C28" s="12">
        <v>1200</v>
      </c>
      <c r="D28" s="12">
        <v>1555</v>
      </c>
      <c r="E28" s="12">
        <v>29.6</v>
      </c>
      <c r="F28" s="12">
        <v>-343</v>
      </c>
      <c r="G28" s="12">
        <v>125</v>
      </c>
      <c r="H28" s="12">
        <v>-136.44</v>
      </c>
      <c r="I28" s="12">
        <v>-8</v>
      </c>
      <c r="J28" s="12">
        <v>114</v>
      </c>
      <c r="K28" s="12">
        <v>1525</v>
      </c>
      <c r="L28" s="12">
        <v>82</v>
      </c>
      <c r="M28" s="12">
        <v>98</v>
      </c>
      <c r="N28" s="12">
        <v>19.510000000000002</v>
      </c>
      <c r="O28" s="12">
        <v>-460</v>
      </c>
      <c r="P28" s="12">
        <v>-142</v>
      </c>
      <c r="Q28" s="12">
        <v>69.13</v>
      </c>
      <c r="R28" s="12">
        <v>-9.1300000000000008</v>
      </c>
      <c r="S28" s="13">
        <v>-1.46</v>
      </c>
      <c r="T28" s="13">
        <v>-0.48</v>
      </c>
      <c r="U28" s="12">
        <v>67.400000000000006</v>
      </c>
      <c r="V28" s="15">
        <v>14018</v>
      </c>
      <c r="W28" s="15">
        <v>11492</v>
      </c>
      <c r="X28" s="15">
        <v>-18.02</v>
      </c>
      <c r="Y28" s="15">
        <v>314.39999999999998</v>
      </c>
      <c r="Z28" s="12">
        <v>297.5</v>
      </c>
      <c r="AA28" s="56">
        <v>-5.38</v>
      </c>
      <c r="AB28" s="71">
        <v>43281</v>
      </c>
      <c r="AC28" s="51">
        <v>250</v>
      </c>
      <c r="AD28" s="45" t="s">
        <v>593</v>
      </c>
      <c r="AE28" s="31">
        <v>5601</v>
      </c>
    </row>
    <row r="29" spans="1:31" ht="18" x14ac:dyDescent="0.35">
      <c r="A29" s="48">
        <f t="shared" si="0"/>
        <v>26</v>
      </c>
      <c r="B29" s="20" t="s">
        <v>147</v>
      </c>
      <c r="C29" s="12">
        <v>3576.5</v>
      </c>
      <c r="D29" s="12">
        <v>4013.2</v>
      </c>
      <c r="E29" s="12">
        <v>12.2</v>
      </c>
      <c r="F29" s="12">
        <v>752.7</v>
      </c>
      <c r="G29" s="12">
        <v>795.1</v>
      </c>
      <c r="H29" s="12">
        <v>5.63</v>
      </c>
      <c r="I29" s="12">
        <v>190.6</v>
      </c>
      <c r="J29" s="12">
        <v>72.2</v>
      </c>
      <c r="K29" s="12">
        <v>-62.12</v>
      </c>
      <c r="L29" s="12">
        <v>201.9</v>
      </c>
      <c r="M29" s="12">
        <v>211.5</v>
      </c>
      <c r="N29" s="12">
        <v>4.75</v>
      </c>
      <c r="O29" s="12">
        <v>375</v>
      </c>
      <c r="P29" s="12">
        <v>528.4</v>
      </c>
      <c r="Q29" s="12">
        <v>40.909999999999997</v>
      </c>
      <c r="R29" s="12">
        <v>13.17</v>
      </c>
      <c r="S29" s="13">
        <v>0.76</v>
      </c>
      <c r="T29" s="13">
        <v>1.07</v>
      </c>
      <c r="U29" s="12">
        <v>40.700000000000003</v>
      </c>
      <c r="V29" s="15">
        <v>44909.5</v>
      </c>
      <c r="W29" s="15">
        <v>48124.2</v>
      </c>
      <c r="X29" s="15">
        <v>7.16</v>
      </c>
      <c r="Y29" s="15">
        <v>492.642</v>
      </c>
      <c r="Z29" s="12">
        <v>493.505</v>
      </c>
      <c r="AA29" s="56">
        <v>0.18</v>
      </c>
      <c r="AB29" s="71">
        <v>43281</v>
      </c>
      <c r="AC29" s="51">
        <v>18.7</v>
      </c>
      <c r="AD29" s="45" t="s">
        <v>596</v>
      </c>
      <c r="AE29" s="31">
        <v>51244.75</v>
      </c>
    </row>
    <row r="30" spans="1:31" ht="18" x14ac:dyDescent="0.35">
      <c r="A30" s="48">
        <f t="shared" si="0"/>
        <v>27</v>
      </c>
      <c r="B30" s="20" t="s">
        <v>28</v>
      </c>
      <c r="C30" s="12">
        <v>9348</v>
      </c>
      <c r="D30" s="12">
        <v>10302</v>
      </c>
      <c r="E30" s="12">
        <v>10.199999999999999</v>
      </c>
      <c r="F30" s="12">
        <v>1957</v>
      </c>
      <c r="G30" s="12">
        <v>2091</v>
      </c>
      <c r="H30" s="12">
        <v>6.85</v>
      </c>
      <c r="I30" s="12">
        <v>613</v>
      </c>
      <c r="J30" s="12">
        <v>468</v>
      </c>
      <c r="K30" s="12">
        <v>-23.65</v>
      </c>
      <c r="L30" s="12">
        <v>0</v>
      </c>
      <c r="M30" s="12">
        <v>0</v>
      </c>
      <c r="N30" s="12"/>
      <c r="O30" s="12">
        <v>1314</v>
      </c>
      <c r="P30" s="12">
        <v>1591</v>
      </c>
      <c r="Q30" s="12">
        <v>21.08</v>
      </c>
      <c r="R30" s="12">
        <v>15.44</v>
      </c>
      <c r="S30" s="13">
        <v>1.47</v>
      </c>
      <c r="T30" s="13">
        <v>1.85</v>
      </c>
      <c r="U30" s="12">
        <v>25.4</v>
      </c>
      <c r="V30" s="15">
        <v>145822</v>
      </c>
      <c r="W30" s="15">
        <v>163969</v>
      </c>
      <c r="X30" s="15">
        <v>12.44</v>
      </c>
      <c r="Y30" s="15">
        <v>893</v>
      </c>
      <c r="Z30" s="12">
        <v>862</v>
      </c>
      <c r="AA30" s="56">
        <v>-3.47</v>
      </c>
      <c r="AB30" s="71">
        <v>43281</v>
      </c>
      <c r="AC30" s="51">
        <v>15.2</v>
      </c>
      <c r="AD30" s="45" t="s">
        <v>588</v>
      </c>
      <c r="AE30" s="31">
        <v>13078.75</v>
      </c>
    </row>
    <row r="31" spans="1:31" ht="18" x14ac:dyDescent="0.35">
      <c r="A31" s="48">
        <f t="shared" si="0"/>
        <v>28</v>
      </c>
      <c r="B31" s="20" t="s">
        <v>258</v>
      </c>
      <c r="C31" s="12">
        <v>5437</v>
      </c>
      <c r="D31" s="12">
        <v>5594</v>
      </c>
      <c r="E31" s="12">
        <v>2.9</v>
      </c>
      <c r="F31" s="12">
        <v>1106</v>
      </c>
      <c r="G31" s="12">
        <v>1185</v>
      </c>
      <c r="H31" s="12">
        <v>7.14</v>
      </c>
      <c r="I31" s="12">
        <v>332</v>
      </c>
      <c r="J31" s="12">
        <v>299</v>
      </c>
      <c r="K31" s="12">
        <v>-9.94</v>
      </c>
      <c r="L31" s="12">
        <v>61</v>
      </c>
      <c r="M31" s="12">
        <v>54</v>
      </c>
      <c r="N31" s="12">
        <v>-11.48</v>
      </c>
      <c r="O31" s="12">
        <v>713</v>
      </c>
      <c r="P31" s="12">
        <v>832</v>
      </c>
      <c r="Q31" s="12">
        <v>16.690000000000001</v>
      </c>
      <c r="R31" s="12">
        <v>14.87</v>
      </c>
      <c r="S31" s="13">
        <v>0.89</v>
      </c>
      <c r="T31" s="13">
        <v>1.07</v>
      </c>
      <c r="U31" s="12">
        <v>19.8</v>
      </c>
      <c r="V31" s="15">
        <v>113891</v>
      </c>
      <c r="W31" s="15">
        <v>118186</v>
      </c>
      <c r="X31" s="15">
        <v>3.77</v>
      </c>
      <c r="Y31" s="15">
        <v>798.69600000000003</v>
      </c>
      <c r="Z31" s="12">
        <v>777.80700000000002</v>
      </c>
      <c r="AA31" s="56">
        <v>-2.62</v>
      </c>
      <c r="AB31" s="71">
        <v>43281</v>
      </c>
      <c r="AC31" s="51">
        <v>12.6</v>
      </c>
      <c r="AD31" s="45" t="s">
        <v>597</v>
      </c>
      <c r="AE31" s="31">
        <v>13476.75</v>
      </c>
    </row>
    <row r="32" spans="1:31" ht="18" x14ac:dyDescent="0.35">
      <c r="A32" s="48">
        <f t="shared" si="0"/>
        <v>29</v>
      </c>
      <c r="B32" s="20" t="s">
        <v>286</v>
      </c>
      <c r="C32" s="12">
        <v>12563</v>
      </c>
      <c r="D32" s="12">
        <v>11667</v>
      </c>
      <c r="E32" s="12">
        <v>-7.1</v>
      </c>
      <c r="F32" s="12">
        <v>1959</v>
      </c>
      <c r="G32" s="12">
        <v>1551</v>
      </c>
      <c r="H32" s="12">
        <v>-20.83</v>
      </c>
      <c r="I32" s="12">
        <v>557</v>
      </c>
      <c r="J32" s="12">
        <v>321</v>
      </c>
      <c r="K32" s="12">
        <v>-42.37</v>
      </c>
      <c r="L32" s="12">
        <v>292</v>
      </c>
      <c r="M32" s="12">
        <v>299</v>
      </c>
      <c r="N32" s="12">
        <v>2.4</v>
      </c>
      <c r="O32" s="12">
        <v>1122</v>
      </c>
      <c r="P32" s="12">
        <v>937</v>
      </c>
      <c r="Q32" s="12">
        <v>-16.489999999999998</v>
      </c>
      <c r="R32" s="12">
        <v>8.0299999999999994</v>
      </c>
      <c r="S32" s="13">
        <v>1.18</v>
      </c>
      <c r="T32" s="13">
        <v>1.02</v>
      </c>
      <c r="U32" s="12">
        <v>-13.6</v>
      </c>
      <c r="V32" s="15">
        <v>426030</v>
      </c>
      <c r="W32" s="15">
        <v>435643</v>
      </c>
      <c r="X32" s="15">
        <v>2.2599999999999998</v>
      </c>
      <c r="Y32" s="15">
        <v>948.24900000000002</v>
      </c>
      <c r="Z32" s="12">
        <v>916.57299999999998</v>
      </c>
      <c r="AA32" s="56">
        <v>-3.34</v>
      </c>
      <c r="AB32" s="71">
        <v>43281</v>
      </c>
      <c r="AC32" s="51">
        <v>309.39999999999998</v>
      </c>
      <c r="AD32" s="45" t="s">
        <v>587</v>
      </c>
      <c r="AE32" s="31">
        <v>-680</v>
      </c>
    </row>
    <row r="33" spans="1:33" ht="18" x14ac:dyDescent="0.35">
      <c r="A33" s="48">
        <f t="shared" si="0"/>
        <v>30</v>
      </c>
      <c r="B33" s="20" t="s">
        <v>106</v>
      </c>
      <c r="C33" s="12">
        <v>5810</v>
      </c>
      <c r="D33" s="12">
        <v>6059</v>
      </c>
      <c r="E33" s="12">
        <v>4.3</v>
      </c>
      <c r="F33" s="12">
        <v>2863</v>
      </c>
      <c r="G33" s="12">
        <v>2994</v>
      </c>
      <c r="H33" s="12">
        <v>4.58</v>
      </c>
      <c r="I33" s="12">
        <v>391</v>
      </c>
      <c r="J33" s="12">
        <v>351</v>
      </c>
      <c r="K33" s="12">
        <v>-10.23</v>
      </c>
      <c r="L33" s="12">
        <v>321</v>
      </c>
      <c r="M33" s="12">
        <v>347</v>
      </c>
      <c r="N33" s="12">
        <v>8.1</v>
      </c>
      <c r="O33" s="12">
        <v>2151</v>
      </c>
      <c r="P33" s="12">
        <v>2296</v>
      </c>
      <c r="Q33" s="12">
        <v>6.74</v>
      </c>
      <c r="R33" s="12">
        <v>37.89</v>
      </c>
      <c r="S33" s="13">
        <v>2.92</v>
      </c>
      <c r="T33" s="13">
        <v>3.48</v>
      </c>
      <c r="U33" s="12">
        <v>19.399999999999999</v>
      </c>
      <c r="V33" s="15">
        <v>47865</v>
      </c>
      <c r="W33" s="15">
        <v>52775</v>
      </c>
      <c r="X33" s="15">
        <v>10.26</v>
      </c>
      <c r="Y33" s="15">
        <v>738</v>
      </c>
      <c r="Z33" s="12">
        <v>660</v>
      </c>
      <c r="AA33" s="56">
        <v>-10.57</v>
      </c>
      <c r="AB33" s="71">
        <v>43281</v>
      </c>
      <c r="AC33" s="51">
        <v>16.399999999999999</v>
      </c>
      <c r="AD33" s="45" t="s">
        <v>598</v>
      </c>
      <c r="AE33" s="31">
        <v>-1056.8</v>
      </c>
    </row>
    <row r="34" spans="1:33" ht="18" x14ac:dyDescent="0.35">
      <c r="A34" s="48">
        <f t="shared" si="0"/>
        <v>31</v>
      </c>
      <c r="B34" s="20" t="s">
        <v>262</v>
      </c>
      <c r="C34" s="12">
        <v>1064.5999999999999</v>
      </c>
      <c r="D34" s="12">
        <v>1208.9000000000001</v>
      </c>
      <c r="E34" s="12">
        <v>13.6</v>
      </c>
      <c r="F34" s="12">
        <v>227.9</v>
      </c>
      <c r="G34" s="12">
        <v>269</v>
      </c>
      <c r="H34" s="12">
        <v>18.03</v>
      </c>
      <c r="I34" s="12">
        <v>52.9</v>
      </c>
      <c r="J34" s="12">
        <v>54.4</v>
      </c>
      <c r="K34" s="12">
        <v>2.84</v>
      </c>
      <c r="L34" s="12">
        <v>24.6</v>
      </c>
      <c r="M34" s="12">
        <v>20.8</v>
      </c>
      <c r="N34" s="12">
        <v>-15.45</v>
      </c>
      <c r="O34" s="12">
        <v>150.5</v>
      </c>
      <c r="P34" s="12">
        <v>193.9</v>
      </c>
      <c r="Q34" s="12">
        <v>28.84</v>
      </c>
      <c r="R34" s="12">
        <v>16.04</v>
      </c>
      <c r="S34" s="13">
        <v>0.65</v>
      </c>
      <c r="T34" s="13">
        <v>0.83</v>
      </c>
      <c r="U34" s="12">
        <v>27.9</v>
      </c>
      <c r="V34" s="15">
        <v>3942.8</v>
      </c>
      <c r="W34" s="15">
        <v>3814.4</v>
      </c>
      <c r="X34" s="15">
        <v>-3.26</v>
      </c>
      <c r="Y34" s="15">
        <v>231.58799999999999</v>
      </c>
      <c r="Z34" s="12">
        <v>233.297</v>
      </c>
      <c r="AA34" s="56">
        <v>0.74</v>
      </c>
      <c r="AB34" s="71">
        <v>43281</v>
      </c>
      <c r="AC34" s="51">
        <v>26.4</v>
      </c>
      <c r="AD34" s="45" t="s">
        <v>591</v>
      </c>
      <c r="AE34" s="31">
        <v>3122.13</v>
      </c>
    </row>
    <row r="35" spans="1:33" ht="18" x14ac:dyDescent="0.35">
      <c r="A35" s="48">
        <f t="shared" si="0"/>
        <v>32</v>
      </c>
      <c r="B35" s="20" t="s">
        <v>270</v>
      </c>
      <c r="C35" s="12">
        <v>45408</v>
      </c>
      <c r="D35" s="12">
        <v>53265</v>
      </c>
      <c r="E35" s="12">
        <v>17.3</v>
      </c>
      <c r="F35" s="12">
        <v>11910</v>
      </c>
      <c r="G35" s="12">
        <v>14130</v>
      </c>
      <c r="H35" s="12">
        <v>18.64</v>
      </c>
      <c r="I35" s="12">
        <v>2591</v>
      </c>
      <c r="J35" s="12">
        <v>1765</v>
      </c>
      <c r="K35" s="12">
        <v>-31.88</v>
      </c>
      <c r="L35" s="12">
        <v>602</v>
      </c>
      <c r="M35" s="12">
        <v>846</v>
      </c>
      <c r="N35" s="12">
        <v>40.53</v>
      </c>
      <c r="O35" s="12">
        <v>8717</v>
      </c>
      <c r="P35" s="12">
        <v>11519</v>
      </c>
      <c r="Q35" s="12">
        <v>32.14</v>
      </c>
      <c r="R35" s="12">
        <v>21.63</v>
      </c>
      <c r="S35" s="13">
        <v>1.67</v>
      </c>
      <c r="T35" s="13">
        <v>2.34</v>
      </c>
      <c r="U35" s="12">
        <v>40.4</v>
      </c>
      <c r="V35" s="15">
        <v>212748</v>
      </c>
      <c r="W35" s="15">
        <v>234248</v>
      </c>
      <c r="X35" s="15">
        <v>10.11</v>
      </c>
      <c r="Y35" s="15">
        <v>5233.4989999999998</v>
      </c>
      <c r="Z35" s="12">
        <v>4926.6090000000004</v>
      </c>
      <c r="AA35" s="56">
        <v>-5.86</v>
      </c>
      <c r="AB35" s="71">
        <v>43281</v>
      </c>
      <c r="AC35" s="51">
        <v>18.7</v>
      </c>
      <c r="AD35" s="45" t="s">
        <v>593</v>
      </c>
      <c r="AE35" s="31">
        <v>6522.25</v>
      </c>
    </row>
    <row r="36" spans="1:33" ht="18" x14ac:dyDescent="0.35">
      <c r="A36" s="48">
        <f t="shared" si="0"/>
        <v>33</v>
      </c>
      <c r="B36" s="20" t="s">
        <v>108</v>
      </c>
      <c r="C36" s="12">
        <v>2419</v>
      </c>
      <c r="D36" s="12">
        <v>3168</v>
      </c>
      <c r="E36" s="12">
        <v>31</v>
      </c>
      <c r="F36" s="12">
        <v>-143</v>
      </c>
      <c r="G36" s="12">
        <v>379</v>
      </c>
      <c r="H36" s="12">
        <v>-365.03</v>
      </c>
      <c r="I36" s="12">
        <v>-38</v>
      </c>
      <c r="J36" s="12">
        <v>125</v>
      </c>
      <c r="K36" s="12">
        <v>428.95</v>
      </c>
      <c r="L36" s="12">
        <v>229</v>
      </c>
      <c r="M36" s="12">
        <v>237</v>
      </c>
      <c r="N36" s="12">
        <v>3.49</v>
      </c>
      <c r="O36" s="12">
        <v>-417</v>
      </c>
      <c r="P36" s="12">
        <v>28</v>
      </c>
      <c r="Q36" s="12">
        <v>106.71</v>
      </c>
      <c r="R36" s="12">
        <v>0.88</v>
      </c>
      <c r="S36" s="13">
        <v>-0.76</v>
      </c>
      <c r="T36" s="13">
        <v>0.05</v>
      </c>
      <c r="U36" s="12">
        <v>107.1</v>
      </c>
      <c r="V36" s="15">
        <v>32876</v>
      </c>
      <c r="W36" s="15">
        <v>32179</v>
      </c>
      <c r="X36" s="15">
        <v>-2.12</v>
      </c>
      <c r="Y36" s="15">
        <v>552</v>
      </c>
      <c r="Z36" s="12">
        <v>505</v>
      </c>
      <c r="AA36" s="56">
        <v>-8.51</v>
      </c>
      <c r="AB36" s="71">
        <v>43281</v>
      </c>
      <c r="AC36" s="51">
        <v>250</v>
      </c>
      <c r="AD36" s="45" t="s">
        <v>588</v>
      </c>
      <c r="AE36" s="31">
        <v>8710.65</v>
      </c>
    </row>
    <row r="37" spans="1:33" ht="18" x14ac:dyDescent="0.35">
      <c r="A37" s="48">
        <f t="shared" si="0"/>
        <v>34</v>
      </c>
      <c r="B37" s="20" t="s">
        <v>134</v>
      </c>
      <c r="C37" s="12">
        <v>2368</v>
      </c>
      <c r="D37" s="12">
        <v>2561</v>
      </c>
      <c r="E37" s="12">
        <v>8.1999999999999993</v>
      </c>
      <c r="F37" s="12">
        <v>-115</v>
      </c>
      <c r="G37" s="12">
        <v>-18</v>
      </c>
      <c r="H37" s="12">
        <v>-84.35</v>
      </c>
      <c r="I37" s="12">
        <v>-143</v>
      </c>
      <c r="J37" s="12">
        <v>-144</v>
      </c>
      <c r="K37" s="12">
        <v>-0.7</v>
      </c>
      <c r="L37" s="12">
        <v>71</v>
      </c>
      <c r="M37" s="12">
        <v>69</v>
      </c>
      <c r="N37" s="12">
        <v>-2.82</v>
      </c>
      <c r="O37" s="12">
        <v>-52</v>
      </c>
      <c r="P37" s="12">
        <v>47</v>
      </c>
      <c r="Q37" s="12">
        <v>190.38</v>
      </c>
      <c r="R37" s="12">
        <v>1.84</v>
      </c>
      <c r="S37" s="13">
        <v>-0.2</v>
      </c>
      <c r="T37" s="13">
        <v>0.19</v>
      </c>
      <c r="U37" s="12">
        <v>195.9</v>
      </c>
      <c r="V37" s="15">
        <v>21702</v>
      </c>
      <c r="W37" s="15">
        <v>22672</v>
      </c>
      <c r="X37" s="15">
        <v>4.47</v>
      </c>
      <c r="Y37" s="15">
        <v>262.39999999999998</v>
      </c>
      <c r="Z37" s="12">
        <v>247.4</v>
      </c>
      <c r="AA37" s="56">
        <v>-5.72</v>
      </c>
      <c r="AB37" s="71">
        <v>43281</v>
      </c>
      <c r="AC37" s="51">
        <v>30.4</v>
      </c>
      <c r="AD37" s="45" t="s">
        <v>597</v>
      </c>
      <c r="AE37" s="31">
        <v>5520.8</v>
      </c>
    </row>
    <row r="38" spans="1:33" ht="18" x14ac:dyDescent="0.35">
      <c r="A38" s="48">
        <f t="shared" si="0"/>
        <v>35</v>
      </c>
      <c r="B38" s="20" t="s">
        <v>317</v>
      </c>
      <c r="C38" s="12">
        <v>1405</v>
      </c>
      <c r="D38" s="12">
        <v>1927</v>
      </c>
      <c r="E38" s="12">
        <v>37.200000000000003</v>
      </c>
      <c r="F38" s="12">
        <v>9</v>
      </c>
      <c r="G38" s="12">
        <v>508</v>
      </c>
      <c r="H38" s="12">
        <v>5544.44</v>
      </c>
      <c r="I38" s="12">
        <v>-604</v>
      </c>
      <c r="J38" s="12">
        <v>239</v>
      </c>
      <c r="K38" s="12">
        <v>139.57</v>
      </c>
      <c r="L38" s="12">
        <v>117</v>
      </c>
      <c r="M38" s="12">
        <v>111</v>
      </c>
      <c r="N38" s="12">
        <v>-5.13</v>
      </c>
      <c r="O38" s="12">
        <v>572</v>
      </c>
      <c r="P38" s="12">
        <v>195</v>
      </c>
      <c r="Q38" s="12">
        <v>-65.91</v>
      </c>
      <c r="R38" s="12">
        <v>10.119999999999999</v>
      </c>
      <c r="S38" s="13">
        <v>1.49</v>
      </c>
      <c r="T38" s="13">
        <v>0.51</v>
      </c>
      <c r="U38" s="12">
        <v>-65.900000000000006</v>
      </c>
      <c r="V38" s="15">
        <v>15703</v>
      </c>
      <c r="W38" s="15">
        <v>14270</v>
      </c>
      <c r="X38" s="15">
        <v>-9.1300000000000008</v>
      </c>
      <c r="Y38" s="15">
        <v>383</v>
      </c>
      <c r="Z38" s="12">
        <v>385</v>
      </c>
      <c r="AA38" s="56">
        <v>0.52</v>
      </c>
      <c r="AB38" s="71">
        <v>43281</v>
      </c>
      <c r="AC38" s="51">
        <v>16.600000000000001</v>
      </c>
      <c r="AD38" s="45" t="s">
        <v>587</v>
      </c>
      <c r="AE38" s="31">
        <v>4678.25</v>
      </c>
    </row>
    <row r="39" spans="1:33" ht="18" x14ac:dyDescent="0.35">
      <c r="A39" s="48">
        <f t="shared" si="0"/>
        <v>36</v>
      </c>
      <c r="B39" s="20" t="s">
        <v>184</v>
      </c>
      <c r="C39" s="12">
        <v>14943</v>
      </c>
      <c r="D39" s="12">
        <v>17068</v>
      </c>
      <c r="E39" s="12">
        <v>14.2</v>
      </c>
      <c r="F39" s="12">
        <v>469</v>
      </c>
      <c r="G39" s="12">
        <v>741</v>
      </c>
      <c r="H39" s="12">
        <v>58</v>
      </c>
      <c r="I39" s="12">
        <v>108</v>
      </c>
      <c r="J39" s="12">
        <v>79</v>
      </c>
      <c r="K39" s="12">
        <v>-26.85</v>
      </c>
      <c r="L39" s="12">
        <v>86</v>
      </c>
      <c r="M39" s="12">
        <v>89</v>
      </c>
      <c r="N39" s="12">
        <v>3.49</v>
      </c>
      <c r="O39" s="12">
        <v>276</v>
      </c>
      <c r="P39" s="12">
        <v>573</v>
      </c>
      <c r="Q39" s="12">
        <v>107.61</v>
      </c>
      <c r="R39" s="12">
        <v>3.36</v>
      </c>
      <c r="S39" s="13">
        <v>0.48</v>
      </c>
      <c r="T39" s="13">
        <v>1.01</v>
      </c>
      <c r="U39" s="12">
        <v>110.2</v>
      </c>
      <c r="V39" s="15">
        <v>20406</v>
      </c>
      <c r="W39" s="15">
        <v>20045</v>
      </c>
      <c r="X39" s="15">
        <v>-1.77</v>
      </c>
      <c r="Y39" s="15">
        <v>574</v>
      </c>
      <c r="Z39" s="12">
        <v>567</v>
      </c>
      <c r="AA39" s="56">
        <v>-1.22</v>
      </c>
      <c r="AB39" s="71">
        <v>43281</v>
      </c>
      <c r="AC39" s="51">
        <v>20.5</v>
      </c>
      <c r="AD39" s="45" t="s">
        <v>587</v>
      </c>
      <c r="AE39" s="31">
        <v>4669.33</v>
      </c>
    </row>
    <row r="40" spans="1:33" ht="18" x14ac:dyDescent="0.35">
      <c r="A40" s="48">
        <f t="shared" si="0"/>
        <v>37</v>
      </c>
      <c r="B40" s="20" t="s">
        <v>135</v>
      </c>
      <c r="C40" s="12">
        <v>1489.5</v>
      </c>
      <c r="D40" s="12">
        <v>1660.4</v>
      </c>
      <c r="E40" s="12">
        <v>11.5</v>
      </c>
      <c r="F40" s="12">
        <v>85.7</v>
      </c>
      <c r="G40" s="12">
        <v>137.5</v>
      </c>
      <c r="H40" s="12">
        <v>60.44</v>
      </c>
      <c r="I40" s="12">
        <v>-24.2</v>
      </c>
      <c r="J40" s="12">
        <v>-15.2</v>
      </c>
      <c r="K40" s="12">
        <v>37.19</v>
      </c>
      <c r="L40" s="12">
        <v>31.6</v>
      </c>
      <c r="M40" s="12">
        <v>33.9</v>
      </c>
      <c r="N40" s="12">
        <v>7.28</v>
      </c>
      <c r="O40" s="12">
        <v>70</v>
      </c>
      <c r="P40" s="12">
        <v>110</v>
      </c>
      <c r="Q40" s="12">
        <v>57.14</v>
      </c>
      <c r="R40" s="12">
        <v>6.62</v>
      </c>
      <c r="S40" s="13">
        <v>0.39</v>
      </c>
      <c r="T40" s="13">
        <v>0.59</v>
      </c>
      <c r="U40" s="12">
        <v>53.8</v>
      </c>
      <c r="V40" s="15">
        <v>8724.9</v>
      </c>
      <c r="W40" s="15">
        <v>11786.9</v>
      </c>
      <c r="X40" s="15">
        <v>35.090000000000003</v>
      </c>
      <c r="Y40" s="15">
        <v>181.6</v>
      </c>
      <c r="Z40" s="12">
        <v>185.5</v>
      </c>
      <c r="AA40" s="56">
        <v>2.15</v>
      </c>
      <c r="AB40" s="71">
        <v>43281</v>
      </c>
      <c r="AC40" s="51">
        <v>20.399999999999999</v>
      </c>
      <c r="AD40" s="45" t="s">
        <v>591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259</v>
      </c>
      <c r="C41" s="12">
        <v>3064.9</v>
      </c>
      <c r="D41" s="12">
        <v>3318.6</v>
      </c>
      <c r="E41" s="12">
        <v>8.3000000000000007</v>
      </c>
      <c r="F41" s="12">
        <v>411.2</v>
      </c>
      <c r="G41" s="12">
        <v>233.2</v>
      </c>
      <c r="H41" s="12">
        <v>-43.29</v>
      </c>
      <c r="I41" s="12">
        <v>122.6</v>
      </c>
      <c r="J41" s="12">
        <v>51.3</v>
      </c>
      <c r="K41" s="12">
        <v>-58.16</v>
      </c>
      <c r="L41" s="12">
        <v>22.8</v>
      </c>
      <c r="M41" s="12">
        <v>28.6</v>
      </c>
      <c r="N41" s="12">
        <v>25.44</v>
      </c>
      <c r="O41" s="12">
        <v>265.8</v>
      </c>
      <c r="P41" s="12">
        <v>153.30000000000001</v>
      </c>
      <c r="Q41" s="12">
        <v>-42.33</v>
      </c>
      <c r="R41" s="12">
        <v>4.62</v>
      </c>
      <c r="S41" s="13">
        <v>0.59</v>
      </c>
      <c r="T41" s="13">
        <v>0.35</v>
      </c>
      <c r="U41" s="12">
        <v>-41.5</v>
      </c>
      <c r="V41" s="15">
        <v>33203</v>
      </c>
      <c r="W41" s="15">
        <v>33629.1</v>
      </c>
      <c r="X41" s="15">
        <v>1.28</v>
      </c>
      <c r="Y41" s="15">
        <v>447.30200000000002</v>
      </c>
      <c r="Z41" s="12">
        <v>440.9</v>
      </c>
      <c r="AA41" s="56">
        <v>-1.43</v>
      </c>
      <c r="AB41" s="71">
        <v>43281</v>
      </c>
      <c r="AC41" s="51">
        <v>38.9</v>
      </c>
      <c r="AD41" s="45" t="s">
        <v>594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127</v>
      </c>
      <c r="C42" s="12">
        <v>1626.9</v>
      </c>
      <c r="D42" s="12">
        <v>1854.2</v>
      </c>
      <c r="E42" s="12">
        <v>14</v>
      </c>
      <c r="F42" s="12">
        <v>149.5</v>
      </c>
      <c r="G42" s="12">
        <v>139.9</v>
      </c>
      <c r="H42" s="12">
        <v>-6.42</v>
      </c>
      <c r="I42" s="12">
        <v>28.6</v>
      </c>
      <c r="J42" s="12">
        <v>43.8</v>
      </c>
      <c r="K42" s="12">
        <v>53.15</v>
      </c>
      <c r="L42" s="12">
        <v>16.2</v>
      </c>
      <c r="M42" s="12">
        <v>14.3</v>
      </c>
      <c r="N42" s="12">
        <v>-11.73</v>
      </c>
      <c r="O42" s="12">
        <v>120.9</v>
      </c>
      <c r="P42" s="12">
        <v>95.7</v>
      </c>
      <c r="Q42" s="12">
        <v>-20.84</v>
      </c>
      <c r="R42" s="12">
        <v>5.16</v>
      </c>
      <c r="S42" s="13">
        <v>1.35</v>
      </c>
      <c r="T42" s="13">
        <v>1.08</v>
      </c>
      <c r="U42" s="12">
        <v>-20</v>
      </c>
      <c r="V42" s="15">
        <v>4022</v>
      </c>
      <c r="W42" s="15">
        <v>4141.2</v>
      </c>
      <c r="X42" s="15">
        <v>2.96</v>
      </c>
      <c r="Y42" s="15">
        <v>89.9</v>
      </c>
      <c r="Z42" s="12">
        <v>89</v>
      </c>
      <c r="AA42" s="56">
        <v>-1</v>
      </c>
      <c r="AB42" s="71">
        <v>43281</v>
      </c>
      <c r="AC42" s="51">
        <v>22</v>
      </c>
      <c r="AD42" s="45" t="s">
        <v>597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182</v>
      </c>
      <c r="C43" s="12">
        <v>6121</v>
      </c>
      <c r="D43" s="12">
        <v>5548</v>
      </c>
      <c r="E43" s="12">
        <v>-9.4</v>
      </c>
      <c r="F43" s="12">
        <v>142</v>
      </c>
      <c r="G43" s="12">
        <v>24</v>
      </c>
      <c r="H43" s="12">
        <v>-83.1</v>
      </c>
      <c r="I43" s="12">
        <v>29</v>
      </c>
      <c r="J43" s="12">
        <v>62</v>
      </c>
      <c r="K43" s="12">
        <v>113.79</v>
      </c>
      <c r="L43" s="12">
        <v>0</v>
      </c>
      <c r="M43" s="12">
        <v>0</v>
      </c>
      <c r="N43" s="12"/>
      <c r="O43" s="12">
        <v>0</v>
      </c>
      <c r="P43" s="12">
        <v>-19</v>
      </c>
      <c r="Q43" s="12"/>
      <c r="R43" s="12">
        <v>-0.34</v>
      </c>
      <c r="S43" s="13">
        <v>0</v>
      </c>
      <c r="T43" s="13">
        <v>-0.05</v>
      </c>
      <c r="U43" s="12"/>
      <c r="V43" s="15">
        <v>6368</v>
      </c>
      <c r="W43" s="15">
        <v>17382</v>
      </c>
      <c r="X43" s="15">
        <v>172.96</v>
      </c>
      <c r="Y43" s="15">
        <v>428</v>
      </c>
      <c r="Z43" s="12">
        <v>414</v>
      </c>
      <c r="AA43" s="56">
        <v>-3.27</v>
      </c>
      <c r="AB43" s="71">
        <v>43281</v>
      </c>
      <c r="AC43" s="51">
        <v>250</v>
      </c>
      <c r="AD43" s="45" t="s">
        <v>593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298</v>
      </c>
      <c r="C44" s="12">
        <v>2855</v>
      </c>
      <c r="D44" s="12">
        <v>3101</v>
      </c>
      <c r="E44" s="12">
        <v>8.6</v>
      </c>
      <c r="F44" s="12">
        <v>186</v>
      </c>
      <c r="G44" s="12">
        <v>243</v>
      </c>
      <c r="H44" s="12">
        <v>30.65</v>
      </c>
      <c r="I44" s="12">
        <v>22</v>
      </c>
      <c r="J44" s="12">
        <v>46</v>
      </c>
      <c r="K44" s="12">
        <v>109.09</v>
      </c>
      <c r="L44" s="12">
        <v>74</v>
      </c>
      <c r="M44" s="12">
        <v>77</v>
      </c>
      <c r="N44" s="12">
        <v>4.05</v>
      </c>
      <c r="O44" s="12">
        <v>99</v>
      </c>
      <c r="P44" s="12">
        <v>119</v>
      </c>
      <c r="Q44" s="12">
        <v>20.2</v>
      </c>
      <c r="R44" s="12">
        <v>3.84</v>
      </c>
      <c r="S44" s="13">
        <v>0.28000000000000003</v>
      </c>
      <c r="T44" s="13">
        <v>0.34</v>
      </c>
      <c r="U44" s="12">
        <v>21.6</v>
      </c>
      <c r="V44" s="15">
        <v>13117</v>
      </c>
      <c r="W44" s="15">
        <v>13646</v>
      </c>
      <c r="X44" s="15">
        <v>4.03</v>
      </c>
      <c r="Y44" s="15">
        <v>358.97899999999998</v>
      </c>
      <c r="Z44" s="12">
        <v>354.904</v>
      </c>
      <c r="AA44" s="56">
        <v>-1.1399999999999999</v>
      </c>
      <c r="AB44" s="71">
        <v>43281</v>
      </c>
      <c r="AC44" s="51">
        <v>27.2</v>
      </c>
      <c r="AD44" s="45" t="s">
        <v>591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487</v>
      </c>
      <c r="C45" s="12">
        <v>1052</v>
      </c>
      <c r="D45" s="12">
        <v>1553</v>
      </c>
      <c r="E45" s="12">
        <v>47.6</v>
      </c>
      <c r="F45" s="12">
        <v>1308</v>
      </c>
      <c r="G45" s="12">
        <v>1394</v>
      </c>
      <c r="H45" s="12">
        <v>6.57</v>
      </c>
      <c r="I45" s="12">
        <v>332</v>
      </c>
      <c r="J45" s="12">
        <v>286</v>
      </c>
      <c r="K45" s="12">
        <v>-13.86</v>
      </c>
      <c r="L45" s="12">
        <v>226</v>
      </c>
      <c r="M45" s="12">
        <v>637</v>
      </c>
      <c r="N45" s="12">
        <v>181.86</v>
      </c>
      <c r="O45" s="12">
        <v>913</v>
      </c>
      <c r="P45" s="12">
        <v>1048</v>
      </c>
      <c r="Q45" s="12">
        <v>14.79</v>
      </c>
      <c r="R45" s="12">
        <v>67.48</v>
      </c>
      <c r="S45" s="13">
        <v>0.88</v>
      </c>
      <c r="T45" s="13">
        <v>1.03</v>
      </c>
      <c r="U45" s="12">
        <v>17.899999999999999</v>
      </c>
      <c r="V45" s="15">
        <v>314841</v>
      </c>
      <c r="W45" s="15">
        <v>311423</v>
      </c>
      <c r="X45" s="15">
        <v>-1.0900000000000001</v>
      </c>
      <c r="Y45" s="15">
        <v>1041.8789999999999</v>
      </c>
      <c r="Z45" s="12">
        <v>1014.357</v>
      </c>
      <c r="AA45" s="56">
        <v>-2.64</v>
      </c>
      <c r="AB45" s="71">
        <v>43281</v>
      </c>
      <c r="AC45" s="51">
        <v>15</v>
      </c>
      <c r="AD45" s="45" t="s">
        <v>599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248</v>
      </c>
      <c r="C46" s="12">
        <v>2605</v>
      </c>
      <c r="D46" s="12">
        <v>2842</v>
      </c>
      <c r="E46" s="12">
        <v>9.1</v>
      </c>
      <c r="F46" s="12">
        <v>327</v>
      </c>
      <c r="G46" s="12">
        <v>428</v>
      </c>
      <c r="H46" s="12">
        <v>30.89</v>
      </c>
      <c r="I46" s="12">
        <v>42</v>
      </c>
      <c r="J46" s="12">
        <v>61</v>
      </c>
      <c r="K46" s="12">
        <v>45.24</v>
      </c>
      <c r="L46" s="12">
        <v>21</v>
      </c>
      <c r="M46" s="12">
        <v>24</v>
      </c>
      <c r="N46" s="12">
        <v>14.29</v>
      </c>
      <c r="O46" s="12">
        <v>264</v>
      </c>
      <c r="P46" s="12">
        <v>343</v>
      </c>
      <c r="Q46" s="12">
        <v>29.92</v>
      </c>
      <c r="R46" s="12">
        <v>12.07</v>
      </c>
      <c r="S46" s="13">
        <v>0.48</v>
      </c>
      <c r="T46" s="13">
        <v>0.63</v>
      </c>
      <c r="U46" s="12">
        <v>31.8</v>
      </c>
      <c r="V46" s="15">
        <v>7788</v>
      </c>
      <c r="W46" s="15">
        <v>7697</v>
      </c>
      <c r="X46" s="15">
        <v>-1.17</v>
      </c>
      <c r="Y46" s="15">
        <v>555</v>
      </c>
      <c r="Z46" s="12">
        <v>547</v>
      </c>
      <c r="AA46" s="56">
        <v>-1.44</v>
      </c>
      <c r="AB46" s="71">
        <v>43281</v>
      </c>
      <c r="AC46" s="51">
        <v>26.3</v>
      </c>
      <c r="AD46" s="45" t="s">
        <v>591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447</v>
      </c>
      <c r="C47" s="12">
        <v>3035</v>
      </c>
      <c r="D47" s="12">
        <v>4278</v>
      </c>
      <c r="E47" s="12">
        <v>41</v>
      </c>
      <c r="F47" s="12">
        <v>-220</v>
      </c>
      <c r="G47" s="12">
        <v>829</v>
      </c>
      <c r="H47" s="12">
        <v>-476.82</v>
      </c>
      <c r="I47" s="12">
        <v>-271</v>
      </c>
      <c r="J47" s="12">
        <v>53</v>
      </c>
      <c r="K47" s="12">
        <v>119.56</v>
      </c>
      <c r="L47" s="12">
        <v>184</v>
      </c>
      <c r="M47" s="12">
        <v>182</v>
      </c>
      <c r="N47" s="12">
        <v>-1.0900000000000001</v>
      </c>
      <c r="O47" s="12">
        <v>-165</v>
      </c>
      <c r="P47" s="12">
        <v>556</v>
      </c>
      <c r="Q47" s="12">
        <v>436.97</v>
      </c>
      <c r="R47" s="12">
        <v>13</v>
      </c>
      <c r="S47" s="13">
        <v>-0.75</v>
      </c>
      <c r="T47" s="13">
        <v>2.0299999999999998</v>
      </c>
      <c r="U47" s="12">
        <v>371.6</v>
      </c>
      <c r="V47" s="15">
        <v>24579</v>
      </c>
      <c r="W47" s="15">
        <v>32620</v>
      </c>
      <c r="X47" s="15">
        <v>32.71</v>
      </c>
      <c r="Y47" s="15">
        <v>220.80699999999999</v>
      </c>
      <c r="Z47" s="12">
        <v>273.92500000000001</v>
      </c>
      <c r="AA47" s="56">
        <v>24.06</v>
      </c>
      <c r="AB47" s="71">
        <v>43281</v>
      </c>
      <c r="AC47" s="51">
        <v>71.8</v>
      </c>
      <c r="AD47" s="45" t="s">
        <v>588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534</v>
      </c>
      <c r="C48" s="12">
        <v>57256</v>
      </c>
      <c r="D48" s="12">
        <v>62200</v>
      </c>
      <c r="E48" s="12">
        <v>8.6</v>
      </c>
      <c r="F48" s="12">
        <v>6129</v>
      </c>
      <c r="G48" s="12">
        <v>15098</v>
      </c>
      <c r="H48" s="12">
        <v>146.34</v>
      </c>
      <c r="I48" s="12">
        <v>1774</v>
      </c>
      <c r="J48" s="12">
        <v>3021</v>
      </c>
      <c r="K48" s="12">
        <v>70.290000000000006</v>
      </c>
      <c r="L48" s="12">
        <v>1500</v>
      </c>
      <c r="M48" s="12">
        <v>781</v>
      </c>
      <c r="N48" s="12">
        <v>-47.93</v>
      </c>
      <c r="O48" s="12">
        <v>4262</v>
      </c>
      <c r="P48" s="12">
        <v>12011</v>
      </c>
      <c r="Q48" s="12">
        <v>181.82</v>
      </c>
      <c r="R48" s="12">
        <v>19.309999999999999</v>
      </c>
      <c r="S48" s="13">
        <v>7.4</v>
      </c>
      <c r="T48" s="13">
        <v>20.86</v>
      </c>
      <c r="U48" s="12">
        <v>181.7</v>
      </c>
      <c r="V48" s="15">
        <v>364931</v>
      </c>
      <c r="W48" s="15">
        <v>353838</v>
      </c>
      <c r="X48" s="15">
        <v>-3.04</v>
      </c>
      <c r="Y48" s="15">
        <v>1.645</v>
      </c>
      <c r="Z48" s="12">
        <v>1.645</v>
      </c>
      <c r="AA48" s="56">
        <v>0.03</v>
      </c>
      <c r="AB48" s="71">
        <v>43281</v>
      </c>
      <c r="AC48" s="51">
        <v>26.8</v>
      </c>
      <c r="AD48" s="45" t="s">
        <v>588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90</v>
      </c>
      <c r="C49" s="12">
        <v>5144</v>
      </c>
      <c r="D49" s="12">
        <v>5704</v>
      </c>
      <c r="E49" s="12">
        <v>10.9</v>
      </c>
      <c r="F49" s="12">
        <v>1347</v>
      </c>
      <c r="G49" s="12">
        <v>562</v>
      </c>
      <c r="H49" s="12">
        <v>-58.28</v>
      </c>
      <c r="I49" s="12">
        <v>373</v>
      </c>
      <c r="J49" s="12">
        <v>138</v>
      </c>
      <c r="K49" s="12">
        <v>-63</v>
      </c>
      <c r="L49" s="12">
        <v>52</v>
      </c>
      <c r="M49" s="12">
        <v>45</v>
      </c>
      <c r="N49" s="12">
        <v>-13.46</v>
      </c>
      <c r="O49" s="12">
        <v>916</v>
      </c>
      <c r="P49" s="12">
        <v>370</v>
      </c>
      <c r="Q49" s="12">
        <v>-59.61</v>
      </c>
      <c r="R49" s="12">
        <v>6.49</v>
      </c>
      <c r="S49" s="13">
        <v>0.56000000000000005</v>
      </c>
      <c r="T49" s="13">
        <v>0.23</v>
      </c>
      <c r="U49" s="12">
        <v>-59.3</v>
      </c>
      <c r="V49" s="15">
        <v>18710</v>
      </c>
      <c r="W49" s="15">
        <v>20324</v>
      </c>
      <c r="X49" s="15">
        <v>8.6300000000000008</v>
      </c>
      <c r="Y49" s="15">
        <v>1650</v>
      </c>
      <c r="Z49" s="12">
        <v>1636</v>
      </c>
      <c r="AA49" s="56">
        <v>-0.85</v>
      </c>
      <c r="AB49" s="71">
        <v>43281</v>
      </c>
      <c r="AC49" s="51">
        <v>30</v>
      </c>
      <c r="AD49" s="45" t="s">
        <v>597</v>
      </c>
      <c r="AE49" s="31">
        <v>-313.75</v>
      </c>
    </row>
    <row r="50" spans="1:31" ht="18" x14ac:dyDescent="0.35">
      <c r="A50" s="48">
        <f t="shared" si="0"/>
        <v>47</v>
      </c>
      <c r="B50" s="20" t="s">
        <v>82</v>
      </c>
      <c r="C50" s="12">
        <v>1449</v>
      </c>
      <c r="D50" s="12">
        <v>1492</v>
      </c>
      <c r="E50" s="12">
        <v>3</v>
      </c>
      <c r="F50" s="12">
        <v>250</v>
      </c>
      <c r="G50" s="12">
        <v>277</v>
      </c>
      <c r="H50" s="12">
        <v>10.8</v>
      </c>
      <c r="I50" s="12">
        <v>47</v>
      </c>
      <c r="J50" s="12">
        <v>25</v>
      </c>
      <c r="K50" s="12">
        <v>-46.81</v>
      </c>
      <c r="L50" s="12">
        <v>110</v>
      </c>
      <c r="M50" s="12">
        <v>112</v>
      </c>
      <c r="N50" s="12">
        <v>1.82</v>
      </c>
      <c r="O50" s="12">
        <v>92</v>
      </c>
      <c r="P50" s="12">
        <v>139</v>
      </c>
      <c r="Q50" s="12">
        <v>51.09</v>
      </c>
      <c r="R50" s="12">
        <v>9.32</v>
      </c>
      <c r="S50" s="13">
        <v>0.33</v>
      </c>
      <c r="T50" s="13">
        <v>0.49</v>
      </c>
      <c r="U50" s="12">
        <v>49.9</v>
      </c>
      <c r="V50" s="15">
        <v>17418</v>
      </c>
      <c r="W50" s="15">
        <v>18640</v>
      </c>
      <c r="X50" s="15">
        <v>7.02</v>
      </c>
      <c r="Y50" s="15">
        <v>280.3</v>
      </c>
      <c r="Z50" s="12">
        <v>282.60000000000002</v>
      </c>
      <c r="AA50" s="56">
        <v>0.82</v>
      </c>
      <c r="AB50" s="71">
        <v>43281</v>
      </c>
      <c r="AC50" s="51">
        <v>20.100000000000001</v>
      </c>
      <c r="AD50" s="45" t="s">
        <v>595</v>
      </c>
      <c r="AE50" s="31">
        <v>10944.75</v>
      </c>
    </row>
    <row r="51" spans="1:31" ht="18" x14ac:dyDescent="0.35">
      <c r="A51" s="48">
        <f t="shared" si="0"/>
        <v>48</v>
      </c>
      <c r="B51" s="20" t="s">
        <v>2</v>
      </c>
      <c r="C51" s="12">
        <v>2933</v>
      </c>
      <c r="D51" s="12">
        <v>3102</v>
      </c>
      <c r="E51" s="12">
        <v>5.8</v>
      </c>
      <c r="F51" s="12">
        <v>964</v>
      </c>
      <c r="G51" s="12">
        <v>1301</v>
      </c>
      <c r="H51" s="12">
        <v>34.96</v>
      </c>
      <c r="I51" s="12">
        <v>317</v>
      </c>
      <c r="J51" s="12">
        <v>267</v>
      </c>
      <c r="K51" s="12">
        <v>-15.77</v>
      </c>
      <c r="L51" s="12">
        <v>137</v>
      </c>
      <c r="M51" s="12">
        <v>157</v>
      </c>
      <c r="N51" s="12">
        <v>14.6</v>
      </c>
      <c r="O51" s="12">
        <v>510</v>
      </c>
      <c r="P51" s="12">
        <v>877</v>
      </c>
      <c r="Q51" s="12">
        <v>71.959999999999994</v>
      </c>
      <c r="R51" s="12">
        <v>28.27</v>
      </c>
      <c r="S51" s="13">
        <v>0.55000000000000004</v>
      </c>
      <c r="T51" s="13">
        <v>1.01</v>
      </c>
      <c r="U51" s="12">
        <v>83.1</v>
      </c>
      <c r="V51" s="15">
        <v>24274</v>
      </c>
      <c r="W51" s="15">
        <v>22915</v>
      </c>
      <c r="X51" s="15">
        <v>-5.6</v>
      </c>
      <c r="Y51" s="15">
        <v>924</v>
      </c>
      <c r="Z51" s="12">
        <v>868</v>
      </c>
      <c r="AA51" s="56">
        <v>-6.06</v>
      </c>
      <c r="AB51" s="71">
        <v>43281</v>
      </c>
      <c r="AC51" s="51">
        <v>24.6</v>
      </c>
      <c r="AD51" s="45" t="s">
        <v>586</v>
      </c>
      <c r="AE51" s="31">
        <v>6105</v>
      </c>
    </row>
    <row r="52" spans="1:31" ht="18" x14ac:dyDescent="0.35">
      <c r="A52" s="48">
        <f t="shared" si="0"/>
        <v>49</v>
      </c>
      <c r="B52" s="20" t="s">
        <v>120</v>
      </c>
      <c r="C52" s="12">
        <v>460.5</v>
      </c>
      <c r="D52" s="12">
        <v>453.4</v>
      </c>
      <c r="E52" s="12">
        <v>-1.5</v>
      </c>
      <c r="F52" s="12">
        <v>57.8</v>
      </c>
      <c r="G52" s="12">
        <v>77.900000000000006</v>
      </c>
      <c r="H52" s="12">
        <v>34.78</v>
      </c>
      <c r="I52" s="12">
        <v>15.6</v>
      </c>
      <c r="J52" s="12">
        <v>12.2</v>
      </c>
      <c r="K52" s="12">
        <v>-21.79</v>
      </c>
      <c r="L52" s="12">
        <v>20.6</v>
      </c>
      <c r="M52" s="12">
        <v>23.3</v>
      </c>
      <c r="N52" s="12">
        <v>13.11</v>
      </c>
      <c r="O52" s="12">
        <v>21.5</v>
      </c>
      <c r="P52" s="12">
        <v>42.4</v>
      </c>
      <c r="Q52" s="12">
        <v>97.21</v>
      </c>
      <c r="R52" s="12">
        <v>9.35</v>
      </c>
      <c r="S52" s="13">
        <v>0.05</v>
      </c>
      <c r="T52" s="13">
        <v>0.09</v>
      </c>
      <c r="U52" s="12">
        <v>103</v>
      </c>
      <c r="V52" s="15">
        <v>2577.4</v>
      </c>
      <c r="W52" s="15">
        <v>2242.5</v>
      </c>
      <c r="X52" s="15">
        <v>-12.99</v>
      </c>
      <c r="Y52" s="15">
        <v>466.745</v>
      </c>
      <c r="Z52" s="12">
        <v>453.11399999999998</v>
      </c>
      <c r="AA52" s="56">
        <v>-2.92</v>
      </c>
      <c r="AB52" s="71">
        <v>43281</v>
      </c>
      <c r="AC52" s="51">
        <v>250</v>
      </c>
      <c r="AD52" s="45" t="s">
        <v>591</v>
      </c>
      <c r="AE52" s="31">
        <v>48873.75</v>
      </c>
    </row>
    <row r="53" spans="1:31" ht="18" x14ac:dyDescent="0.35">
      <c r="A53" s="48">
        <f t="shared" si="0"/>
        <v>50</v>
      </c>
      <c r="B53" s="20" t="s">
        <v>104</v>
      </c>
      <c r="C53" s="12">
        <v>6233</v>
      </c>
      <c r="D53" s="12">
        <v>3814</v>
      </c>
      <c r="E53" s="12">
        <v>-38.799999999999997</v>
      </c>
      <c r="F53" s="12">
        <v>2466</v>
      </c>
      <c r="G53" s="12">
        <v>1496</v>
      </c>
      <c r="H53" s="12">
        <v>-39.33</v>
      </c>
      <c r="I53" s="12">
        <v>159</v>
      </c>
      <c r="J53" s="12">
        <v>262</v>
      </c>
      <c r="K53" s="12">
        <v>64.78</v>
      </c>
      <c r="L53" s="12">
        <v>274</v>
      </c>
      <c r="M53" s="12">
        <v>189</v>
      </c>
      <c r="N53" s="12">
        <v>-31.02</v>
      </c>
      <c r="O53" s="12">
        <v>2033</v>
      </c>
      <c r="P53" s="12">
        <v>1045</v>
      </c>
      <c r="Q53" s="12">
        <v>-48.6</v>
      </c>
      <c r="R53" s="12">
        <v>27.4</v>
      </c>
      <c r="S53" s="13">
        <v>2.5</v>
      </c>
      <c r="T53" s="13">
        <v>1.43</v>
      </c>
      <c r="U53" s="12">
        <v>-42.9</v>
      </c>
      <c r="V53" s="15">
        <v>21861</v>
      </c>
      <c r="W53" s="15">
        <v>30014</v>
      </c>
      <c r="X53" s="15">
        <v>37.29</v>
      </c>
      <c r="Y53" s="15">
        <v>813.9</v>
      </c>
      <c r="Z53" s="12">
        <v>732.6</v>
      </c>
      <c r="AA53" s="56">
        <v>-9.99</v>
      </c>
      <c r="AB53" s="71">
        <v>43281</v>
      </c>
      <c r="AC53" s="51">
        <v>17.2</v>
      </c>
      <c r="AD53" s="45" t="s">
        <v>586</v>
      </c>
      <c r="AE53" s="31">
        <v>6316.8</v>
      </c>
    </row>
    <row r="54" spans="1:31" ht="18" x14ac:dyDescent="0.35">
      <c r="A54" s="48">
        <f t="shared" si="0"/>
        <v>51</v>
      </c>
      <c r="B54" s="20" t="s">
        <v>196</v>
      </c>
      <c r="C54" s="12">
        <v>11331</v>
      </c>
      <c r="D54" s="12">
        <v>14011</v>
      </c>
      <c r="E54" s="12">
        <v>23.7</v>
      </c>
      <c r="F54" s="12">
        <v>1280</v>
      </c>
      <c r="G54" s="12">
        <v>2288</v>
      </c>
      <c r="H54" s="12">
        <v>78.75</v>
      </c>
      <c r="I54" s="12">
        <v>361</v>
      </c>
      <c r="J54" s="12">
        <v>490</v>
      </c>
      <c r="K54" s="12">
        <v>35.729999999999997</v>
      </c>
      <c r="L54" s="12">
        <v>283</v>
      </c>
      <c r="M54" s="12">
        <v>284</v>
      </c>
      <c r="N54" s="12">
        <v>0.35</v>
      </c>
      <c r="O54" s="12">
        <v>802</v>
      </c>
      <c r="P54" s="12">
        <v>1707</v>
      </c>
      <c r="Q54" s="12">
        <v>112.84</v>
      </c>
      <c r="R54" s="12">
        <v>12.18</v>
      </c>
      <c r="S54" s="13">
        <v>1.35</v>
      </c>
      <c r="T54" s="13">
        <v>2.83</v>
      </c>
      <c r="U54" s="12">
        <v>109.7</v>
      </c>
      <c r="V54" s="15">
        <v>64501</v>
      </c>
      <c r="W54" s="15">
        <v>64108</v>
      </c>
      <c r="X54" s="15">
        <v>-0.61</v>
      </c>
      <c r="Y54" s="15">
        <v>595.4</v>
      </c>
      <c r="Z54" s="12">
        <v>604.20000000000005</v>
      </c>
      <c r="AA54" s="56">
        <v>1.48</v>
      </c>
      <c r="AB54" s="71">
        <v>43281</v>
      </c>
      <c r="AC54" s="51">
        <v>15.2</v>
      </c>
      <c r="AD54" s="45" t="s">
        <v>590</v>
      </c>
      <c r="AE54" s="31">
        <v>4257.18</v>
      </c>
    </row>
    <row r="55" spans="1:31" ht="18" x14ac:dyDescent="0.35">
      <c r="A55" s="48">
        <f t="shared" si="0"/>
        <v>52</v>
      </c>
      <c r="B55" s="20" t="s">
        <v>150</v>
      </c>
      <c r="C55" s="12">
        <v>1292</v>
      </c>
      <c r="D55" s="12">
        <v>1367.7</v>
      </c>
      <c r="E55" s="12">
        <v>5.9</v>
      </c>
      <c r="F55" s="12">
        <v>252</v>
      </c>
      <c r="G55" s="12">
        <v>214.9</v>
      </c>
      <c r="H55" s="12">
        <v>-14.72</v>
      </c>
      <c r="I55" s="12">
        <v>72.400000000000006</v>
      </c>
      <c r="J55" s="12">
        <v>45.5</v>
      </c>
      <c r="K55" s="12">
        <v>-37.15</v>
      </c>
      <c r="L55" s="12">
        <v>0</v>
      </c>
      <c r="M55" s="12">
        <v>0</v>
      </c>
      <c r="N55" s="12"/>
      <c r="O55" s="12">
        <v>179.7</v>
      </c>
      <c r="P55" s="12">
        <v>169.4</v>
      </c>
      <c r="Q55" s="12">
        <v>-5.73</v>
      </c>
      <c r="R55" s="12">
        <v>12.39</v>
      </c>
      <c r="S55" s="13">
        <v>0.53</v>
      </c>
      <c r="T55" s="13">
        <v>0.51</v>
      </c>
      <c r="U55" s="12">
        <v>-4.5</v>
      </c>
      <c r="V55" s="15">
        <v>1703.1</v>
      </c>
      <c r="W55" s="15">
        <v>1650.1</v>
      </c>
      <c r="X55" s="15">
        <v>-3.11</v>
      </c>
      <c r="Y55" s="15">
        <v>337.89800000000002</v>
      </c>
      <c r="Z55" s="12">
        <v>333.56200000000001</v>
      </c>
      <c r="AA55" s="56">
        <v>-1.28</v>
      </c>
      <c r="AB55" s="71">
        <v>43281</v>
      </c>
      <c r="AC55" s="51">
        <v>31.6</v>
      </c>
      <c r="AD55" s="45" t="s">
        <v>594</v>
      </c>
      <c r="AE55" s="31">
        <v>-2299</v>
      </c>
    </row>
    <row r="56" spans="1:31" ht="18" x14ac:dyDescent="0.35">
      <c r="A56" s="48">
        <f t="shared" si="0"/>
        <v>53</v>
      </c>
      <c r="B56" s="20" t="s">
        <v>300</v>
      </c>
      <c r="C56" s="12">
        <v>4090</v>
      </c>
      <c r="D56" s="12">
        <v>5902</v>
      </c>
      <c r="E56" s="12">
        <v>44.3</v>
      </c>
      <c r="F56" s="12">
        <v>360</v>
      </c>
      <c r="G56" s="12">
        <v>783</v>
      </c>
      <c r="H56" s="12">
        <v>117.5</v>
      </c>
      <c r="I56" s="12">
        <v>23</v>
      </c>
      <c r="J56" s="12">
        <v>-55</v>
      </c>
      <c r="K56" s="12">
        <v>-339.13</v>
      </c>
      <c r="L56" s="12">
        <v>320</v>
      </c>
      <c r="M56" s="12">
        <v>546</v>
      </c>
      <c r="N56" s="12">
        <v>70.63</v>
      </c>
      <c r="O56" s="12">
        <v>17</v>
      </c>
      <c r="P56" s="12">
        <v>292</v>
      </c>
      <c r="Q56" s="12">
        <v>1617.65</v>
      </c>
      <c r="R56" s="12">
        <v>4.95</v>
      </c>
      <c r="S56" s="13">
        <v>0.03</v>
      </c>
      <c r="T56" s="13">
        <v>0.27</v>
      </c>
      <c r="U56" s="12">
        <v>771.2</v>
      </c>
      <c r="V56" s="15">
        <v>37839</v>
      </c>
      <c r="W56" s="15">
        <v>51357</v>
      </c>
      <c r="X56" s="15">
        <v>35.729999999999997</v>
      </c>
      <c r="Y56" s="15">
        <v>542.15099999999995</v>
      </c>
      <c r="Z56" s="12">
        <v>1068.819</v>
      </c>
      <c r="AA56" s="56">
        <v>97.14</v>
      </c>
      <c r="AB56" s="71">
        <v>43281</v>
      </c>
      <c r="AC56" s="51">
        <v>41.9</v>
      </c>
      <c r="AD56" s="45" t="s">
        <v>593</v>
      </c>
      <c r="AE56" s="31">
        <v>51398.25</v>
      </c>
    </row>
    <row r="57" spans="1:31" ht="18" x14ac:dyDescent="0.35">
      <c r="A57" s="48">
        <f t="shared" si="0"/>
        <v>54</v>
      </c>
      <c r="B57" s="20" t="s">
        <v>395</v>
      </c>
      <c r="C57" s="12">
        <v>2204</v>
      </c>
      <c r="D57" s="12">
        <v>2669</v>
      </c>
      <c r="E57" s="12">
        <v>21.1</v>
      </c>
      <c r="F57" s="12">
        <v>909</v>
      </c>
      <c r="G57" s="12">
        <v>1131</v>
      </c>
      <c r="H57" s="12">
        <v>24.42</v>
      </c>
      <c r="I57" s="12">
        <v>334</v>
      </c>
      <c r="J57" s="12">
        <v>265</v>
      </c>
      <c r="K57" s="12">
        <v>-20.66</v>
      </c>
      <c r="L57" s="12">
        <v>0</v>
      </c>
      <c r="M57" s="12">
        <v>0</v>
      </c>
      <c r="N57" s="12"/>
      <c r="O57" s="12">
        <v>530</v>
      </c>
      <c r="P57" s="12">
        <v>813</v>
      </c>
      <c r="Q57" s="12">
        <v>53.4</v>
      </c>
      <c r="R57" s="12">
        <v>30.46</v>
      </c>
      <c r="S57" s="13">
        <v>0.39</v>
      </c>
      <c r="T57" s="13">
        <v>0.6</v>
      </c>
      <c r="U57" s="12">
        <v>51.9</v>
      </c>
      <c r="V57" s="15">
        <v>203112</v>
      </c>
      <c r="W57" s="15">
        <v>241785</v>
      </c>
      <c r="X57" s="15">
        <v>19.04</v>
      </c>
      <c r="Y57" s="15">
        <v>1351</v>
      </c>
      <c r="Z57" s="12">
        <v>1364</v>
      </c>
      <c r="AA57" s="56">
        <v>0.96</v>
      </c>
      <c r="AB57" s="71">
        <v>43281</v>
      </c>
      <c r="AC57" s="51">
        <v>25.6</v>
      </c>
      <c r="AD57" s="45" t="s">
        <v>599</v>
      </c>
      <c r="AE57" s="31">
        <v>-19613.75</v>
      </c>
    </row>
    <row r="58" spans="1:31" ht="18" x14ac:dyDescent="0.35">
      <c r="A58" s="48">
        <f t="shared" si="0"/>
        <v>55</v>
      </c>
      <c r="B58" s="20" t="s">
        <v>74</v>
      </c>
      <c r="C58" s="12">
        <v>1386</v>
      </c>
      <c r="D58" s="12">
        <v>1558</v>
      </c>
      <c r="E58" s="12">
        <v>12.4</v>
      </c>
      <c r="F58" s="12">
        <v>141</v>
      </c>
      <c r="G58" s="12">
        <v>277</v>
      </c>
      <c r="H58" s="12">
        <v>96.45</v>
      </c>
      <c r="I58" s="12">
        <v>28</v>
      </c>
      <c r="J58" s="12">
        <v>47</v>
      </c>
      <c r="K58" s="12">
        <v>67.86</v>
      </c>
      <c r="L58" s="12">
        <v>13</v>
      </c>
      <c r="M58" s="12">
        <v>13</v>
      </c>
      <c r="N58" s="12">
        <v>0</v>
      </c>
      <c r="O58" s="12">
        <v>100</v>
      </c>
      <c r="P58" s="12">
        <v>217</v>
      </c>
      <c r="Q58" s="12">
        <v>117</v>
      </c>
      <c r="R58" s="12">
        <v>13.93</v>
      </c>
      <c r="S58" s="13">
        <v>0.6</v>
      </c>
      <c r="T58" s="13">
        <v>1.32</v>
      </c>
      <c r="U58" s="12">
        <v>119</v>
      </c>
      <c r="V58" s="15">
        <v>13865</v>
      </c>
      <c r="W58" s="15">
        <v>13844</v>
      </c>
      <c r="X58" s="15">
        <v>-0.15</v>
      </c>
      <c r="Y58" s="15">
        <v>166</v>
      </c>
      <c r="Z58" s="12">
        <v>164.5</v>
      </c>
      <c r="AA58" s="56">
        <v>-0.9</v>
      </c>
      <c r="AB58" s="71">
        <v>43281</v>
      </c>
      <c r="AC58" s="51">
        <v>28.9</v>
      </c>
      <c r="AD58" s="45" t="s">
        <v>600</v>
      </c>
      <c r="AE58" s="31">
        <v>11587</v>
      </c>
    </row>
    <row r="59" spans="1:31" ht="18" x14ac:dyDescent="0.35">
      <c r="A59" s="48">
        <f t="shared" si="0"/>
        <v>56</v>
      </c>
      <c r="B59" s="20" t="s">
        <v>260</v>
      </c>
      <c r="C59" s="12">
        <v>898</v>
      </c>
      <c r="D59" s="12">
        <v>1027.9000000000001</v>
      </c>
      <c r="E59" s="12">
        <v>14.5</v>
      </c>
      <c r="F59" s="12">
        <v>126.1</v>
      </c>
      <c r="G59" s="12">
        <v>175.6</v>
      </c>
      <c r="H59" s="12">
        <v>39.25</v>
      </c>
      <c r="I59" s="12">
        <v>43.9</v>
      </c>
      <c r="J59" s="12">
        <v>33.700000000000003</v>
      </c>
      <c r="K59" s="12">
        <v>-23.23</v>
      </c>
      <c r="L59" s="12">
        <v>9.3000000000000007</v>
      </c>
      <c r="M59" s="12">
        <v>20.2</v>
      </c>
      <c r="N59" s="12">
        <v>117.2</v>
      </c>
      <c r="O59" s="12">
        <v>72.900000000000006</v>
      </c>
      <c r="P59" s="12">
        <v>121.7</v>
      </c>
      <c r="Q59" s="12">
        <v>66.94</v>
      </c>
      <c r="R59" s="12">
        <v>11.84</v>
      </c>
      <c r="S59" s="13">
        <v>0.28999999999999998</v>
      </c>
      <c r="T59" s="13">
        <v>0.49</v>
      </c>
      <c r="U59" s="12">
        <v>71.400000000000006</v>
      </c>
      <c r="V59" s="15">
        <v>2818.7</v>
      </c>
      <c r="W59" s="15">
        <v>3678.3</v>
      </c>
      <c r="X59" s="15">
        <v>30.5</v>
      </c>
      <c r="Y59" s="15">
        <v>255.6</v>
      </c>
      <c r="Z59" s="12">
        <v>249</v>
      </c>
      <c r="AA59" s="56">
        <v>-2.58</v>
      </c>
      <c r="AB59" s="71">
        <v>43281</v>
      </c>
      <c r="AC59" s="51">
        <v>26.6</v>
      </c>
      <c r="AD59" s="45" t="s">
        <v>590</v>
      </c>
      <c r="AE59" s="31">
        <v>1909.33</v>
      </c>
    </row>
    <row r="60" spans="1:31" ht="18" x14ac:dyDescent="0.35">
      <c r="A60" s="48">
        <f t="shared" si="0"/>
        <v>57</v>
      </c>
      <c r="B60" s="20" t="s">
        <v>238</v>
      </c>
      <c r="C60" s="12">
        <v>10427</v>
      </c>
      <c r="D60" s="12">
        <v>11482</v>
      </c>
      <c r="E60" s="12">
        <v>10.1</v>
      </c>
      <c r="F60" s="12">
        <v>1134</v>
      </c>
      <c r="G60" s="12">
        <v>1102</v>
      </c>
      <c r="H60" s="12">
        <v>-2.82</v>
      </c>
      <c r="I60" s="12">
        <v>324</v>
      </c>
      <c r="J60" s="12">
        <v>294</v>
      </c>
      <c r="K60" s="12">
        <v>-9.26</v>
      </c>
      <c r="L60" s="12">
        <v>0</v>
      </c>
      <c r="M60" s="12">
        <v>0</v>
      </c>
      <c r="N60" s="12"/>
      <c r="O60" s="12">
        <v>813</v>
      </c>
      <c r="P60" s="12">
        <v>806</v>
      </c>
      <c r="Q60" s="12">
        <v>-0.86</v>
      </c>
      <c r="R60" s="12">
        <v>7.02</v>
      </c>
      <c r="S60" s="13">
        <v>3.15</v>
      </c>
      <c r="T60" s="13">
        <v>3.29</v>
      </c>
      <c r="U60" s="12">
        <v>4.3</v>
      </c>
      <c r="V60" s="15">
        <v>47192</v>
      </c>
      <c r="W60" s="15">
        <v>48359</v>
      </c>
      <c r="X60" s="15">
        <v>2.4700000000000002</v>
      </c>
      <c r="Y60" s="15">
        <v>258.06099999999998</v>
      </c>
      <c r="Z60" s="12">
        <v>245.339</v>
      </c>
      <c r="AA60" s="56">
        <v>-4.93</v>
      </c>
      <c r="AB60" s="71">
        <v>43281</v>
      </c>
      <c r="AC60" s="51">
        <v>16.8</v>
      </c>
      <c r="AD60" s="45" t="s">
        <v>601</v>
      </c>
      <c r="AE60" s="31">
        <v>-3759.5</v>
      </c>
    </row>
    <row r="61" spans="1:31" ht="18" x14ac:dyDescent="0.35">
      <c r="A61" s="48">
        <f t="shared" si="0"/>
        <v>58</v>
      </c>
      <c r="B61" s="20" t="s">
        <v>200</v>
      </c>
      <c r="C61" s="12">
        <v>1647</v>
      </c>
      <c r="D61" s="12">
        <v>1691</v>
      </c>
      <c r="E61" s="12">
        <v>2.7</v>
      </c>
      <c r="F61" s="12">
        <v>295</v>
      </c>
      <c r="G61" s="12">
        <v>306</v>
      </c>
      <c r="H61" s="12">
        <v>3.73</v>
      </c>
      <c r="I61" s="12">
        <v>93</v>
      </c>
      <c r="J61" s="12">
        <v>89</v>
      </c>
      <c r="K61" s="12">
        <v>-4.3</v>
      </c>
      <c r="L61" s="12">
        <v>22</v>
      </c>
      <c r="M61" s="12">
        <v>24</v>
      </c>
      <c r="N61" s="12">
        <v>9.09</v>
      </c>
      <c r="O61" s="12">
        <v>202</v>
      </c>
      <c r="P61" s="12">
        <v>217</v>
      </c>
      <c r="Q61" s="12">
        <v>7.43</v>
      </c>
      <c r="R61" s="12">
        <v>12.83</v>
      </c>
      <c r="S61" s="13">
        <v>1.53</v>
      </c>
      <c r="T61" s="13">
        <v>1.65</v>
      </c>
      <c r="U61" s="12">
        <v>8.1</v>
      </c>
      <c r="V61" s="15">
        <v>4031</v>
      </c>
      <c r="W61" s="15">
        <v>4335</v>
      </c>
      <c r="X61" s="15">
        <v>7.54</v>
      </c>
      <c r="Y61" s="15">
        <v>132.06700000000001</v>
      </c>
      <c r="Z61" s="12">
        <v>131.215</v>
      </c>
      <c r="AA61" s="56">
        <v>-0.65</v>
      </c>
      <c r="AB61" s="71">
        <v>43281</v>
      </c>
      <c r="AC61" s="51">
        <v>26.3</v>
      </c>
      <c r="AD61" s="45" t="s">
        <v>602</v>
      </c>
      <c r="AE61" s="31">
        <v>7643.75</v>
      </c>
    </row>
    <row r="62" spans="1:31" ht="18" x14ac:dyDescent="0.35">
      <c r="A62" s="48">
        <f t="shared" si="0"/>
        <v>59</v>
      </c>
      <c r="B62" s="20" t="s">
        <v>85</v>
      </c>
      <c r="C62" s="12">
        <v>21286</v>
      </c>
      <c r="D62" s="12">
        <v>21735</v>
      </c>
      <c r="E62" s="12">
        <v>2.1</v>
      </c>
      <c r="F62" s="12">
        <v>4667</v>
      </c>
      <c r="G62" s="12">
        <v>5091</v>
      </c>
      <c r="H62" s="12">
        <v>9.09</v>
      </c>
      <c r="I62" s="12">
        <v>1367</v>
      </c>
      <c r="J62" s="12">
        <v>1077</v>
      </c>
      <c r="K62" s="12">
        <v>-21.21</v>
      </c>
      <c r="L62" s="12">
        <v>758</v>
      </c>
      <c r="M62" s="12">
        <v>806</v>
      </c>
      <c r="N62" s="12">
        <v>6.33</v>
      </c>
      <c r="O62" s="12">
        <v>2521</v>
      </c>
      <c r="P62" s="12">
        <v>3216</v>
      </c>
      <c r="Q62" s="12">
        <v>27.57</v>
      </c>
      <c r="R62" s="12">
        <v>14.8</v>
      </c>
      <c r="S62" s="13">
        <v>0.52</v>
      </c>
      <c r="T62" s="13">
        <v>0.69</v>
      </c>
      <c r="U62" s="12">
        <v>32.1</v>
      </c>
      <c r="V62" s="15">
        <v>128026</v>
      </c>
      <c r="W62" s="15">
        <v>120554</v>
      </c>
      <c r="X62" s="15">
        <v>-5.84</v>
      </c>
      <c r="Y62" s="15">
        <v>4809</v>
      </c>
      <c r="Z62" s="12">
        <v>4643</v>
      </c>
      <c r="AA62" s="56">
        <v>-3.45</v>
      </c>
      <c r="AB62" s="71">
        <v>43281</v>
      </c>
      <c r="AC62" s="51">
        <v>14.9</v>
      </c>
      <c r="AD62" s="45" t="s">
        <v>593</v>
      </c>
      <c r="AE62" s="31">
        <v>2415.15</v>
      </c>
    </row>
    <row r="63" spans="1:31" ht="18" x14ac:dyDescent="0.35">
      <c r="A63" s="48">
        <f t="shared" si="0"/>
        <v>60</v>
      </c>
      <c r="B63" s="20" t="s">
        <v>471</v>
      </c>
      <c r="C63" s="12">
        <v>3826</v>
      </c>
      <c r="D63" s="12">
        <v>3886</v>
      </c>
      <c r="E63" s="12">
        <v>1.6</v>
      </c>
      <c r="F63" s="12">
        <v>829</v>
      </c>
      <c r="G63" s="12">
        <v>888</v>
      </c>
      <c r="H63" s="12">
        <v>7.12</v>
      </c>
      <c r="I63" s="12">
        <v>269</v>
      </c>
      <c r="J63" s="12">
        <v>213</v>
      </c>
      <c r="K63" s="12">
        <v>-20.82</v>
      </c>
      <c r="L63" s="12">
        <v>0</v>
      </c>
      <c r="M63" s="12">
        <v>0</v>
      </c>
      <c r="N63" s="12"/>
      <c r="O63" s="12">
        <v>524</v>
      </c>
      <c r="P63" s="12">
        <v>637</v>
      </c>
      <c r="Q63" s="12">
        <v>21.56</v>
      </c>
      <c r="R63" s="12">
        <v>16.39</v>
      </c>
      <c r="S63" s="13">
        <v>0.59</v>
      </c>
      <c r="T63" s="13">
        <v>0.73</v>
      </c>
      <c r="U63" s="12">
        <v>23.9</v>
      </c>
      <c r="V63" s="15">
        <v>12822</v>
      </c>
      <c r="W63" s="15">
        <v>13173</v>
      </c>
      <c r="X63" s="15">
        <v>2.74</v>
      </c>
      <c r="Y63" s="15">
        <v>890.8</v>
      </c>
      <c r="Z63" s="12">
        <v>874</v>
      </c>
      <c r="AA63" s="56">
        <v>-1.89</v>
      </c>
      <c r="AB63" s="71">
        <v>43281</v>
      </c>
      <c r="AC63" s="51">
        <v>24.1</v>
      </c>
      <c r="AD63" s="45" t="s">
        <v>588</v>
      </c>
      <c r="AE63" s="31">
        <v>37837.5</v>
      </c>
    </row>
    <row r="64" spans="1:31" ht="18" x14ac:dyDescent="0.35">
      <c r="A64" s="48">
        <f t="shared" si="0"/>
        <v>61</v>
      </c>
      <c r="B64" s="20" t="s">
        <v>91</v>
      </c>
      <c r="C64" s="12">
        <v>1025</v>
      </c>
      <c r="D64" s="12">
        <v>938</v>
      </c>
      <c r="E64" s="12">
        <v>-8.5</v>
      </c>
      <c r="F64" s="12">
        <v>238</v>
      </c>
      <c r="G64" s="12">
        <v>82</v>
      </c>
      <c r="H64" s="12">
        <v>-65.55</v>
      </c>
      <c r="I64" s="12">
        <v>60</v>
      </c>
      <c r="J64" s="12">
        <v>-378</v>
      </c>
      <c r="K64" s="12">
        <v>-730</v>
      </c>
      <c r="L64" s="12">
        <v>0</v>
      </c>
      <c r="M64" s="12">
        <v>0</v>
      </c>
      <c r="N64" s="12"/>
      <c r="O64" s="12">
        <v>176</v>
      </c>
      <c r="P64" s="12">
        <v>458</v>
      </c>
      <c r="Q64" s="12">
        <v>160.22999999999999</v>
      </c>
      <c r="R64" s="12">
        <v>48.83</v>
      </c>
      <c r="S64" s="13">
        <v>0.42</v>
      </c>
      <c r="T64" s="13">
        <v>1.1100000000000001</v>
      </c>
      <c r="U64" s="12">
        <v>162.6</v>
      </c>
      <c r="V64" s="15">
        <v>6607</v>
      </c>
      <c r="W64" s="15">
        <v>5733</v>
      </c>
      <c r="X64" s="15">
        <v>-13.23</v>
      </c>
      <c r="Y64" s="15">
        <v>417</v>
      </c>
      <c r="Z64" s="12">
        <v>415</v>
      </c>
      <c r="AA64" s="56">
        <v>-0.48</v>
      </c>
      <c r="AB64" s="71">
        <v>43281</v>
      </c>
      <c r="AC64" s="51">
        <v>17.399999999999999</v>
      </c>
      <c r="AD64" s="45" t="s">
        <v>597</v>
      </c>
      <c r="AE64" s="31">
        <v>-21877.25</v>
      </c>
    </row>
    <row r="65" spans="1:31" ht="18" x14ac:dyDescent="0.35">
      <c r="A65" s="48">
        <f t="shared" si="0"/>
        <v>62</v>
      </c>
      <c r="B65" s="20" t="s">
        <v>478</v>
      </c>
      <c r="C65" s="12">
        <v>5236</v>
      </c>
      <c r="D65" s="12">
        <v>5282</v>
      </c>
      <c r="E65" s="12">
        <v>0.9</v>
      </c>
      <c r="F65" s="12">
        <v>165</v>
      </c>
      <c r="G65" s="12">
        <v>445</v>
      </c>
      <c r="H65" s="12">
        <v>169.7</v>
      </c>
      <c r="I65" s="12">
        <v>-17</v>
      </c>
      <c r="J65" s="12">
        <v>129</v>
      </c>
      <c r="K65" s="12">
        <v>858.82</v>
      </c>
      <c r="L65" s="12">
        <v>74</v>
      </c>
      <c r="M65" s="12">
        <v>85</v>
      </c>
      <c r="N65" s="12">
        <v>14.86</v>
      </c>
      <c r="O65" s="12">
        <v>94</v>
      </c>
      <c r="P65" s="12">
        <v>224</v>
      </c>
      <c r="Q65" s="12">
        <v>138.30000000000001</v>
      </c>
      <c r="R65" s="12">
        <v>4.24</v>
      </c>
      <c r="S65" s="13">
        <v>0.33</v>
      </c>
      <c r="T65" s="13">
        <v>0.78</v>
      </c>
      <c r="U65" s="12">
        <v>139.4</v>
      </c>
      <c r="V65" s="15">
        <v>19211</v>
      </c>
      <c r="W65" s="15">
        <v>17654</v>
      </c>
      <c r="X65" s="15">
        <v>-8.1</v>
      </c>
      <c r="Y65" s="15">
        <v>289.47000000000003</v>
      </c>
      <c r="Z65" s="12">
        <v>289.3</v>
      </c>
      <c r="AA65" s="56">
        <v>-0.06</v>
      </c>
      <c r="AB65" s="71">
        <v>43281</v>
      </c>
      <c r="AC65" s="51">
        <v>13.8</v>
      </c>
      <c r="AD65" s="45" t="s">
        <v>597</v>
      </c>
      <c r="AE65" s="31">
        <v>1420.28</v>
      </c>
    </row>
    <row r="66" spans="1:31" ht="18" x14ac:dyDescent="0.35">
      <c r="A66" s="48">
        <f t="shared" si="0"/>
        <v>63</v>
      </c>
      <c r="B66" s="20" t="s">
        <v>263</v>
      </c>
      <c r="C66" s="12">
        <v>2633</v>
      </c>
      <c r="D66" s="12">
        <v>2696</v>
      </c>
      <c r="E66" s="12">
        <v>2.4</v>
      </c>
      <c r="F66" s="12">
        <v>454</v>
      </c>
      <c r="G66" s="12">
        <v>414</v>
      </c>
      <c r="H66" s="12">
        <v>-8.81</v>
      </c>
      <c r="I66" s="12">
        <v>102</v>
      </c>
      <c r="J66" s="12">
        <v>38</v>
      </c>
      <c r="K66" s="12">
        <v>-62.75</v>
      </c>
      <c r="L66" s="12">
        <v>177</v>
      </c>
      <c r="M66" s="12">
        <v>188</v>
      </c>
      <c r="N66" s="12">
        <v>6.21</v>
      </c>
      <c r="O66" s="12">
        <v>175</v>
      </c>
      <c r="P66" s="12">
        <v>188</v>
      </c>
      <c r="Q66" s="12">
        <v>7.43</v>
      </c>
      <c r="R66" s="12">
        <v>6.97</v>
      </c>
      <c r="S66" s="13">
        <v>0.56999999999999995</v>
      </c>
      <c r="T66" s="13">
        <v>0.6</v>
      </c>
      <c r="U66" s="12">
        <v>5.7</v>
      </c>
      <c r="V66" s="15">
        <v>34609</v>
      </c>
      <c r="W66" s="15">
        <v>33416</v>
      </c>
      <c r="X66" s="15">
        <v>-3.45</v>
      </c>
      <c r="Y66" s="15">
        <v>306.8</v>
      </c>
      <c r="Z66" s="12">
        <v>311.89999999999998</v>
      </c>
      <c r="AA66" s="56">
        <v>1.66</v>
      </c>
      <c r="AB66" s="71">
        <v>43281</v>
      </c>
      <c r="AC66" s="51">
        <v>3.6</v>
      </c>
      <c r="AD66" s="45" t="s">
        <v>593</v>
      </c>
      <c r="AE66" s="31">
        <v>1050.03</v>
      </c>
    </row>
    <row r="67" spans="1:31" ht="18" x14ac:dyDescent="0.35">
      <c r="A67" s="48">
        <f t="shared" si="0"/>
        <v>64</v>
      </c>
      <c r="B67" s="20" t="s">
        <v>198</v>
      </c>
      <c r="C67" s="12">
        <v>3091.3</v>
      </c>
      <c r="D67" s="12">
        <v>3085.2</v>
      </c>
      <c r="E67" s="12">
        <v>-0.2</v>
      </c>
      <c r="F67" s="12">
        <v>549.4</v>
      </c>
      <c r="G67" s="12">
        <v>599.70000000000005</v>
      </c>
      <c r="H67" s="12">
        <v>9.16</v>
      </c>
      <c r="I67" s="12">
        <v>125.2</v>
      </c>
      <c r="J67" s="12">
        <v>92.2</v>
      </c>
      <c r="K67" s="12">
        <v>-26.36</v>
      </c>
      <c r="L67" s="12">
        <v>89.2</v>
      </c>
      <c r="M67" s="12">
        <v>76.7</v>
      </c>
      <c r="N67" s="12">
        <v>-14.01</v>
      </c>
      <c r="O67" s="12">
        <v>329.9</v>
      </c>
      <c r="P67" s="12">
        <v>424.1</v>
      </c>
      <c r="Q67" s="12">
        <v>28.55</v>
      </c>
      <c r="R67" s="12">
        <v>13.75</v>
      </c>
      <c r="S67" s="13">
        <v>1.52</v>
      </c>
      <c r="T67" s="13">
        <v>1.96</v>
      </c>
      <c r="U67" s="12">
        <v>28.5</v>
      </c>
      <c r="V67" s="15">
        <v>18022.7</v>
      </c>
      <c r="W67" s="15">
        <v>16984.3</v>
      </c>
      <c r="X67" s="15">
        <v>-5.76</v>
      </c>
      <c r="Y67" s="15">
        <v>216.4</v>
      </c>
      <c r="Z67" s="12">
        <v>216.5</v>
      </c>
      <c r="AA67" s="56">
        <v>0.05</v>
      </c>
      <c r="AB67" s="71">
        <v>43281</v>
      </c>
      <c r="AC67" s="51">
        <v>12.8</v>
      </c>
      <c r="AD67" s="45" t="s">
        <v>597</v>
      </c>
      <c r="AE67" s="31">
        <v>-2868</v>
      </c>
    </row>
    <row r="68" spans="1:31" ht="18" x14ac:dyDescent="0.35">
      <c r="A68" s="48">
        <f t="shared" si="0"/>
        <v>65</v>
      </c>
      <c r="B68" s="20" t="s">
        <v>87</v>
      </c>
      <c r="C68" s="12">
        <v>2497</v>
      </c>
      <c r="D68" s="12">
        <v>2747</v>
      </c>
      <c r="E68" s="12">
        <v>10</v>
      </c>
      <c r="F68" s="12">
        <v>630</v>
      </c>
      <c r="G68" s="12">
        <v>907</v>
      </c>
      <c r="H68" s="12">
        <v>43.97</v>
      </c>
      <c r="I68" s="12">
        <v>153</v>
      </c>
      <c r="J68" s="12">
        <v>126</v>
      </c>
      <c r="K68" s="12">
        <v>-17.649999999999999</v>
      </c>
      <c r="L68" s="12">
        <v>38</v>
      </c>
      <c r="M68" s="12">
        <v>43</v>
      </c>
      <c r="N68" s="12">
        <v>13.16</v>
      </c>
      <c r="O68" s="12">
        <v>415</v>
      </c>
      <c r="P68" s="12">
        <v>714</v>
      </c>
      <c r="Q68" s="12">
        <v>72.05</v>
      </c>
      <c r="R68" s="12">
        <v>25.99</v>
      </c>
      <c r="S68" s="13">
        <v>0.4</v>
      </c>
      <c r="T68" s="13">
        <v>0.76</v>
      </c>
      <c r="U68" s="12">
        <v>88.7</v>
      </c>
      <c r="V68" s="15">
        <v>9818</v>
      </c>
      <c r="W68" s="15">
        <v>12263</v>
      </c>
      <c r="X68" s="15">
        <v>24.9</v>
      </c>
      <c r="Y68" s="15">
        <v>1034</v>
      </c>
      <c r="Z68" s="12">
        <v>943</v>
      </c>
      <c r="AA68" s="56">
        <v>-8.8000000000000007</v>
      </c>
      <c r="AB68" s="71">
        <v>43281</v>
      </c>
      <c r="AC68" s="51">
        <v>250</v>
      </c>
      <c r="AD68" s="45" t="s">
        <v>603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</v>
      </c>
      <c r="C69" s="12">
        <v>10747</v>
      </c>
      <c r="D69" s="12">
        <v>11775</v>
      </c>
      <c r="E69" s="12">
        <v>9.6</v>
      </c>
      <c r="F69" s="12">
        <v>1831</v>
      </c>
      <c r="G69" s="12">
        <v>1372</v>
      </c>
      <c r="H69" s="12">
        <v>-25.07</v>
      </c>
      <c r="I69" s="12">
        <v>645</v>
      </c>
      <c r="J69" s="12">
        <v>347</v>
      </c>
      <c r="K69" s="12">
        <v>-46.2</v>
      </c>
      <c r="L69" s="12">
        <v>0</v>
      </c>
      <c r="M69" s="12">
        <v>0</v>
      </c>
      <c r="N69" s="12"/>
      <c r="O69" s="12">
        <v>1186</v>
      </c>
      <c r="P69" s="12">
        <v>1025</v>
      </c>
      <c r="Q69" s="12">
        <v>-13.58</v>
      </c>
      <c r="R69" s="12">
        <v>8.6999999999999993</v>
      </c>
      <c r="S69" s="13">
        <v>1.62</v>
      </c>
      <c r="T69" s="13">
        <v>1.47</v>
      </c>
      <c r="U69" s="12">
        <v>-9.4</v>
      </c>
      <c r="V69" s="15">
        <v>38336</v>
      </c>
      <c r="W69" s="15">
        <v>42940</v>
      </c>
      <c r="X69" s="15">
        <v>12.01</v>
      </c>
      <c r="Y69" s="15">
        <v>731</v>
      </c>
      <c r="Z69" s="12">
        <v>697</v>
      </c>
      <c r="AA69" s="56">
        <v>-4.6500000000000004</v>
      </c>
      <c r="AB69" s="71">
        <v>43281</v>
      </c>
      <c r="AC69" s="51">
        <v>11.7</v>
      </c>
      <c r="AD69" s="45" t="s">
        <v>596</v>
      </c>
      <c r="AE69" s="31">
        <v>806.58</v>
      </c>
    </row>
    <row r="70" spans="1:31" ht="18" x14ac:dyDescent="0.35">
      <c r="A70" s="48">
        <f t="shared" si="1"/>
        <v>67</v>
      </c>
      <c r="B70" s="20" t="s">
        <v>35</v>
      </c>
      <c r="C70" s="12">
        <v>2855</v>
      </c>
      <c r="D70" s="12">
        <v>3159</v>
      </c>
      <c r="E70" s="12">
        <v>10.6</v>
      </c>
      <c r="F70" s="12">
        <v>365</v>
      </c>
      <c r="G70" s="12">
        <v>390</v>
      </c>
      <c r="H70" s="12">
        <v>6.85</v>
      </c>
      <c r="I70" s="12">
        <v>57</v>
      </c>
      <c r="J70" s="12">
        <v>19</v>
      </c>
      <c r="K70" s="12">
        <v>-66.67</v>
      </c>
      <c r="L70" s="12">
        <v>133</v>
      </c>
      <c r="M70" s="12">
        <v>135</v>
      </c>
      <c r="N70" s="12">
        <v>1.5</v>
      </c>
      <c r="O70" s="12">
        <v>177</v>
      </c>
      <c r="P70" s="12">
        <v>234</v>
      </c>
      <c r="Q70" s="12">
        <v>32.200000000000003</v>
      </c>
      <c r="R70" s="12">
        <v>7.41</v>
      </c>
      <c r="S70" s="13">
        <v>0.99</v>
      </c>
      <c r="T70" s="13">
        <v>1.29</v>
      </c>
      <c r="U70" s="12">
        <v>30.7</v>
      </c>
      <c r="V70" s="15">
        <v>23494</v>
      </c>
      <c r="W70" s="15">
        <v>24486</v>
      </c>
      <c r="X70" s="15">
        <v>4.22</v>
      </c>
      <c r="Y70" s="15">
        <v>179</v>
      </c>
      <c r="Z70" s="12">
        <v>181</v>
      </c>
      <c r="AA70" s="56">
        <v>1.1200000000000001</v>
      </c>
      <c r="AB70" s="71">
        <v>43281</v>
      </c>
      <c r="AC70" s="51">
        <v>16</v>
      </c>
      <c r="AD70" s="45" t="s">
        <v>600</v>
      </c>
      <c r="AE70" s="31">
        <v>19615</v>
      </c>
    </row>
    <row r="71" spans="1:31" ht="18" x14ac:dyDescent="0.35">
      <c r="A71" s="48">
        <f t="shared" si="1"/>
        <v>68</v>
      </c>
      <c r="B71" s="20" t="s">
        <v>216</v>
      </c>
      <c r="C71" s="12">
        <v>2813</v>
      </c>
      <c r="D71" s="12">
        <v>3088</v>
      </c>
      <c r="E71" s="12">
        <v>9.8000000000000007</v>
      </c>
      <c r="F71" s="12">
        <v>861</v>
      </c>
      <c r="G71" s="12">
        <v>927</v>
      </c>
      <c r="H71" s="12">
        <v>7.67</v>
      </c>
      <c r="I71" s="12">
        <v>136</v>
      </c>
      <c r="J71" s="12">
        <v>88</v>
      </c>
      <c r="K71" s="12">
        <v>-35.29</v>
      </c>
      <c r="L71" s="12">
        <v>308</v>
      </c>
      <c r="M71" s="12">
        <v>361</v>
      </c>
      <c r="N71" s="12">
        <v>17.21</v>
      </c>
      <c r="O71" s="12">
        <v>390</v>
      </c>
      <c r="P71" s="12">
        <v>449</v>
      </c>
      <c r="Q71" s="12">
        <v>15.13</v>
      </c>
      <c r="R71" s="12">
        <v>14.54</v>
      </c>
      <c r="S71" s="13">
        <v>0.62</v>
      </c>
      <c r="T71" s="13">
        <v>0.69</v>
      </c>
      <c r="U71" s="12">
        <v>10.9</v>
      </c>
      <c r="V71" s="15">
        <v>58929</v>
      </c>
      <c r="W71" s="15">
        <v>60011</v>
      </c>
      <c r="X71" s="15">
        <v>1.84</v>
      </c>
      <c r="Y71" s="15">
        <v>629.20000000000005</v>
      </c>
      <c r="Z71" s="12">
        <v>653.1</v>
      </c>
      <c r="AA71" s="56">
        <v>3.8</v>
      </c>
      <c r="AB71" s="71">
        <v>43281</v>
      </c>
      <c r="AC71" s="51">
        <v>22.3</v>
      </c>
      <c r="AD71" s="45" t="s">
        <v>593</v>
      </c>
      <c r="AE71" s="31">
        <v>5347</v>
      </c>
    </row>
    <row r="72" spans="1:31" ht="18" x14ac:dyDescent="0.35">
      <c r="A72" s="48">
        <f t="shared" si="1"/>
        <v>69</v>
      </c>
      <c r="B72" s="20" t="s">
        <v>5</v>
      </c>
      <c r="C72" s="12">
        <v>1737.4</v>
      </c>
      <c r="D72" s="12">
        <v>1798.1</v>
      </c>
      <c r="E72" s="12">
        <v>3.5</v>
      </c>
      <c r="F72" s="12">
        <v>234.9</v>
      </c>
      <c r="G72" s="12">
        <v>243.6</v>
      </c>
      <c r="H72" s="12">
        <v>3.7</v>
      </c>
      <c r="I72" s="12">
        <v>55.6</v>
      </c>
      <c r="J72" s="12">
        <v>45</v>
      </c>
      <c r="K72" s="12">
        <v>-19.059999999999999</v>
      </c>
      <c r="L72" s="12">
        <v>36.9</v>
      </c>
      <c r="M72" s="12">
        <v>32.1</v>
      </c>
      <c r="N72" s="12">
        <v>-13.01</v>
      </c>
      <c r="O72" s="12">
        <v>142.5</v>
      </c>
      <c r="P72" s="12">
        <v>166.5</v>
      </c>
      <c r="Q72" s="12">
        <v>16.84</v>
      </c>
      <c r="R72" s="12">
        <v>9.26</v>
      </c>
      <c r="S72" s="13">
        <v>0.91</v>
      </c>
      <c r="T72" s="13">
        <v>1.08</v>
      </c>
      <c r="U72" s="12">
        <v>19.5</v>
      </c>
      <c r="V72" s="15">
        <v>6220</v>
      </c>
      <c r="W72" s="15">
        <v>5632.6</v>
      </c>
      <c r="X72" s="15">
        <v>-9.44</v>
      </c>
      <c r="Y72" s="15">
        <v>157.51300000000001</v>
      </c>
      <c r="Z72" s="12">
        <v>153.93799999999999</v>
      </c>
      <c r="AA72" s="56">
        <v>-2.27</v>
      </c>
      <c r="AB72" s="71">
        <v>43281</v>
      </c>
      <c r="AC72" s="51">
        <v>18.899999999999999</v>
      </c>
      <c r="AD72" s="45" t="s">
        <v>604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239</v>
      </c>
      <c r="C73" s="12">
        <v>877.1</v>
      </c>
      <c r="D73" s="12">
        <v>973.1</v>
      </c>
      <c r="E73" s="12">
        <v>10.9</v>
      </c>
      <c r="F73" s="12">
        <v>118</v>
      </c>
      <c r="G73" s="12">
        <v>43.3</v>
      </c>
      <c r="H73" s="12">
        <v>-63.31</v>
      </c>
      <c r="I73" s="12">
        <v>60.9</v>
      </c>
      <c r="J73" s="12">
        <v>13.5</v>
      </c>
      <c r="K73" s="12">
        <v>-77.83</v>
      </c>
      <c r="L73" s="12">
        <v>15</v>
      </c>
      <c r="M73" s="12">
        <v>14.9</v>
      </c>
      <c r="N73" s="12">
        <v>-0.67</v>
      </c>
      <c r="O73" s="12">
        <v>41.9</v>
      </c>
      <c r="P73" s="12">
        <v>13.2</v>
      </c>
      <c r="Q73" s="12">
        <v>-68.5</v>
      </c>
      <c r="R73" s="12">
        <v>1.36</v>
      </c>
      <c r="S73" s="13">
        <v>0.32</v>
      </c>
      <c r="T73" s="13">
        <v>0.1</v>
      </c>
      <c r="U73" s="12">
        <v>-68.400000000000006</v>
      </c>
      <c r="V73" s="15">
        <v>3091.1</v>
      </c>
      <c r="W73" s="15">
        <v>3029</v>
      </c>
      <c r="X73" s="15">
        <v>-2.0099999999999998</v>
      </c>
      <c r="Y73" s="15">
        <v>131.34100000000001</v>
      </c>
      <c r="Z73" s="12">
        <v>131.226</v>
      </c>
      <c r="AA73" s="56">
        <v>-0.09</v>
      </c>
      <c r="AB73" s="71">
        <v>43281</v>
      </c>
      <c r="AC73" s="51">
        <v>79.2</v>
      </c>
      <c r="AD73" s="45" t="s">
        <v>605</v>
      </c>
      <c r="AE73" s="31">
        <v>16174.5</v>
      </c>
    </row>
    <row r="74" spans="1:31" ht="18" x14ac:dyDescent="0.35">
      <c r="A74" s="48">
        <f t="shared" si="1"/>
        <v>71</v>
      </c>
      <c r="B74" s="20" t="s">
        <v>374</v>
      </c>
      <c r="C74" s="12">
        <v>5555</v>
      </c>
      <c r="D74" s="12">
        <v>5643</v>
      </c>
      <c r="E74" s="12">
        <v>1.6</v>
      </c>
      <c r="F74" s="12">
        <v>1504</v>
      </c>
      <c r="G74" s="12">
        <v>1125</v>
      </c>
      <c r="H74" s="12">
        <v>-25.2</v>
      </c>
      <c r="I74" s="12">
        <v>327</v>
      </c>
      <c r="J74" s="12">
        <v>100</v>
      </c>
      <c r="K74" s="12">
        <v>-69.42</v>
      </c>
      <c r="L74" s="12">
        <v>486</v>
      </c>
      <c r="M74" s="12">
        <v>518</v>
      </c>
      <c r="N74" s="12">
        <v>6.58</v>
      </c>
      <c r="O74" s="12">
        <v>688</v>
      </c>
      <c r="P74" s="12">
        <v>505</v>
      </c>
      <c r="Q74" s="12">
        <v>-26.6</v>
      </c>
      <c r="R74" s="12">
        <v>8.9499999999999993</v>
      </c>
      <c r="S74" s="13">
        <v>0.98</v>
      </c>
      <c r="T74" s="13">
        <v>0.72</v>
      </c>
      <c r="U74" s="12">
        <v>-27</v>
      </c>
      <c r="V74" s="15">
        <v>93720</v>
      </c>
      <c r="W74" s="15">
        <v>97752</v>
      </c>
      <c r="X74" s="15">
        <v>4.3</v>
      </c>
      <c r="Y74" s="15">
        <v>700</v>
      </c>
      <c r="Z74" s="12">
        <v>704</v>
      </c>
      <c r="AA74" s="56">
        <v>0.56999999999999995</v>
      </c>
      <c r="AB74" s="71">
        <v>43281</v>
      </c>
      <c r="AC74" s="51">
        <v>21.4</v>
      </c>
      <c r="AD74" s="45" t="s">
        <v>597</v>
      </c>
      <c r="AE74" s="31">
        <v>5643.93</v>
      </c>
    </row>
    <row r="75" spans="1:31" ht="18" x14ac:dyDescent="0.35">
      <c r="A75" s="48">
        <f t="shared" si="1"/>
        <v>72</v>
      </c>
      <c r="B75" s="20" t="s">
        <v>164</v>
      </c>
      <c r="C75" s="12">
        <v>189.4</v>
      </c>
      <c r="D75" s="12">
        <v>210.6</v>
      </c>
      <c r="E75" s="12">
        <v>11.2</v>
      </c>
      <c r="F75" s="12">
        <v>146.30000000000001</v>
      </c>
      <c r="G75" s="12">
        <v>213.5</v>
      </c>
      <c r="H75" s="12">
        <v>45.93</v>
      </c>
      <c r="I75" s="12">
        <v>5.4</v>
      </c>
      <c r="J75" s="12">
        <v>0.1</v>
      </c>
      <c r="K75" s="12">
        <v>-98.15</v>
      </c>
      <c r="L75" s="12">
        <v>21.7</v>
      </c>
      <c r="M75" s="12">
        <v>20.7</v>
      </c>
      <c r="N75" s="12">
        <v>-4.6100000000000003</v>
      </c>
      <c r="O75" s="12">
        <v>101.4</v>
      </c>
      <c r="P75" s="12">
        <v>190.5</v>
      </c>
      <c r="Q75" s="12">
        <v>87.87</v>
      </c>
      <c r="R75" s="12">
        <v>90.46</v>
      </c>
      <c r="S75" s="13">
        <v>0.31</v>
      </c>
      <c r="T75" s="13">
        <v>0.53</v>
      </c>
      <c r="U75" s="12">
        <v>69.900000000000006</v>
      </c>
      <c r="V75" s="15">
        <v>2703.4</v>
      </c>
      <c r="W75" s="15">
        <v>2842.3</v>
      </c>
      <c r="X75" s="15">
        <v>5.14</v>
      </c>
      <c r="Y75" s="15">
        <v>361.98099999999999</v>
      </c>
      <c r="Z75" s="12">
        <v>362.74099999999999</v>
      </c>
      <c r="AA75" s="56">
        <v>0.21</v>
      </c>
      <c r="AB75" s="71">
        <v>43281</v>
      </c>
      <c r="AC75" s="51">
        <v>27.9</v>
      </c>
      <c r="AD75" s="45" t="s">
        <v>591</v>
      </c>
      <c r="AE75" s="31">
        <v>3199.75</v>
      </c>
    </row>
    <row r="76" spans="1:31" ht="18" x14ac:dyDescent="0.35">
      <c r="A76" s="48">
        <f t="shared" si="1"/>
        <v>73</v>
      </c>
      <c r="B76" s="20" t="s">
        <v>223</v>
      </c>
      <c r="C76" s="12">
        <v>9980</v>
      </c>
      <c r="D76" s="12">
        <v>5487</v>
      </c>
      <c r="E76" s="12">
        <v>-45</v>
      </c>
      <c r="F76" s="12">
        <v>1039</v>
      </c>
      <c r="G76" s="12">
        <v>694</v>
      </c>
      <c r="H76" s="12">
        <v>-33.21</v>
      </c>
      <c r="I76" s="12">
        <v>88</v>
      </c>
      <c r="J76" s="12">
        <v>83</v>
      </c>
      <c r="K76" s="12">
        <v>-5.68</v>
      </c>
      <c r="L76" s="12">
        <v>0</v>
      </c>
      <c r="M76" s="12">
        <v>0</v>
      </c>
      <c r="N76" s="12"/>
      <c r="O76" s="12">
        <v>950</v>
      </c>
      <c r="P76" s="12">
        <v>610</v>
      </c>
      <c r="Q76" s="12">
        <v>-35.79</v>
      </c>
      <c r="R76" s="12">
        <v>11.12</v>
      </c>
      <c r="S76" s="13">
        <v>2.12</v>
      </c>
      <c r="T76" s="13">
        <v>1.4</v>
      </c>
      <c r="U76" s="12">
        <v>-34.1</v>
      </c>
      <c r="V76" s="15">
        <v>15803</v>
      </c>
      <c r="W76" s="15">
        <v>15175</v>
      </c>
      <c r="X76" s="15">
        <v>-3.97</v>
      </c>
      <c r="Y76" s="15">
        <v>449</v>
      </c>
      <c r="Z76" s="12">
        <v>437.3</v>
      </c>
      <c r="AA76" s="56">
        <v>-2.61</v>
      </c>
      <c r="AB76" s="71">
        <v>43281</v>
      </c>
      <c r="AC76" s="51">
        <v>11.7</v>
      </c>
      <c r="AD76" s="45" t="s">
        <v>606</v>
      </c>
      <c r="AE76" s="31">
        <v>-1373.45</v>
      </c>
    </row>
    <row r="77" spans="1:31" ht="18" x14ac:dyDescent="0.35">
      <c r="A77" s="48">
        <f t="shared" si="1"/>
        <v>74</v>
      </c>
      <c r="B77" s="20" t="s">
        <v>250</v>
      </c>
      <c r="C77" s="12">
        <v>3460</v>
      </c>
      <c r="D77" s="12">
        <v>3689.6</v>
      </c>
      <c r="E77" s="12">
        <v>6.6</v>
      </c>
      <c r="F77" s="12">
        <v>440.5</v>
      </c>
      <c r="G77" s="12">
        <v>518.1</v>
      </c>
      <c r="H77" s="12">
        <v>17.62</v>
      </c>
      <c r="I77" s="12">
        <v>80.5</v>
      </c>
      <c r="J77" s="12">
        <v>86.1</v>
      </c>
      <c r="K77" s="12">
        <v>6.96</v>
      </c>
      <c r="L77" s="12">
        <v>63.7</v>
      </c>
      <c r="M77" s="12">
        <v>60.2</v>
      </c>
      <c r="N77" s="12">
        <v>-5.49</v>
      </c>
      <c r="O77" s="12">
        <v>294.8</v>
      </c>
      <c r="P77" s="12">
        <v>369.5</v>
      </c>
      <c r="Q77" s="12">
        <v>25.34</v>
      </c>
      <c r="R77" s="12">
        <v>10.01</v>
      </c>
      <c r="S77" s="13">
        <v>1</v>
      </c>
      <c r="T77" s="13">
        <v>1.26</v>
      </c>
      <c r="U77" s="12">
        <v>25.7</v>
      </c>
      <c r="V77" s="15">
        <v>12603.7</v>
      </c>
      <c r="W77" s="15">
        <v>12102.1</v>
      </c>
      <c r="X77" s="15">
        <v>-3.98</v>
      </c>
      <c r="Y77" s="15">
        <v>294.10000000000002</v>
      </c>
      <c r="Z77" s="12">
        <v>293.3</v>
      </c>
      <c r="AA77" s="56">
        <v>-0.27</v>
      </c>
      <c r="AB77" s="71">
        <v>43281</v>
      </c>
      <c r="AC77" s="51">
        <v>30.5</v>
      </c>
      <c r="AD77" s="45" t="s">
        <v>586</v>
      </c>
      <c r="AE77" s="31">
        <v>1992.4</v>
      </c>
    </row>
    <row r="78" spans="1:31" ht="18" x14ac:dyDescent="0.35">
      <c r="A78" s="48">
        <f t="shared" si="1"/>
        <v>75</v>
      </c>
      <c r="B78" s="20" t="s">
        <v>290</v>
      </c>
      <c r="C78" s="12">
        <v>1449</v>
      </c>
      <c r="D78" s="12">
        <v>1137</v>
      </c>
      <c r="E78" s="12">
        <v>-21.5</v>
      </c>
      <c r="F78" s="12">
        <v>759</v>
      </c>
      <c r="G78" s="12">
        <v>329</v>
      </c>
      <c r="H78" s="12">
        <v>-56.65</v>
      </c>
      <c r="I78" s="12">
        <v>105</v>
      </c>
      <c r="J78" s="12">
        <v>26</v>
      </c>
      <c r="K78" s="12">
        <v>-75.239999999999995</v>
      </c>
      <c r="L78" s="12">
        <v>10</v>
      </c>
      <c r="M78" s="12">
        <v>10</v>
      </c>
      <c r="N78" s="12">
        <v>0</v>
      </c>
      <c r="O78" s="12">
        <v>644</v>
      </c>
      <c r="P78" s="12">
        <v>293</v>
      </c>
      <c r="Q78" s="12">
        <v>-54.5</v>
      </c>
      <c r="R78" s="12">
        <v>25.77</v>
      </c>
      <c r="S78" s="13">
        <v>2.06</v>
      </c>
      <c r="T78" s="13">
        <v>0.95</v>
      </c>
      <c r="U78" s="12">
        <v>-54.1</v>
      </c>
      <c r="V78" s="15">
        <v>2889</v>
      </c>
      <c r="W78" s="15">
        <v>2987</v>
      </c>
      <c r="X78" s="15">
        <v>3.39</v>
      </c>
      <c r="Y78" s="15">
        <v>313</v>
      </c>
      <c r="Z78" s="12">
        <v>310</v>
      </c>
      <c r="AA78" s="56">
        <v>-0.96</v>
      </c>
      <c r="AB78" s="71">
        <v>43281</v>
      </c>
      <c r="AC78" s="51">
        <v>42.9</v>
      </c>
      <c r="AD78" s="45" t="s">
        <v>604</v>
      </c>
      <c r="AE78" s="31">
        <v>1989.75</v>
      </c>
    </row>
    <row r="79" spans="1:31" ht="18" x14ac:dyDescent="0.35">
      <c r="A79" s="48">
        <f t="shared" si="1"/>
        <v>76</v>
      </c>
      <c r="B79" s="20" t="s">
        <v>440</v>
      </c>
      <c r="C79" s="12">
        <v>4039</v>
      </c>
      <c r="D79" s="12">
        <v>4456</v>
      </c>
      <c r="E79" s="12">
        <v>10.3</v>
      </c>
      <c r="F79" s="12">
        <v>670</v>
      </c>
      <c r="G79" s="12">
        <v>817</v>
      </c>
      <c r="H79" s="12">
        <v>21.94</v>
      </c>
      <c r="I79" s="12">
        <v>202</v>
      </c>
      <c r="J79" s="12">
        <v>49</v>
      </c>
      <c r="K79" s="12">
        <v>-75.739999999999995</v>
      </c>
      <c r="L79" s="12">
        <v>49</v>
      </c>
      <c r="M79" s="12">
        <v>49</v>
      </c>
      <c r="N79" s="12">
        <v>0</v>
      </c>
      <c r="O79" s="12">
        <v>407</v>
      </c>
      <c r="P79" s="12">
        <v>712</v>
      </c>
      <c r="Q79" s="12">
        <v>74.94</v>
      </c>
      <c r="R79" s="12">
        <v>15.98</v>
      </c>
      <c r="S79" s="13">
        <v>0.63</v>
      </c>
      <c r="T79" s="13">
        <v>1.1299999999999999</v>
      </c>
      <c r="U79" s="12">
        <v>78</v>
      </c>
      <c r="V79" s="15">
        <v>11436</v>
      </c>
      <c r="W79" s="15">
        <v>12074</v>
      </c>
      <c r="X79" s="15">
        <v>5.58</v>
      </c>
      <c r="Y79" s="15">
        <v>643.79999999999995</v>
      </c>
      <c r="Z79" s="12">
        <v>632.9</v>
      </c>
      <c r="AA79" s="56">
        <v>-1.69</v>
      </c>
      <c r="AB79" s="71">
        <v>43281</v>
      </c>
      <c r="AC79" s="51">
        <v>23.6</v>
      </c>
      <c r="AD79" s="45" t="s">
        <v>593</v>
      </c>
      <c r="AE79" s="31">
        <v>-3426.45</v>
      </c>
    </row>
    <row r="80" spans="1:31" ht="18" x14ac:dyDescent="0.35">
      <c r="A80" s="48">
        <f t="shared" si="1"/>
        <v>77</v>
      </c>
      <c r="B80" s="20" t="s">
        <v>235</v>
      </c>
      <c r="C80" s="12">
        <v>2621.4</v>
      </c>
      <c r="D80" s="12">
        <v>4244.3999999999996</v>
      </c>
      <c r="E80" s="12">
        <v>61.9</v>
      </c>
      <c r="F80" s="12">
        <v>132.9</v>
      </c>
      <c r="G80" s="12">
        <v>956.4</v>
      </c>
      <c r="H80" s="12">
        <v>619.64</v>
      </c>
      <c r="I80" s="12">
        <v>39.4</v>
      </c>
      <c r="J80" s="12">
        <v>196.2</v>
      </c>
      <c r="K80" s="12">
        <v>397.97</v>
      </c>
      <c r="L80" s="12">
        <v>70.400000000000006</v>
      </c>
      <c r="M80" s="12">
        <v>63.4</v>
      </c>
      <c r="N80" s="12">
        <v>-9.94</v>
      </c>
      <c r="O80" s="12">
        <v>23.1</v>
      </c>
      <c r="P80" s="12">
        <v>696.7</v>
      </c>
      <c r="Q80" s="12">
        <v>2916.02</v>
      </c>
      <c r="R80" s="12">
        <v>16.41</v>
      </c>
      <c r="S80" s="13">
        <v>0.04</v>
      </c>
      <c r="T80" s="13">
        <v>1.2</v>
      </c>
      <c r="U80" s="12"/>
      <c r="V80" s="15">
        <v>15361.9</v>
      </c>
      <c r="W80" s="15">
        <v>14640</v>
      </c>
      <c r="X80" s="15">
        <v>-4.7</v>
      </c>
      <c r="Y80" s="15">
        <v>578.48299999999995</v>
      </c>
      <c r="Z80" s="12">
        <v>580.375</v>
      </c>
      <c r="AA80" s="56">
        <v>0.33</v>
      </c>
      <c r="AB80" s="71">
        <v>43281</v>
      </c>
      <c r="AC80" s="51">
        <v>39.9</v>
      </c>
      <c r="AD80" s="45" t="s">
        <v>607</v>
      </c>
      <c r="AE80" s="31">
        <v>9107</v>
      </c>
    </row>
    <row r="81" spans="1:31" ht="18" x14ac:dyDescent="0.35">
      <c r="A81" s="48">
        <f t="shared" si="1"/>
        <v>78</v>
      </c>
      <c r="B81" s="20" t="s">
        <v>364</v>
      </c>
      <c r="C81" s="12">
        <v>2618.6</v>
      </c>
      <c r="D81" s="12">
        <v>2668.8</v>
      </c>
      <c r="E81" s="12">
        <v>1.9</v>
      </c>
      <c r="F81" s="12">
        <v>239.1</v>
      </c>
      <c r="G81" s="12">
        <v>145.9</v>
      </c>
      <c r="H81" s="12">
        <v>-38.979999999999997</v>
      </c>
      <c r="I81" s="12">
        <v>-337.1</v>
      </c>
      <c r="J81" s="12">
        <v>-280.60000000000002</v>
      </c>
      <c r="K81" s="12">
        <v>16.760000000000002</v>
      </c>
      <c r="L81" s="12">
        <v>162.9</v>
      </c>
      <c r="M81" s="12">
        <v>177.6</v>
      </c>
      <c r="N81" s="12">
        <v>9.02</v>
      </c>
      <c r="O81" s="12">
        <v>409.9</v>
      </c>
      <c r="P81" s="12">
        <v>245.4</v>
      </c>
      <c r="Q81" s="12">
        <v>-40.130000000000003</v>
      </c>
      <c r="R81" s="12">
        <v>9.1999999999999993</v>
      </c>
      <c r="S81" s="13">
        <v>2.27</v>
      </c>
      <c r="T81" s="13">
        <v>1.34</v>
      </c>
      <c r="U81" s="12">
        <v>-41</v>
      </c>
      <c r="V81" s="15">
        <v>37433</v>
      </c>
      <c r="W81" s="15">
        <v>39402.400000000001</v>
      </c>
      <c r="X81" s="15">
        <v>5.26</v>
      </c>
      <c r="Y81" s="15">
        <v>180.23500000000001</v>
      </c>
      <c r="Z81" s="12">
        <v>182.983</v>
      </c>
      <c r="AA81" s="56">
        <v>1.52</v>
      </c>
      <c r="AB81" s="71">
        <v>43281</v>
      </c>
      <c r="AC81" s="51">
        <v>18</v>
      </c>
      <c r="AD81" s="45" t="s">
        <v>608</v>
      </c>
      <c r="AE81" s="31">
        <v>1846.65</v>
      </c>
    </row>
    <row r="82" spans="1:31" ht="18" x14ac:dyDescent="0.35">
      <c r="A82" s="48">
        <f t="shared" si="1"/>
        <v>79</v>
      </c>
      <c r="B82" s="20" t="s">
        <v>359</v>
      </c>
      <c r="C82" s="12">
        <v>856.7</v>
      </c>
      <c r="D82" s="12">
        <v>876.9</v>
      </c>
      <c r="E82" s="12">
        <v>2.4</v>
      </c>
      <c r="F82" s="12">
        <v>267.2</v>
      </c>
      <c r="G82" s="12">
        <v>195.8</v>
      </c>
      <c r="H82" s="12">
        <v>-26.72</v>
      </c>
      <c r="I82" s="12">
        <v>75</v>
      </c>
      <c r="J82" s="12">
        <v>23.3</v>
      </c>
      <c r="K82" s="12">
        <v>-68.930000000000007</v>
      </c>
      <c r="L82" s="12">
        <v>24.6</v>
      </c>
      <c r="M82" s="12">
        <v>26.4</v>
      </c>
      <c r="N82" s="12">
        <v>7.32</v>
      </c>
      <c r="O82" s="12">
        <v>165.4</v>
      </c>
      <c r="P82" s="12">
        <v>144.80000000000001</v>
      </c>
      <c r="Q82" s="12">
        <v>-12.45</v>
      </c>
      <c r="R82" s="12">
        <v>16.510000000000002</v>
      </c>
      <c r="S82" s="13">
        <v>1.36</v>
      </c>
      <c r="T82" s="13">
        <v>1.19</v>
      </c>
      <c r="U82" s="12">
        <v>-12.1</v>
      </c>
      <c r="V82" s="15">
        <v>4037.3</v>
      </c>
      <c r="W82" s="15">
        <v>3894.3</v>
      </c>
      <c r="X82" s="15">
        <v>-3.54</v>
      </c>
      <c r="Y82" s="15">
        <v>121.9</v>
      </c>
      <c r="Z82" s="12">
        <v>121.4</v>
      </c>
      <c r="AA82" s="56">
        <v>-0.41</v>
      </c>
      <c r="AB82" s="71">
        <v>43281</v>
      </c>
      <c r="AC82" s="51">
        <v>35.299999999999997</v>
      </c>
      <c r="AD82" s="45" t="s">
        <v>587</v>
      </c>
      <c r="AE82" s="31">
        <v>10729</v>
      </c>
    </row>
    <row r="83" spans="1:31" ht="18" x14ac:dyDescent="0.35">
      <c r="A83" s="48">
        <f t="shared" si="1"/>
        <v>80</v>
      </c>
      <c r="B83" s="20" t="s">
        <v>69</v>
      </c>
      <c r="C83" s="12">
        <v>688.7</v>
      </c>
      <c r="D83" s="12">
        <v>1054.7</v>
      </c>
      <c r="E83" s="12">
        <v>53.1</v>
      </c>
      <c r="F83" s="12">
        <v>196.4</v>
      </c>
      <c r="G83" s="12">
        <v>111.7</v>
      </c>
      <c r="H83" s="12">
        <v>-43.13</v>
      </c>
      <c r="I83" s="12">
        <v>29.7</v>
      </c>
      <c r="J83" s="12">
        <v>-101.6</v>
      </c>
      <c r="K83" s="12">
        <v>-442.09</v>
      </c>
      <c r="L83" s="12">
        <v>44.1</v>
      </c>
      <c r="M83" s="12">
        <v>77</v>
      </c>
      <c r="N83" s="12">
        <v>74.599999999999994</v>
      </c>
      <c r="O83" s="12">
        <v>41.1</v>
      </c>
      <c r="P83" s="12">
        <v>17.8</v>
      </c>
      <c r="Q83" s="12">
        <v>-56.69</v>
      </c>
      <c r="R83" s="12">
        <v>1.69</v>
      </c>
      <c r="S83" s="13">
        <v>0.24</v>
      </c>
      <c r="T83" s="13">
        <v>7.0000000000000007E-2</v>
      </c>
      <c r="U83" s="12">
        <v>-71.7</v>
      </c>
      <c r="V83" s="15">
        <v>9661.7999999999993</v>
      </c>
      <c r="W83" s="15">
        <v>17283.900000000001</v>
      </c>
      <c r="X83" s="15">
        <v>78.89</v>
      </c>
      <c r="Y83" s="15">
        <v>173.58199999999999</v>
      </c>
      <c r="Z83" s="12">
        <v>265.154</v>
      </c>
      <c r="AA83" s="56">
        <v>52.75</v>
      </c>
      <c r="AB83" s="71">
        <v>43281</v>
      </c>
      <c r="AC83" s="51">
        <v>250</v>
      </c>
      <c r="AD83" s="45" t="s">
        <v>591</v>
      </c>
      <c r="AE83" s="31">
        <v>1283.5</v>
      </c>
    </row>
    <row r="84" spans="1:31" ht="18" x14ac:dyDescent="0.35">
      <c r="A84" s="48">
        <f t="shared" si="1"/>
        <v>81</v>
      </c>
      <c r="B84" s="20" t="s">
        <v>332</v>
      </c>
      <c r="C84" s="12">
        <v>1672.3</v>
      </c>
      <c r="D84" s="12">
        <v>1957.6</v>
      </c>
      <c r="E84" s="12">
        <v>17.100000000000001</v>
      </c>
      <c r="F84" s="12">
        <v>173.8</v>
      </c>
      <c r="G84" s="12">
        <v>189.9</v>
      </c>
      <c r="H84" s="12">
        <v>9.26</v>
      </c>
      <c r="I84" s="12">
        <v>65.099999999999994</v>
      </c>
      <c r="J84" s="12">
        <v>49</v>
      </c>
      <c r="K84" s="12">
        <v>-24.73</v>
      </c>
      <c r="L84" s="12">
        <v>0</v>
      </c>
      <c r="M84" s="12">
        <v>0</v>
      </c>
      <c r="N84" s="12"/>
      <c r="O84" s="12">
        <v>108.9</v>
      </c>
      <c r="P84" s="12">
        <v>140.6</v>
      </c>
      <c r="Q84" s="12">
        <v>29.11</v>
      </c>
      <c r="R84" s="12">
        <v>7.18</v>
      </c>
      <c r="S84" s="13">
        <v>0.6</v>
      </c>
      <c r="T84" s="13">
        <v>0.79</v>
      </c>
      <c r="U84" s="12">
        <v>31.7</v>
      </c>
      <c r="V84" s="15">
        <v>1046.9000000000001</v>
      </c>
      <c r="W84" s="15">
        <v>1243.0999999999999</v>
      </c>
      <c r="X84" s="15">
        <v>18.739999999999998</v>
      </c>
      <c r="Y84" s="15">
        <v>182.03299999999999</v>
      </c>
      <c r="Z84" s="12">
        <v>178.60300000000001</v>
      </c>
      <c r="AA84" s="56">
        <v>-1.88</v>
      </c>
      <c r="AB84" s="71">
        <v>43281</v>
      </c>
      <c r="AC84" s="51">
        <v>25.5</v>
      </c>
      <c r="AD84" s="45" t="s">
        <v>600</v>
      </c>
      <c r="AE84" s="31">
        <v>12662</v>
      </c>
    </row>
    <row r="85" spans="1:31" ht="18" x14ac:dyDescent="0.35">
      <c r="A85" s="48">
        <f t="shared" si="1"/>
        <v>82</v>
      </c>
      <c r="B85" s="20" t="s">
        <v>355</v>
      </c>
      <c r="C85" s="12">
        <v>656.8</v>
      </c>
      <c r="D85" s="12">
        <v>1262.3</v>
      </c>
      <c r="E85" s="12">
        <v>92.2</v>
      </c>
      <c r="F85" s="12">
        <v>69.2</v>
      </c>
      <c r="G85" s="12">
        <v>174.5</v>
      </c>
      <c r="H85" s="12">
        <v>152.16999999999999</v>
      </c>
      <c r="I85" s="12">
        <v>3.3</v>
      </c>
      <c r="J85" s="12">
        <v>1.6</v>
      </c>
      <c r="K85" s="12">
        <v>-51.52</v>
      </c>
      <c r="L85" s="12">
        <v>17.2</v>
      </c>
      <c r="M85" s="12">
        <v>34.4</v>
      </c>
      <c r="N85" s="12">
        <v>100</v>
      </c>
      <c r="O85" s="12">
        <v>47.9</v>
      </c>
      <c r="P85" s="12">
        <v>135.1</v>
      </c>
      <c r="Q85" s="12">
        <v>182.05</v>
      </c>
      <c r="R85" s="12">
        <v>10.7</v>
      </c>
      <c r="S85" s="13">
        <v>0.35</v>
      </c>
      <c r="T85" s="13">
        <v>0.99</v>
      </c>
      <c r="U85" s="12">
        <v>180.7</v>
      </c>
      <c r="V85" s="15">
        <v>3972.4</v>
      </c>
      <c r="W85" s="15">
        <v>6722</v>
      </c>
      <c r="X85" s="15">
        <v>69.22</v>
      </c>
      <c r="Y85" s="15">
        <v>135.60300000000001</v>
      </c>
      <c r="Z85" s="12">
        <v>136.24600000000001</v>
      </c>
      <c r="AA85" s="56">
        <v>0.47</v>
      </c>
      <c r="AB85" s="71">
        <v>43281</v>
      </c>
      <c r="AC85" s="51">
        <v>21.7</v>
      </c>
      <c r="AD85" s="45" t="s">
        <v>609</v>
      </c>
      <c r="AE85" s="31">
        <v>7906.25</v>
      </c>
    </row>
    <row r="86" spans="1:31" ht="18" x14ac:dyDescent="0.35">
      <c r="A86" s="48">
        <f t="shared" si="1"/>
        <v>83</v>
      </c>
      <c r="B86" s="20" t="s">
        <v>92</v>
      </c>
      <c r="C86" s="12">
        <v>4404</v>
      </c>
      <c r="D86" s="12">
        <v>4069</v>
      </c>
      <c r="E86" s="12">
        <v>-7.6</v>
      </c>
      <c r="F86" s="12">
        <v>1414</v>
      </c>
      <c r="G86" s="12">
        <v>1217</v>
      </c>
      <c r="H86" s="12">
        <v>-13.93</v>
      </c>
      <c r="I86" s="12">
        <v>289</v>
      </c>
      <c r="J86" s="12">
        <v>213</v>
      </c>
      <c r="K86" s="12">
        <v>-26.3</v>
      </c>
      <c r="L86" s="12">
        <v>321</v>
      </c>
      <c r="M86" s="12">
        <v>286</v>
      </c>
      <c r="N86" s="12">
        <v>-10.9</v>
      </c>
      <c r="O86" s="12">
        <v>793</v>
      </c>
      <c r="P86" s="12">
        <v>812</v>
      </c>
      <c r="Q86" s="12">
        <v>2.4</v>
      </c>
      <c r="R86" s="12">
        <v>19.96</v>
      </c>
      <c r="S86" s="13">
        <v>1.68</v>
      </c>
      <c r="T86" s="13">
        <v>1.71</v>
      </c>
      <c r="U86" s="12">
        <v>1.6</v>
      </c>
      <c r="V86" s="15">
        <v>66964</v>
      </c>
      <c r="W86" s="15">
        <v>62469</v>
      </c>
      <c r="X86" s="15">
        <v>-6.71</v>
      </c>
      <c r="Y86" s="15">
        <v>471.7</v>
      </c>
      <c r="Z86" s="12">
        <v>475.2</v>
      </c>
      <c r="AA86" s="56">
        <v>0.74</v>
      </c>
      <c r="AB86" s="71">
        <v>43281</v>
      </c>
      <c r="AC86" s="51">
        <v>14</v>
      </c>
      <c r="AD86" s="45" t="s">
        <v>597</v>
      </c>
      <c r="AE86" s="31">
        <v>-27004.5</v>
      </c>
    </row>
    <row r="87" spans="1:31" ht="18" x14ac:dyDescent="0.35">
      <c r="A87" s="48">
        <f t="shared" si="1"/>
        <v>84</v>
      </c>
      <c r="B87" s="20" t="s">
        <v>7</v>
      </c>
      <c r="C87" s="12">
        <v>1121.5</v>
      </c>
      <c r="D87" s="12">
        <v>1267.9000000000001</v>
      </c>
      <c r="E87" s="12">
        <v>13.1</v>
      </c>
      <c r="F87" s="12">
        <v>237.6</v>
      </c>
      <c r="G87" s="12">
        <v>269.10000000000002</v>
      </c>
      <c r="H87" s="12">
        <v>13.26</v>
      </c>
      <c r="I87" s="12">
        <v>86.5</v>
      </c>
      <c r="J87" s="12">
        <v>54.7</v>
      </c>
      <c r="K87" s="12">
        <v>-36.76</v>
      </c>
      <c r="L87" s="12">
        <v>2.2000000000000002</v>
      </c>
      <c r="M87" s="12">
        <v>3.2</v>
      </c>
      <c r="N87" s="12">
        <v>45.45</v>
      </c>
      <c r="O87" s="12">
        <v>148.9</v>
      </c>
      <c r="P87" s="12">
        <v>211.2</v>
      </c>
      <c r="Q87" s="12">
        <v>41.84</v>
      </c>
      <c r="R87" s="12">
        <v>16.66</v>
      </c>
      <c r="S87" s="13">
        <v>0.52</v>
      </c>
      <c r="T87" s="13">
        <v>0.74</v>
      </c>
      <c r="U87" s="12">
        <v>42.6</v>
      </c>
      <c r="V87" s="15">
        <v>859.9</v>
      </c>
      <c r="W87" s="15">
        <v>873.5</v>
      </c>
      <c r="X87" s="15">
        <v>1.58</v>
      </c>
      <c r="Y87" s="15">
        <v>288.8</v>
      </c>
      <c r="Z87" s="12">
        <v>287.25799999999998</v>
      </c>
      <c r="AA87" s="56">
        <v>-0.53</v>
      </c>
      <c r="AB87" s="71">
        <v>43281</v>
      </c>
      <c r="AC87" s="51">
        <v>26.3</v>
      </c>
      <c r="AD87" s="45" t="s">
        <v>587</v>
      </c>
      <c r="AE87" s="31">
        <v>9675.58</v>
      </c>
    </row>
    <row r="88" spans="1:31" ht="18" x14ac:dyDescent="0.35">
      <c r="A88" s="48">
        <f t="shared" si="1"/>
        <v>85</v>
      </c>
      <c r="B88" s="20" t="s">
        <v>221</v>
      </c>
      <c r="C88" s="12">
        <v>208</v>
      </c>
      <c r="D88" s="12">
        <v>224.9</v>
      </c>
      <c r="E88" s="12">
        <v>8.1</v>
      </c>
      <c r="F88" s="12">
        <v>83</v>
      </c>
      <c r="G88" s="12">
        <v>89.3</v>
      </c>
      <c r="H88" s="12">
        <v>7.59</v>
      </c>
      <c r="I88" s="12">
        <v>0</v>
      </c>
      <c r="J88" s="12">
        <v>0</v>
      </c>
      <c r="K88" s="12"/>
      <c r="L88" s="12">
        <v>23.9</v>
      </c>
      <c r="M88" s="12">
        <v>27.8</v>
      </c>
      <c r="N88" s="12">
        <v>16.32</v>
      </c>
      <c r="O88" s="12">
        <v>57.1</v>
      </c>
      <c r="P88" s="12">
        <v>57.4</v>
      </c>
      <c r="Q88" s="12">
        <v>0.53</v>
      </c>
      <c r="R88" s="12">
        <v>25.52</v>
      </c>
      <c r="S88" s="13">
        <v>0.79</v>
      </c>
      <c r="T88" s="13">
        <v>0.79</v>
      </c>
      <c r="U88" s="12">
        <v>-0.3</v>
      </c>
      <c r="V88" s="15">
        <v>3811.1</v>
      </c>
      <c r="W88" s="15">
        <v>4037.8</v>
      </c>
      <c r="X88" s="15">
        <v>5.95</v>
      </c>
      <c r="Y88" s="15">
        <v>72.123999999999995</v>
      </c>
      <c r="Z88" s="12">
        <v>73.025000000000006</v>
      </c>
      <c r="AA88" s="56">
        <v>1.25</v>
      </c>
      <c r="AB88" s="71">
        <v>43281</v>
      </c>
      <c r="AC88" s="51">
        <v>45.3</v>
      </c>
      <c r="AD88" s="45" t="s">
        <v>587</v>
      </c>
      <c r="AE88" s="31">
        <v>209172</v>
      </c>
    </row>
    <row r="89" spans="1:31" ht="18" x14ac:dyDescent="0.35">
      <c r="A89" s="48">
        <f t="shared" si="1"/>
        <v>86</v>
      </c>
      <c r="B89" s="20" t="s">
        <v>402</v>
      </c>
      <c r="C89" s="12">
        <v>989</v>
      </c>
      <c r="D89" s="12">
        <v>1076</v>
      </c>
      <c r="E89" s="12">
        <v>8.8000000000000007</v>
      </c>
      <c r="F89" s="12">
        <v>449</v>
      </c>
      <c r="G89" s="12">
        <v>467</v>
      </c>
      <c r="H89" s="12">
        <v>4.01</v>
      </c>
      <c r="I89" s="12">
        <v>133</v>
      </c>
      <c r="J89" s="12">
        <v>89</v>
      </c>
      <c r="K89" s="12">
        <v>-33.08</v>
      </c>
      <c r="L89" s="12">
        <v>89</v>
      </c>
      <c r="M89" s="12">
        <v>136</v>
      </c>
      <c r="N89" s="12">
        <v>52.81</v>
      </c>
      <c r="O89" s="12">
        <v>300</v>
      </c>
      <c r="P89" s="12">
        <v>362</v>
      </c>
      <c r="Q89" s="12">
        <v>20.67</v>
      </c>
      <c r="R89" s="12">
        <v>33.64</v>
      </c>
      <c r="S89" s="13">
        <v>0.25</v>
      </c>
      <c r="T89" s="13">
        <v>0.32</v>
      </c>
      <c r="U89" s="12">
        <v>29.7</v>
      </c>
      <c r="V89" s="15">
        <v>107750</v>
      </c>
      <c r="W89" s="15">
        <v>108780</v>
      </c>
      <c r="X89" s="15">
        <v>0.96</v>
      </c>
      <c r="Y89" s="15">
        <v>1212</v>
      </c>
      <c r="Z89" s="12">
        <v>1128</v>
      </c>
      <c r="AA89" s="56">
        <v>-6.93</v>
      </c>
      <c r="AB89" s="71">
        <v>43281</v>
      </c>
      <c r="AC89" s="51">
        <v>15.9</v>
      </c>
      <c r="AD89" s="45" t="s">
        <v>610</v>
      </c>
      <c r="AE89" s="31">
        <v>787.6</v>
      </c>
    </row>
    <row r="90" spans="1:31" ht="18" x14ac:dyDescent="0.35">
      <c r="A90" s="48">
        <f t="shared" si="1"/>
        <v>87</v>
      </c>
      <c r="B90" s="20" t="s">
        <v>407</v>
      </c>
      <c r="C90" s="12">
        <v>1030.4000000000001</v>
      </c>
      <c r="D90" s="12">
        <v>1128.9000000000001</v>
      </c>
      <c r="E90" s="12">
        <v>9.6</v>
      </c>
      <c r="F90" s="12">
        <v>596.4</v>
      </c>
      <c r="G90" s="12">
        <v>654.6</v>
      </c>
      <c r="H90" s="12">
        <v>9.76</v>
      </c>
      <c r="I90" s="12">
        <v>215.3</v>
      </c>
      <c r="J90" s="12">
        <v>161.5</v>
      </c>
      <c r="K90" s="12">
        <v>-24.99</v>
      </c>
      <c r="L90" s="12">
        <v>92.2</v>
      </c>
      <c r="M90" s="12">
        <v>120.1</v>
      </c>
      <c r="N90" s="12">
        <v>30.26</v>
      </c>
      <c r="O90" s="12">
        <v>360.7</v>
      </c>
      <c r="P90" s="12">
        <v>472.6</v>
      </c>
      <c r="Q90" s="12">
        <v>31.02</v>
      </c>
      <c r="R90" s="12">
        <v>41.86</v>
      </c>
      <c r="S90" s="13">
        <v>2.35</v>
      </c>
      <c r="T90" s="13">
        <v>3.26</v>
      </c>
      <c r="U90" s="12">
        <v>38.5</v>
      </c>
      <c r="V90" s="15">
        <v>104613</v>
      </c>
      <c r="W90" s="15">
        <v>102848.2</v>
      </c>
      <c r="X90" s="15">
        <v>-1.69</v>
      </c>
      <c r="Y90" s="15">
        <v>153.27600000000001</v>
      </c>
      <c r="Z90" s="12">
        <v>144.99799999999999</v>
      </c>
      <c r="AA90" s="56">
        <v>-5.4</v>
      </c>
      <c r="AB90" s="71">
        <v>43281</v>
      </c>
      <c r="AC90" s="51">
        <v>17</v>
      </c>
      <c r="AD90" s="45" t="s">
        <v>590</v>
      </c>
      <c r="AE90" s="31">
        <v>-2359</v>
      </c>
    </row>
    <row r="91" spans="1:31" ht="18" x14ac:dyDescent="0.35">
      <c r="A91" s="48">
        <f t="shared" si="1"/>
        <v>88</v>
      </c>
      <c r="B91" s="20" t="s">
        <v>205</v>
      </c>
      <c r="C91" s="12">
        <v>1386</v>
      </c>
      <c r="D91" s="12">
        <v>1420</v>
      </c>
      <c r="E91" s="12">
        <v>2.5</v>
      </c>
      <c r="F91" s="12">
        <v>374</v>
      </c>
      <c r="G91" s="12">
        <v>361</v>
      </c>
      <c r="H91" s="12">
        <v>-3.48</v>
      </c>
      <c r="I91" s="12">
        <v>109</v>
      </c>
      <c r="J91" s="12">
        <v>72</v>
      </c>
      <c r="K91" s="12">
        <v>-33.94</v>
      </c>
      <c r="L91" s="12">
        <v>44</v>
      </c>
      <c r="M91" s="12">
        <v>45</v>
      </c>
      <c r="N91" s="12">
        <v>2.27</v>
      </c>
      <c r="O91" s="12">
        <v>221</v>
      </c>
      <c r="P91" s="12">
        <v>251</v>
      </c>
      <c r="Q91" s="12">
        <v>13.57</v>
      </c>
      <c r="R91" s="12">
        <v>17.68</v>
      </c>
      <c r="S91" s="13">
        <v>0.51</v>
      </c>
      <c r="T91" s="13">
        <v>0.6</v>
      </c>
      <c r="U91" s="12">
        <v>18</v>
      </c>
      <c r="V91" s="15">
        <v>7294</v>
      </c>
      <c r="W91" s="15">
        <v>7368</v>
      </c>
      <c r="X91" s="15">
        <v>1.01</v>
      </c>
      <c r="Y91" s="15">
        <v>432.6</v>
      </c>
      <c r="Z91" s="12">
        <v>416.4</v>
      </c>
      <c r="AA91" s="56">
        <v>-3.74</v>
      </c>
      <c r="AB91" s="71">
        <v>43281</v>
      </c>
      <c r="AC91" s="51">
        <v>28.9</v>
      </c>
      <c r="AD91" s="45" t="s">
        <v>611</v>
      </c>
      <c r="AE91" s="31">
        <v>3111.5</v>
      </c>
    </row>
    <row r="92" spans="1:31" ht="18" x14ac:dyDescent="0.35">
      <c r="A92" s="48">
        <f t="shared" si="1"/>
        <v>89</v>
      </c>
      <c r="B92" s="20" t="s">
        <v>71</v>
      </c>
      <c r="C92" s="12">
        <v>39853</v>
      </c>
      <c r="D92" s="12">
        <v>38920</v>
      </c>
      <c r="E92" s="12">
        <v>-2.2999999999999998</v>
      </c>
      <c r="F92" s="12">
        <v>2557</v>
      </c>
      <c r="G92" s="12">
        <v>1650</v>
      </c>
      <c r="H92" s="12">
        <v>-35.47</v>
      </c>
      <c r="I92" s="12">
        <v>211</v>
      </c>
      <c r="J92" s="12">
        <v>280</v>
      </c>
      <c r="K92" s="12">
        <v>32.700000000000003</v>
      </c>
      <c r="L92" s="12">
        <v>291</v>
      </c>
      <c r="M92" s="12">
        <v>301</v>
      </c>
      <c r="N92" s="12">
        <v>3.44</v>
      </c>
      <c r="O92" s="12">
        <v>2047</v>
      </c>
      <c r="P92" s="12">
        <v>1066</v>
      </c>
      <c r="Q92" s="12">
        <v>-47.92</v>
      </c>
      <c r="R92" s="12">
        <v>2.74</v>
      </c>
      <c r="S92" s="13">
        <v>0.51</v>
      </c>
      <c r="T92" s="13">
        <v>0.27</v>
      </c>
      <c r="U92" s="12">
        <v>-48</v>
      </c>
      <c r="V92" s="15">
        <v>215225</v>
      </c>
      <c r="W92" s="15">
        <v>221638</v>
      </c>
      <c r="X92" s="15">
        <v>2.98</v>
      </c>
      <c r="Y92" s="15">
        <v>3996</v>
      </c>
      <c r="Z92" s="12">
        <v>3999</v>
      </c>
      <c r="AA92" s="56">
        <v>0.08</v>
      </c>
      <c r="AB92" s="71">
        <v>43281</v>
      </c>
      <c r="AC92" s="51">
        <v>6.1</v>
      </c>
      <c r="AD92" s="45" t="s">
        <v>612</v>
      </c>
      <c r="AE92" s="31">
        <v>23491.75</v>
      </c>
    </row>
    <row r="93" spans="1:31" ht="18" x14ac:dyDescent="0.35">
      <c r="A93" s="48">
        <f t="shared" si="1"/>
        <v>90</v>
      </c>
      <c r="B93" s="20" t="s">
        <v>425</v>
      </c>
      <c r="C93" s="12">
        <v>1613.9</v>
      </c>
      <c r="D93" s="12">
        <v>1558.6</v>
      </c>
      <c r="E93" s="12">
        <v>-3.4</v>
      </c>
      <c r="F93" s="12">
        <v>656.4</v>
      </c>
      <c r="G93" s="12">
        <v>469.3</v>
      </c>
      <c r="H93" s="12">
        <v>-28.5</v>
      </c>
      <c r="I93" s="12">
        <v>184.1</v>
      </c>
      <c r="J93" s="12">
        <v>101.5</v>
      </c>
      <c r="K93" s="12">
        <v>-44.87</v>
      </c>
      <c r="L93" s="12">
        <v>12.9</v>
      </c>
      <c r="M93" s="12">
        <v>22.1</v>
      </c>
      <c r="N93" s="12">
        <v>71.319999999999993</v>
      </c>
      <c r="O93" s="12">
        <v>407.1</v>
      </c>
      <c r="P93" s="12">
        <v>389</v>
      </c>
      <c r="Q93" s="12">
        <v>-4.45</v>
      </c>
      <c r="R93" s="12">
        <v>24.96</v>
      </c>
      <c r="S93" s="13">
        <v>0.73</v>
      </c>
      <c r="T93" s="13">
        <v>0.73</v>
      </c>
      <c r="U93" s="12">
        <v>-0.3</v>
      </c>
      <c r="V93" s="15">
        <v>5076.2</v>
      </c>
      <c r="W93" s="15">
        <v>5664.5</v>
      </c>
      <c r="X93" s="15">
        <v>11.59</v>
      </c>
      <c r="Y93" s="15">
        <v>556.70000000000005</v>
      </c>
      <c r="Z93" s="12">
        <v>533.5</v>
      </c>
      <c r="AA93" s="56">
        <v>-4.17</v>
      </c>
      <c r="AB93" s="71">
        <v>43281</v>
      </c>
      <c r="AC93" s="51">
        <v>10.4</v>
      </c>
      <c r="AD93" s="45" t="s">
        <v>600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329</v>
      </c>
      <c r="C94" s="12">
        <v>3711</v>
      </c>
      <c r="D94" s="12">
        <v>5168</v>
      </c>
      <c r="E94" s="12">
        <v>39.299999999999997</v>
      </c>
      <c r="F94" s="12">
        <v>675</v>
      </c>
      <c r="G94" s="12">
        <v>1693</v>
      </c>
      <c r="H94" s="12">
        <v>150.81</v>
      </c>
      <c r="I94" s="12">
        <v>186</v>
      </c>
      <c r="J94" s="12">
        <v>515</v>
      </c>
      <c r="K94" s="12">
        <v>176.88</v>
      </c>
      <c r="L94" s="12">
        <v>162</v>
      </c>
      <c r="M94" s="12">
        <v>142</v>
      </c>
      <c r="N94" s="12">
        <v>-12.35</v>
      </c>
      <c r="O94" s="12">
        <v>257</v>
      </c>
      <c r="P94" s="12">
        <v>870</v>
      </c>
      <c r="Q94" s="12">
        <v>238.52</v>
      </c>
      <c r="R94" s="12">
        <v>16.829999999999998</v>
      </c>
      <c r="S94" s="13">
        <v>0.18</v>
      </c>
      <c r="T94" s="13">
        <v>0.6</v>
      </c>
      <c r="U94" s="12">
        <v>237.4</v>
      </c>
      <c r="V94" s="15">
        <v>30370</v>
      </c>
      <c r="W94" s="15">
        <v>27554</v>
      </c>
      <c r="X94" s="15">
        <v>-9.27</v>
      </c>
      <c r="Y94" s="15">
        <v>1453</v>
      </c>
      <c r="Z94" s="12">
        <v>1458</v>
      </c>
      <c r="AA94" s="56">
        <v>0.34</v>
      </c>
      <c r="AB94" s="71">
        <v>43281</v>
      </c>
      <c r="AC94" s="51">
        <v>8.3000000000000007</v>
      </c>
      <c r="AD94" s="45" t="s">
        <v>612</v>
      </c>
      <c r="AE94" s="31">
        <v>126346.25</v>
      </c>
    </row>
    <row r="95" spans="1:31" ht="18" x14ac:dyDescent="0.35">
      <c r="A95" s="48">
        <f t="shared" si="1"/>
        <v>92</v>
      </c>
      <c r="B95" s="20" t="s">
        <v>124</v>
      </c>
      <c r="C95" s="12">
        <v>29097</v>
      </c>
      <c r="D95" s="12">
        <v>30104</v>
      </c>
      <c r="E95" s="12">
        <v>3.5</v>
      </c>
      <c r="F95" s="12">
        <v>1530</v>
      </c>
      <c r="G95" s="12">
        <v>1854</v>
      </c>
      <c r="H95" s="12">
        <v>21.18</v>
      </c>
      <c r="I95" s="12">
        <v>-38</v>
      </c>
      <c r="J95" s="12">
        <v>518</v>
      </c>
      <c r="K95" s="12">
        <v>1463.16</v>
      </c>
      <c r="L95" s="12">
        <v>403</v>
      </c>
      <c r="M95" s="12">
        <v>523</v>
      </c>
      <c r="N95" s="12">
        <v>29.78</v>
      </c>
      <c r="O95" s="12">
        <v>1022</v>
      </c>
      <c r="P95" s="12">
        <v>760</v>
      </c>
      <c r="Q95" s="12">
        <v>-25.64</v>
      </c>
      <c r="R95" s="12">
        <v>2.52</v>
      </c>
      <c r="S95" s="13">
        <v>0.12</v>
      </c>
      <c r="T95" s="13">
        <v>0.09</v>
      </c>
      <c r="U95" s="12">
        <v>-25.8</v>
      </c>
      <c r="V95" s="15">
        <v>281323</v>
      </c>
      <c r="W95" s="15">
        <v>287699</v>
      </c>
      <c r="X95" s="15">
        <v>2.27</v>
      </c>
      <c r="Y95" s="15">
        <v>8671</v>
      </c>
      <c r="Z95" s="12">
        <v>8688</v>
      </c>
      <c r="AA95" s="56">
        <v>0.2</v>
      </c>
      <c r="AB95" s="71">
        <v>43281</v>
      </c>
      <c r="AC95" s="51">
        <v>250</v>
      </c>
      <c r="AD95" s="45" t="s">
        <v>612</v>
      </c>
      <c r="AE95" s="31">
        <v>41217</v>
      </c>
    </row>
    <row r="96" spans="1:31" ht="18" x14ac:dyDescent="0.35">
      <c r="A96" s="48">
        <f t="shared" si="1"/>
        <v>93</v>
      </c>
      <c r="B96" s="20" t="s">
        <v>70</v>
      </c>
      <c r="C96" s="12">
        <v>4100.2</v>
      </c>
      <c r="D96" s="12">
        <v>4822.1000000000004</v>
      </c>
      <c r="E96" s="12">
        <v>17.600000000000001</v>
      </c>
      <c r="F96" s="12">
        <v>304.60000000000002</v>
      </c>
      <c r="G96" s="12">
        <v>326.7</v>
      </c>
      <c r="H96" s="12">
        <v>7.26</v>
      </c>
      <c r="I96" s="12">
        <v>107.2</v>
      </c>
      <c r="J96" s="12">
        <v>73.3</v>
      </c>
      <c r="K96" s="12">
        <v>-31.62</v>
      </c>
      <c r="L96" s="12">
        <v>7.4</v>
      </c>
      <c r="M96" s="12">
        <v>26.5</v>
      </c>
      <c r="N96" s="12">
        <v>258.11</v>
      </c>
      <c r="O96" s="12">
        <v>190</v>
      </c>
      <c r="P96" s="12">
        <v>227</v>
      </c>
      <c r="Q96" s="12">
        <v>19.47</v>
      </c>
      <c r="R96" s="12">
        <v>4.71</v>
      </c>
      <c r="S96" s="13">
        <v>1.29</v>
      </c>
      <c r="T96" s="13">
        <v>1.54</v>
      </c>
      <c r="U96" s="12">
        <v>19.8</v>
      </c>
      <c r="V96" s="15">
        <v>6124</v>
      </c>
      <c r="W96" s="15">
        <v>9054.6</v>
      </c>
      <c r="X96" s="15">
        <v>47.85</v>
      </c>
      <c r="Y96" s="15">
        <v>147.65</v>
      </c>
      <c r="Z96" s="12">
        <v>147.26</v>
      </c>
      <c r="AA96" s="56">
        <v>-0.26</v>
      </c>
      <c r="AB96" s="71">
        <v>43281</v>
      </c>
      <c r="AC96" s="51">
        <v>20.3</v>
      </c>
      <c r="AD96" s="45" t="s">
        <v>612</v>
      </c>
      <c r="AE96" s="31">
        <v>3252.53</v>
      </c>
    </row>
    <row r="97" spans="1:31" ht="18" x14ac:dyDescent="0.35">
      <c r="A97" s="48">
        <f t="shared" si="1"/>
        <v>94</v>
      </c>
      <c r="B97" s="20" t="s">
        <v>68</v>
      </c>
      <c r="C97" s="12">
        <v>3686</v>
      </c>
      <c r="D97" s="12">
        <v>3841</v>
      </c>
      <c r="E97" s="12">
        <v>4.2</v>
      </c>
      <c r="F97" s="12">
        <v>279</v>
      </c>
      <c r="G97" s="12">
        <v>261</v>
      </c>
      <c r="H97" s="12">
        <v>-6.45</v>
      </c>
      <c r="I97" s="12">
        <v>36</v>
      </c>
      <c r="J97" s="12">
        <v>30</v>
      </c>
      <c r="K97" s="12">
        <v>-16.670000000000002</v>
      </c>
      <c r="L97" s="12">
        <v>89</v>
      </c>
      <c r="M97" s="12">
        <v>78</v>
      </c>
      <c r="N97" s="12">
        <v>-12.36</v>
      </c>
      <c r="O97" s="12">
        <v>147</v>
      </c>
      <c r="P97" s="12">
        <v>146</v>
      </c>
      <c r="Q97" s="12">
        <v>-0.68</v>
      </c>
      <c r="R97" s="12">
        <v>3.8</v>
      </c>
      <c r="S97" s="13">
        <v>0.56999999999999995</v>
      </c>
      <c r="T97" s="13">
        <v>0.61</v>
      </c>
      <c r="U97" s="12">
        <v>5.5</v>
      </c>
      <c r="V97" s="15">
        <v>12737</v>
      </c>
      <c r="W97" s="15">
        <v>12718</v>
      </c>
      <c r="X97" s="15">
        <v>-0.15</v>
      </c>
      <c r="Y97" s="15">
        <v>256</v>
      </c>
      <c r="Z97" s="12">
        <v>241</v>
      </c>
      <c r="AA97" s="56">
        <v>-5.86</v>
      </c>
      <c r="AB97" s="71">
        <v>43281</v>
      </c>
      <c r="AC97" s="51">
        <v>10.7</v>
      </c>
      <c r="AD97" s="45" t="s">
        <v>594</v>
      </c>
      <c r="AE97" s="31">
        <v>1419.28</v>
      </c>
    </row>
    <row r="98" spans="1:31" ht="18" x14ac:dyDescent="0.35">
      <c r="A98" s="48">
        <f t="shared" si="1"/>
        <v>95</v>
      </c>
      <c r="B98" s="20" t="s">
        <v>73</v>
      </c>
      <c r="C98" s="12">
        <v>2615.3000000000002</v>
      </c>
      <c r="D98" s="12">
        <v>2860.2</v>
      </c>
      <c r="E98" s="12">
        <v>9.4</v>
      </c>
      <c r="F98" s="12">
        <v>229.7</v>
      </c>
      <c r="G98" s="12">
        <v>346.3</v>
      </c>
      <c r="H98" s="12">
        <v>50.76</v>
      </c>
      <c r="I98" s="12">
        <v>100.2</v>
      </c>
      <c r="J98" s="12">
        <v>75.599999999999994</v>
      </c>
      <c r="K98" s="12">
        <v>-24.55</v>
      </c>
      <c r="L98" s="12">
        <v>22.5</v>
      </c>
      <c r="M98" s="12">
        <v>22.9</v>
      </c>
      <c r="N98" s="12">
        <v>1.78</v>
      </c>
      <c r="O98" s="12">
        <v>97.3</v>
      </c>
      <c r="P98" s="12">
        <v>235.2</v>
      </c>
      <c r="Q98" s="12">
        <v>141.72999999999999</v>
      </c>
      <c r="R98" s="12">
        <v>8.2200000000000006</v>
      </c>
      <c r="S98" s="13">
        <v>1.67</v>
      </c>
      <c r="T98" s="13">
        <v>4.16</v>
      </c>
      <c r="U98" s="12">
        <v>149.19999999999999</v>
      </c>
      <c r="V98" s="15">
        <v>4138.6000000000004</v>
      </c>
      <c r="W98" s="15">
        <v>4010.5</v>
      </c>
      <c r="X98" s="15">
        <v>-3.1</v>
      </c>
      <c r="Y98" s="15">
        <v>58.286999999999999</v>
      </c>
      <c r="Z98" s="12">
        <v>56.552999999999997</v>
      </c>
      <c r="AA98" s="56">
        <v>-2.98</v>
      </c>
      <c r="AB98" s="71">
        <v>43281</v>
      </c>
      <c r="AC98" s="51">
        <v>27</v>
      </c>
      <c r="AD98" s="45" t="s">
        <v>601</v>
      </c>
      <c r="AE98" s="31">
        <v>-6617.25</v>
      </c>
    </row>
    <row r="99" spans="1:31" ht="18" x14ac:dyDescent="0.35">
      <c r="A99" s="48">
        <f t="shared" si="1"/>
        <v>96</v>
      </c>
      <c r="B99" s="20" t="s">
        <v>331</v>
      </c>
      <c r="C99" s="12">
        <v>1308.4000000000001</v>
      </c>
      <c r="D99" s="12">
        <v>1457.1</v>
      </c>
      <c r="E99" s="12">
        <v>11.4</v>
      </c>
      <c r="F99" s="12">
        <v>130.69999999999999</v>
      </c>
      <c r="G99" s="12">
        <v>150.1</v>
      </c>
      <c r="H99" s="12">
        <v>14.84</v>
      </c>
      <c r="I99" s="12">
        <v>50.4</v>
      </c>
      <c r="J99" s="12">
        <v>40.799999999999997</v>
      </c>
      <c r="K99" s="12">
        <v>-19.05</v>
      </c>
      <c r="L99" s="12">
        <v>0</v>
      </c>
      <c r="M99" s="12">
        <v>0</v>
      </c>
      <c r="N99" s="12"/>
      <c r="O99" s="12">
        <v>80.3</v>
      </c>
      <c r="P99" s="12">
        <v>109.3</v>
      </c>
      <c r="Q99" s="12">
        <v>36.11</v>
      </c>
      <c r="R99" s="12">
        <v>7.5</v>
      </c>
      <c r="S99" s="13">
        <v>0.64</v>
      </c>
      <c r="T99" s="13">
        <v>0.89</v>
      </c>
      <c r="U99" s="12">
        <v>39.299999999999997</v>
      </c>
      <c r="V99" s="15">
        <v>731.8</v>
      </c>
      <c r="W99" s="15">
        <v>824.1</v>
      </c>
      <c r="X99" s="15">
        <v>12.61</v>
      </c>
      <c r="Y99" s="15">
        <v>125.104</v>
      </c>
      <c r="Z99" s="12">
        <v>122.268</v>
      </c>
      <c r="AA99" s="56">
        <v>-2.27</v>
      </c>
      <c r="AB99" s="71">
        <v>43281</v>
      </c>
      <c r="AC99" s="51">
        <v>24.8</v>
      </c>
      <c r="AD99" s="45" t="s">
        <v>590</v>
      </c>
      <c r="AE99" s="31">
        <v>3766.5</v>
      </c>
    </row>
    <row r="100" spans="1:31" ht="18" x14ac:dyDescent="0.35">
      <c r="A100" s="48">
        <f t="shared" si="1"/>
        <v>97</v>
      </c>
      <c r="B100" s="20" t="s">
        <v>128</v>
      </c>
      <c r="C100" s="12">
        <v>4957</v>
      </c>
      <c r="D100" s="12">
        <v>6147</v>
      </c>
      <c r="E100" s="12">
        <v>24</v>
      </c>
      <c r="F100" s="12">
        <v>148</v>
      </c>
      <c r="G100" s="12">
        <v>783</v>
      </c>
      <c r="H100" s="12">
        <v>429.05</v>
      </c>
      <c r="I100" s="12">
        <v>-29</v>
      </c>
      <c r="J100" s="12">
        <v>125</v>
      </c>
      <c r="K100" s="12">
        <v>531.03</v>
      </c>
      <c r="L100" s="12">
        <v>149</v>
      </c>
      <c r="M100" s="12">
        <v>150</v>
      </c>
      <c r="N100" s="12">
        <v>0.67</v>
      </c>
      <c r="O100" s="12">
        <v>28</v>
      </c>
      <c r="P100" s="12">
        <v>511</v>
      </c>
      <c r="Q100" s="12">
        <v>1725</v>
      </c>
      <c r="R100" s="12">
        <v>8.31</v>
      </c>
      <c r="S100" s="13">
        <v>0.03</v>
      </c>
      <c r="T100" s="13">
        <v>0.57999999999999996</v>
      </c>
      <c r="U100" s="12"/>
      <c r="V100" s="15">
        <v>16408</v>
      </c>
      <c r="W100" s="15">
        <v>16942</v>
      </c>
      <c r="X100" s="15">
        <v>3.25</v>
      </c>
      <c r="Y100" s="15">
        <v>871</v>
      </c>
      <c r="Z100" s="12">
        <v>880</v>
      </c>
      <c r="AA100" s="56">
        <v>1.03</v>
      </c>
      <c r="AB100" s="71">
        <v>43281</v>
      </c>
      <c r="AC100" s="51">
        <v>40</v>
      </c>
      <c r="AD100" s="45" t="s">
        <v>586</v>
      </c>
      <c r="AE100" s="31">
        <v>6784.03</v>
      </c>
    </row>
    <row r="101" spans="1:31" ht="18" x14ac:dyDescent="0.35">
      <c r="A101" s="48">
        <f t="shared" si="1"/>
        <v>98</v>
      </c>
      <c r="B101" s="20" t="s">
        <v>531</v>
      </c>
      <c r="C101" s="12">
        <v>2120.9</v>
      </c>
      <c r="D101" s="12">
        <v>1125.9000000000001</v>
      </c>
      <c r="E101" s="12">
        <v>-46.9</v>
      </c>
      <c r="F101" s="12">
        <v>510.5</v>
      </c>
      <c r="G101" s="12">
        <v>280.5</v>
      </c>
      <c r="H101" s="12">
        <v>-45.05</v>
      </c>
      <c r="I101" s="12">
        <v>-6.2</v>
      </c>
      <c r="J101" s="12">
        <v>3.8</v>
      </c>
      <c r="K101" s="12">
        <v>161.29</v>
      </c>
      <c r="L101" s="12">
        <v>234.8</v>
      </c>
      <c r="M101" s="12">
        <v>121.4</v>
      </c>
      <c r="N101" s="12">
        <v>-48.3</v>
      </c>
      <c r="O101" s="12">
        <v>214.8</v>
      </c>
      <c r="P101" s="12">
        <v>143.69999999999999</v>
      </c>
      <c r="Q101" s="12">
        <v>-33.1</v>
      </c>
      <c r="R101" s="12">
        <v>12.76</v>
      </c>
      <c r="S101" s="13">
        <v>0.57999999999999996</v>
      </c>
      <c r="T101" s="13">
        <v>0.39</v>
      </c>
      <c r="U101" s="12">
        <v>-33.799999999999997</v>
      </c>
      <c r="V101" s="15">
        <v>13147</v>
      </c>
      <c r="W101" s="15">
        <v>13277.1</v>
      </c>
      <c r="X101" s="15">
        <v>0.99</v>
      </c>
      <c r="Y101" s="15">
        <v>369.31700000000001</v>
      </c>
      <c r="Z101" s="12">
        <v>373.07499999999999</v>
      </c>
      <c r="AA101" s="56">
        <v>1.02</v>
      </c>
      <c r="AB101" s="71">
        <v>43281</v>
      </c>
      <c r="AC101" s="51">
        <v>169.1</v>
      </c>
      <c r="AD101" s="45" t="s">
        <v>602</v>
      </c>
      <c r="AE101" s="31">
        <v>25926</v>
      </c>
    </row>
    <row r="102" spans="1:31" ht="18" x14ac:dyDescent="0.35">
      <c r="A102" s="48">
        <f t="shared" si="1"/>
        <v>99</v>
      </c>
      <c r="B102" s="20" t="s">
        <v>183</v>
      </c>
      <c r="C102" s="12">
        <v>951.1</v>
      </c>
      <c r="D102" s="12">
        <v>469.6</v>
      </c>
      <c r="E102" s="12">
        <v>-50.6</v>
      </c>
      <c r="F102" s="12">
        <v>638.1</v>
      </c>
      <c r="G102" s="12">
        <v>161.4</v>
      </c>
      <c r="H102" s="12">
        <v>-74.709999999999994</v>
      </c>
      <c r="I102" s="12">
        <v>-9.1</v>
      </c>
      <c r="J102" s="12">
        <v>-4.7</v>
      </c>
      <c r="K102" s="12">
        <v>48.35</v>
      </c>
      <c r="L102" s="12">
        <v>164.5</v>
      </c>
      <c r="M102" s="12">
        <v>73</v>
      </c>
      <c r="N102" s="12">
        <v>-55.62</v>
      </c>
      <c r="O102" s="12">
        <v>480.1</v>
      </c>
      <c r="P102" s="12">
        <v>89.5</v>
      </c>
      <c r="Q102" s="12">
        <v>-81.36</v>
      </c>
      <c r="R102" s="12">
        <v>19.059999999999999</v>
      </c>
      <c r="S102" s="13">
        <v>1.02</v>
      </c>
      <c r="T102" s="13">
        <v>0.19</v>
      </c>
      <c r="U102" s="12">
        <v>-81.400000000000006</v>
      </c>
      <c r="V102" s="15">
        <v>8400.5</v>
      </c>
      <c r="W102" s="15">
        <v>8307.9</v>
      </c>
      <c r="X102" s="15">
        <v>-1.1000000000000001</v>
      </c>
      <c r="Y102" s="15">
        <v>468.90199999999999</v>
      </c>
      <c r="Z102" s="12">
        <v>469.94099999999997</v>
      </c>
      <c r="AA102" s="56">
        <v>0.22</v>
      </c>
      <c r="AB102" s="71">
        <v>43281</v>
      </c>
      <c r="AC102" s="51">
        <v>160.69999999999999</v>
      </c>
      <c r="AD102" s="45" t="s">
        <v>613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439</v>
      </c>
      <c r="C103" s="12">
        <v>806.1</v>
      </c>
      <c r="D103" s="12">
        <v>824</v>
      </c>
      <c r="E103" s="12">
        <v>2.2000000000000002</v>
      </c>
      <c r="F103" s="12">
        <v>113.6</v>
      </c>
      <c r="G103" s="12">
        <v>139.80000000000001</v>
      </c>
      <c r="H103" s="12">
        <v>23.06</v>
      </c>
      <c r="I103" s="12">
        <v>15</v>
      </c>
      <c r="J103" s="12">
        <v>19.899999999999999</v>
      </c>
      <c r="K103" s="12">
        <v>32.67</v>
      </c>
      <c r="L103" s="12">
        <v>39.1</v>
      </c>
      <c r="M103" s="12">
        <v>34.5</v>
      </c>
      <c r="N103" s="12">
        <v>-11.76</v>
      </c>
      <c r="O103" s="12">
        <v>59.5</v>
      </c>
      <c r="P103" s="12">
        <v>85.4</v>
      </c>
      <c r="Q103" s="12">
        <v>43.53</v>
      </c>
      <c r="R103" s="12">
        <v>10.36</v>
      </c>
      <c r="S103" s="13">
        <v>0.21</v>
      </c>
      <c r="T103" s="13">
        <v>0.31</v>
      </c>
      <c r="U103" s="12">
        <v>49.8</v>
      </c>
      <c r="V103" s="15">
        <v>5252.4</v>
      </c>
      <c r="W103" s="15">
        <v>4641.8999999999996</v>
      </c>
      <c r="X103" s="15">
        <v>-11.62</v>
      </c>
      <c r="Y103" s="15">
        <v>287.63799999999998</v>
      </c>
      <c r="Z103" s="12">
        <v>275.56900000000002</v>
      </c>
      <c r="AA103" s="56">
        <v>-4.2</v>
      </c>
      <c r="AB103" s="71">
        <v>43281</v>
      </c>
      <c r="AC103" s="51">
        <v>250</v>
      </c>
      <c r="AD103" s="45" t="s">
        <v>587</v>
      </c>
      <c r="AE103" s="31">
        <v>507.3</v>
      </c>
    </row>
    <row r="104" spans="1:31" ht="18" x14ac:dyDescent="0.35">
      <c r="A104" s="48">
        <f t="shared" si="1"/>
        <v>101</v>
      </c>
      <c r="B104" s="20" t="s">
        <v>444</v>
      </c>
      <c r="C104" s="12">
        <v>498.6</v>
      </c>
      <c r="D104" s="12">
        <v>648.9</v>
      </c>
      <c r="E104" s="12">
        <v>30.1</v>
      </c>
      <c r="F104" s="12">
        <v>-27.2</v>
      </c>
      <c r="G104" s="12">
        <v>8.4</v>
      </c>
      <c r="H104" s="12">
        <v>-130.88</v>
      </c>
      <c r="I104" s="12">
        <v>-10.5</v>
      </c>
      <c r="J104" s="12">
        <v>0.1</v>
      </c>
      <c r="K104" s="12">
        <v>100.95</v>
      </c>
      <c r="L104" s="12">
        <v>6.4</v>
      </c>
      <c r="M104" s="12">
        <v>6</v>
      </c>
      <c r="N104" s="12">
        <v>-6.25</v>
      </c>
      <c r="O104" s="12">
        <v>-23.6</v>
      </c>
      <c r="P104" s="12">
        <v>1.5</v>
      </c>
      <c r="Q104" s="12">
        <v>106.36</v>
      </c>
      <c r="R104" s="12">
        <v>0.23</v>
      </c>
      <c r="S104" s="13">
        <v>-0.22</v>
      </c>
      <c r="T104" s="13">
        <v>0.01</v>
      </c>
      <c r="U104" s="12">
        <v>106.4</v>
      </c>
      <c r="V104" s="15">
        <v>2264</v>
      </c>
      <c r="W104" s="15">
        <v>1823.4</v>
      </c>
      <c r="X104" s="15">
        <v>-19.46</v>
      </c>
      <c r="Y104" s="15">
        <v>108.572</v>
      </c>
      <c r="Z104" s="12">
        <v>108.905</v>
      </c>
      <c r="AA104" s="56">
        <v>0.31</v>
      </c>
      <c r="AB104" s="71">
        <v>43281</v>
      </c>
      <c r="AC104" s="51">
        <v>250</v>
      </c>
      <c r="AD104" s="45" t="s">
        <v>586</v>
      </c>
      <c r="AE104" s="31">
        <v>5814.4</v>
      </c>
    </row>
    <row r="105" spans="1:31" ht="18" x14ac:dyDescent="0.35">
      <c r="A105" s="48">
        <f t="shared" si="1"/>
        <v>102</v>
      </c>
      <c r="B105" s="20" t="s">
        <v>123</v>
      </c>
      <c r="C105" s="12">
        <v>1726.9</v>
      </c>
      <c r="D105" s="12">
        <v>2139</v>
      </c>
      <c r="E105" s="12">
        <v>23.9</v>
      </c>
      <c r="F105" s="12">
        <v>156.19999999999999</v>
      </c>
      <c r="G105" s="12">
        <v>205</v>
      </c>
      <c r="H105" s="12">
        <v>31.24</v>
      </c>
      <c r="I105" s="12">
        <v>58.4</v>
      </c>
      <c r="J105" s="12">
        <v>53.3</v>
      </c>
      <c r="K105" s="12">
        <v>-8.73</v>
      </c>
      <c r="L105" s="12">
        <v>0</v>
      </c>
      <c r="M105" s="12">
        <v>0</v>
      </c>
      <c r="N105" s="12"/>
      <c r="O105" s="12">
        <v>97.9</v>
      </c>
      <c r="P105" s="12">
        <v>151.69999999999999</v>
      </c>
      <c r="Q105" s="12">
        <v>54.95</v>
      </c>
      <c r="R105" s="12">
        <v>7.09</v>
      </c>
      <c r="S105" s="13">
        <v>0.88</v>
      </c>
      <c r="T105" s="13">
        <v>1.37</v>
      </c>
      <c r="U105" s="12">
        <v>55.1</v>
      </c>
      <c r="V105" s="15">
        <v>2370.6999999999998</v>
      </c>
      <c r="W105" s="15">
        <v>2555.9</v>
      </c>
      <c r="X105" s="15">
        <v>7.81</v>
      </c>
      <c r="Y105" s="15">
        <v>110.822</v>
      </c>
      <c r="Z105" s="12">
        <v>110.682</v>
      </c>
      <c r="AA105" s="56">
        <v>-0.13</v>
      </c>
      <c r="AB105" s="71">
        <v>43281</v>
      </c>
      <c r="AC105" s="51">
        <v>18.100000000000001</v>
      </c>
      <c r="AD105" s="45" t="s">
        <v>614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584</v>
      </c>
      <c r="C106" s="12">
        <v>6539.3</v>
      </c>
      <c r="D106" s="12">
        <v>4471.2</v>
      </c>
      <c r="E106" s="12">
        <v>-31.6</v>
      </c>
      <c r="F106" s="12">
        <v>108.4</v>
      </c>
      <c r="G106" s="12">
        <v>512.70000000000005</v>
      </c>
      <c r="H106" s="12">
        <v>372.97</v>
      </c>
      <c r="I106" s="12">
        <v>15.2</v>
      </c>
      <c r="J106" s="12">
        <v>117.4</v>
      </c>
      <c r="K106" s="12">
        <v>672.37</v>
      </c>
      <c r="L106" s="12">
        <v>56.9</v>
      </c>
      <c r="M106" s="12">
        <v>32.299999999999997</v>
      </c>
      <c r="N106" s="12">
        <v>-43.23</v>
      </c>
      <c r="O106" s="12">
        <v>12.2</v>
      </c>
      <c r="P106" s="12">
        <v>344.3</v>
      </c>
      <c r="Q106" s="12">
        <v>2722.13</v>
      </c>
      <c r="R106" s="12">
        <v>7.7</v>
      </c>
      <c r="S106" s="13">
        <v>7.0000000000000007E-2</v>
      </c>
      <c r="T106" s="13">
        <v>1.94</v>
      </c>
      <c r="U106" s="12"/>
      <c r="V106" s="15">
        <v>5029.1000000000004</v>
      </c>
      <c r="W106" s="15">
        <v>5441</v>
      </c>
      <c r="X106" s="15">
        <v>8.19</v>
      </c>
      <c r="Y106" s="15">
        <v>176.57300000000001</v>
      </c>
      <c r="Z106" s="12">
        <v>177.58600000000001</v>
      </c>
      <c r="AA106" s="56">
        <v>0.56999999999999995</v>
      </c>
      <c r="AB106" s="71">
        <v>43281</v>
      </c>
      <c r="AC106" s="51">
        <v>11.5</v>
      </c>
      <c r="AD106" s="45" t="s">
        <v>615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167</v>
      </c>
      <c r="C107" s="12">
        <v>846.4</v>
      </c>
      <c r="D107" s="12">
        <v>972</v>
      </c>
      <c r="E107" s="12">
        <v>14.8</v>
      </c>
      <c r="F107" s="12">
        <v>350.4</v>
      </c>
      <c r="G107" s="12">
        <v>412</v>
      </c>
      <c r="H107" s="12">
        <v>17.579999999999998</v>
      </c>
      <c r="I107" s="12">
        <v>78.599999999999994</v>
      </c>
      <c r="J107" s="12">
        <v>57</v>
      </c>
      <c r="K107" s="12">
        <v>-27.48</v>
      </c>
      <c r="L107" s="12">
        <v>101.9</v>
      </c>
      <c r="M107" s="12">
        <v>101</v>
      </c>
      <c r="N107" s="12">
        <v>-0.88</v>
      </c>
      <c r="O107" s="12">
        <v>252.9</v>
      </c>
      <c r="P107" s="12">
        <v>334</v>
      </c>
      <c r="Q107" s="12">
        <v>32.07</v>
      </c>
      <c r="R107" s="12">
        <v>34.36</v>
      </c>
      <c r="S107" s="13">
        <v>0.23</v>
      </c>
      <c r="T107" s="13">
        <v>0.3</v>
      </c>
      <c r="U107" s="12">
        <v>30.4</v>
      </c>
      <c r="V107" s="15">
        <v>90752.6</v>
      </c>
      <c r="W107" s="15">
        <v>93886</v>
      </c>
      <c r="X107" s="15">
        <v>3.45</v>
      </c>
      <c r="Y107" s="15">
        <v>1108.527</v>
      </c>
      <c r="Z107" s="12">
        <v>1122.6120000000001</v>
      </c>
      <c r="AA107" s="56">
        <v>1.27</v>
      </c>
      <c r="AB107" s="71">
        <v>43281</v>
      </c>
      <c r="AC107" s="51">
        <v>15.4</v>
      </c>
      <c r="AD107" s="45" t="s">
        <v>586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340</v>
      </c>
      <c r="C108" s="12">
        <v>2143</v>
      </c>
      <c r="D108" s="12">
        <v>2186</v>
      </c>
      <c r="E108" s="12">
        <v>2</v>
      </c>
      <c r="F108" s="12">
        <v>308</v>
      </c>
      <c r="G108" s="12">
        <v>17</v>
      </c>
      <c r="H108" s="12">
        <v>-94.48</v>
      </c>
      <c r="I108" s="12">
        <v>76</v>
      </c>
      <c r="J108" s="12">
        <v>-13</v>
      </c>
      <c r="K108" s="12">
        <v>-117.11</v>
      </c>
      <c r="L108" s="12">
        <v>97</v>
      </c>
      <c r="M108" s="12">
        <v>105</v>
      </c>
      <c r="N108" s="12">
        <v>8.25</v>
      </c>
      <c r="O108" s="12">
        <v>135</v>
      </c>
      <c r="P108" s="12">
        <v>-75</v>
      </c>
      <c r="Q108" s="12">
        <v>-155.56</v>
      </c>
      <c r="R108" s="12">
        <v>-3.43</v>
      </c>
      <c r="S108" s="13">
        <v>0.31</v>
      </c>
      <c r="T108" s="13">
        <v>-0.17</v>
      </c>
      <c r="U108" s="12">
        <v>-155.80000000000001</v>
      </c>
      <c r="V108" s="15">
        <v>18482</v>
      </c>
      <c r="W108" s="15">
        <v>17438</v>
      </c>
      <c r="X108" s="15">
        <v>-5.65</v>
      </c>
      <c r="Y108" s="15">
        <v>434</v>
      </c>
      <c r="Z108" s="12">
        <v>432</v>
      </c>
      <c r="AA108" s="56">
        <v>-0.46</v>
      </c>
      <c r="AB108" s="71">
        <v>43281</v>
      </c>
      <c r="AC108" s="51">
        <v>27.9</v>
      </c>
      <c r="AD108" s="45" t="s">
        <v>616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102</v>
      </c>
      <c r="C109" s="12">
        <v>14763</v>
      </c>
      <c r="D109" s="12">
        <v>16962</v>
      </c>
      <c r="E109" s="12">
        <v>14.9</v>
      </c>
      <c r="F109" s="12">
        <v>4728</v>
      </c>
      <c r="G109" s="12">
        <v>5645</v>
      </c>
      <c r="H109" s="12">
        <v>19.399999999999999</v>
      </c>
      <c r="I109" s="12">
        <v>1764</v>
      </c>
      <c r="J109" s="12">
        <v>704</v>
      </c>
      <c r="K109" s="12">
        <v>-60.09</v>
      </c>
      <c r="L109" s="12">
        <v>156</v>
      </c>
      <c r="M109" s="12">
        <v>116</v>
      </c>
      <c r="N109" s="12">
        <v>-25.64</v>
      </c>
      <c r="O109" s="12">
        <v>2808</v>
      </c>
      <c r="P109" s="12">
        <v>4825</v>
      </c>
      <c r="Q109" s="12">
        <v>71.83</v>
      </c>
      <c r="R109" s="12">
        <v>28.45</v>
      </c>
      <c r="S109" s="13">
        <v>0.57999999999999996</v>
      </c>
      <c r="T109" s="13">
        <v>1.02</v>
      </c>
      <c r="U109" s="12">
        <v>75.400000000000006</v>
      </c>
      <c r="V109" s="15">
        <v>53482</v>
      </c>
      <c r="W109" s="15">
        <v>55925</v>
      </c>
      <c r="X109" s="15">
        <v>4.57</v>
      </c>
      <c r="Y109" s="15">
        <v>4845</v>
      </c>
      <c r="Z109" s="12">
        <v>4747</v>
      </c>
      <c r="AA109" s="56">
        <v>-2.02</v>
      </c>
      <c r="AB109" s="71">
        <v>43281</v>
      </c>
      <c r="AC109" s="51">
        <v>12</v>
      </c>
      <c r="AD109" s="45" t="s">
        <v>597</v>
      </c>
      <c r="AE109" s="31">
        <v>7290</v>
      </c>
    </row>
    <row r="110" spans="1:31" ht="18" x14ac:dyDescent="0.35">
      <c r="A110" s="48">
        <f t="shared" si="1"/>
        <v>107</v>
      </c>
      <c r="B110" s="20" t="s">
        <v>159</v>
      </c>
      <c r="C110" s="12">
        <v>3599</v>
      </c>
      <c r="D110" s="12">
        <v>3831</v>
      </c>
      <c r="E110" s="12">
        <v>6.4</v>
      </c>
      <c r="F110" s="12">
        <v>884</v>
      </c>
      <c r="G110" s="12">
        <v>958</v>
      </c>
      <c r="H110" s="12">
        <v>8.3699999999999992</v>
      </c>
      <c r="I110" s="12">
        <v>232</v>
      </c>
      <c r="J110" s="12">
        <v>228</v>
      </c>
      <c r="K110" s="12">
        <v>-1.72</v>
      </c>
      <c r="L110" s="12">
        <v>65</v>
      </c>
      <c r="M110" s="12">
        <v>64</v>
      </c>
      <c r="N110" s="12">
        <v>-1.54</v>
      </c>
      <c r="O110" s="12">
        <v>587</v>
      </c>
      <c r="P110" s="12">
        <v>666</v>
      </c>
      <c r="Q110" s="12">
        <v>13.46</v>
      </c>
      <c r="R110" s="12">
        <v>17.38</v>
      </c>
      <c r="S110" s="13">
        <v>1.69</v>
      </c>
      <c r="T110" s="13">
        <v>1.97</v>
      </c>
      <c r="U110" s="12">
        <v>16.399999999999999</v>
      </c>
      <c r="V110" s="15">
        <v>11151</v>
      </c>
      <c r="W110" s="15">
        <v>11738</v>
      </c>
      <c r="X110" s="15">
        <v>5.26</v>
      </c>
      <c r="Y110" s="15">
        <v>347.6</v>
      </c>
      <c r="Z110" s="12">
        <v>338.9</v>
      </c>
      <c r="AA110" s="56">
        <v>-2.5</v>
      </c>
      <c r="AB110" s="71">
        <v>43281</v>
      </c>
      <c r="AC110" s="51">
        <v>18.600000000000001</v>
      </c>
      <c r="AD110" s="45" t="s">
        <v>590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40</v>
      </c>
      <c r="C111" s="12">
        <v>3908.4</v>
      </c>
      <c r="D111" s="12">
        <v>4357.7</v>
      </c>
      <c r="E111" s="12">
        <v>11.5</v>
      </c>
      <c r="F111" s="12">
        <v>546.1</v>
      </c>
      <c r="G111" s="12">
        <v>636.79999999999995</v>
      </c>
      <c r="H111" s="12">
        <v>16.61</v>
      </c>
      <c r="I111" s="12">
        <v>138.1</v>
      </c>
      <c r="J111" s="12">
        <v>128</v>
      </c>
      <c r="K111" s="12">
        <v>-7.31</v>
      </c>
      <c r="L111" s="12">
        <v>54.1</v>
      </c>
      <c r="M111" s="12">
        <v>50.3</v>
      </c>
      <c r="N111" s="12">
        <v>-7.02</v>
      </c>
      <c r="O111" s="12">
        <v>350.3</v>
      </c>
      <c r="P111" s="12">
        <v>454</v>
      </c>
      <c r="Q111" s="12">
        <v>29.6</v>
      </c>
      <c r="R111" s="12">
        <v>10.42</v>
      </c>
      <c r="S111" s="13">
        <v>1.35</v>
      </c>
      <c r="T111" s="13">
        <v>1.82</v>
      </c>
      <c r="U111" s="12">
        <v>34.6</v>
      </c>
      <c r="V111" s="15">
        <v>11051.9</v>
      </c>
      <c r="W111" s="15">
        <v>11590.8</v>
      </c>
      <c r="X111" s="15">
        <v>4.88</v>
      </c>
      <c r="Y111" s="15">
        <v>259.7</v>
      </c>
      <c r="Z111" s="12">
        <v>250.1</v>
      </c>
      <c r="AA111" s="56">
        <v>-3.7</v>
      </c>
      <c r="AB111" s="71">
        <v>43281</v>
      </c>
      <c r="AC111" s="51">
        <v>17.8</v>
      </c>
      <c r="AD111" s="45" t="s">
        <v>586</v>
      </c>
      <c r="AE111" s="31">
        <v>5231.3</v>
      </c>
    </row>
    <row r="112" spans="1:31" ht="18" x14ac:dyDescent="0.35">
      <c r="A112" s="48">
        <f t="shared" si="1"/>
        <v>109</v>
      </c>
      <c r="B112" s="20" t="s">
        <v>204</v>
      </c>
      <c r="C112" s="12">
        <v>19289</v>
      </c>
      <c r="D112" s="12">
        <v>20003</v>
      </c>
      <c r="E112" s="12">
        <v>3.7</v>
      </c>
      <c r="F112" s="12">
        <v>2443</v>
      </c>
      <c r="G112" s="12">
        <v>2776</v>
      </c>
      <c r="H112" s="12">
        <v>13.63</v>
      </c>
      <c r="I112" s="12">
        <v>111</v>
      </c>
      <c r="J112" s="12">
        <v>387</v>
      </c>
      <c r="K112" s="12">
        <v>248.65</v>
      </c>
      <c r="L112" s="12">
        <v>190</v>
      </c>
      <c r="M112" s="12">
        <v>156</v>
      </c>
      <c r="N112" s="12">
        <v>-17.89</v>
      </c>
      <c r="O112" s="12">
        <v>2332</v>
      </c>
      <c r="P112" s="12">
        <v>2389</v>
      </c>
      <c r="Q112" s="12">
        <v>2.44</v>
      </c>
      <c r="R112" s="12">
        <v>11.94</v>
      </c>
      <c r="S112" s="13">
        <v>2.48</v>
      </c>
      <c r="T112" s="13">
        <v>2.6</v>
      </c>
      <c r="U112" s="12">
        <v>4.7</v>
      </c>
      <c r="V112" s="15">
        <v>102076</v>
      </c>
      <c r="W112" s="15">
        <v>103102</v>
      </c>
      <c r="X112" s="15">
        <v>1.01</v>
      </c>
      <c r="Y112" s="15">
        <v>939.56500000000005</v>
      </c>
      <c r="Z112" s="12">
        <v>919.399</v>
      </c>
      <c r="AA112" s="56">
        <v>-2.15</v>
      </c>
      <c r="AB112" s="71">
        <v>43281</v>
      </c>
      <c r="AC112" s="51">
        <v>12</v>
      </c>
      <c r="AD112" s="45" t="s">
        <v>591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366</v>
      </c>
      <c r="C113" s="12">
        <v>842.9</v>
      </c>
      <c r="D113" s="12">
        <v>920</v>
      </c>
      <c r="E113" s="12">
        <v>9.1</v>
      </c>
      <c r="F113" s="12">
        <v>177.2</v>
      </c>
      <c r="G113" s="12">
        <v>150.19999999999999</v>
      </c>
      <c r="H113" s="12">
        <v>-15.24</v>
      </c>
      <c r="I113" s="12">
        <v>32.200000000000003</v>
      </c>
      <c r="J113" s="12">
        <v>22.8</v>
      </c>
      <c r="K113" s="12">
        <v>-29.19</v>
      </c>
      <c r="L113" s="12">
        <v>35.1</v>
      </c>
      <c r="M113" s="12">
        <v>28.3</v>
      </c>
      <c r="N113" s="12">
        <v>-19.37</v>
      </c>
      <c r="O113" s="12">
        <v>109.6</v>
      </c>
      <c r="P113" s="12">
        <v>98.9</v>
      </c>
      <c r="Q113" s="12">
        <v>-9.76</v>
      </c>
      <c r="R113" s="12">
        <v>10.75</v>
      </c>
      <c r="S113" s="13">
        <v>1.38</v>
      </c>
      <c r="T113" s="13">
        <v>1.25</v>
      </c>
      <c r="U113" s="12">
        <v>-9.6999999999999993</v>
      </c>
      <c r="V113" s="15">
        <v>2944.5</v>
      </c>
      <c r="W113" s="15">
        <v>2923.6</v>
      </c>
      <c r="X113" s="15">
        <v>-0.71</v>
      </c>
      <c r="Y113" s="15">
        <v>79.305000000000007</v>
      </c>
      <c r="Z113" s="12">
        <v>79.302999999999997</v>
      </c>
      <c r="AA113" s="56">
        <v>0</v>
      </c>
      <c r="AB113" s="71">
        <v>43281</v>
      </c>
      <c r="AC113" s="51">
        <v>24.2</v>
      </c>
      <c r="AD113" s="45" t="s">
        <v>617</v>
      </c>
      <c r="AE113" s="31">
        <v>30286</v>
      </c>
    </row>
    <row r="114" spans="1:31" ht="18" x14ac:dyDescent="0.35">
      <c r="A114" s="48">
        <f t="shared" si="1"/>
        <v>111</v>
      </c>
      <c r="B114" s="20" t="s">
        <v>333</v>
      </c>
      <c r="C114" s="12">
        <v>5383</v>
      </c>
      <c r="D114" s="12">
        <v>5833</v>
      </c>
      <c r="E114" s="12">
        <v>8.4</v>
      </c>
      <c r="F114" s="12">
        <v>163</v>
      </c>
      <c r="G114" s="12">
        <v>673</v>
      </c>
      <c r="H114" s="12">
        <v>312.88</v>
      </c>
      <c r="I114" s="12">
        <v>-87</v>
      </c>
      <c r="J114" s="12">
        <v>130</v>
      </c>
      <c r="K114" s="12">
        <v>249.43</v>
      </c>
      <c r="L114" s="12">
        <v>186</v>
      </c>
      <c r="M114" s="12">
        <v>183</v>
      </c>
      <c r="N114" s="12">
        <v>-1.61</v>
      </c>
      <c r="O114" s="12">
        <v>84</v>
      </c>
      <c r="P114" s="12">
        <v>428</v>
      </c>
      <c r="Q114" s="12">
        <v>409.52</v>
      </c>
      <c r="R114" s="12">
        <v>7.34</v>
      </c>
      <c r="S114" s="13">
        <v>0.2</v>
      </c>
      <c r="T114" s="13">
        <v>1.03</v>
      </c>
      <c r="U114" s="12">
        <v>407.9</v>
      </c>
      <c r="V114" s="15">
        <v>29332</v>
      </c>
      <c r="W114" s="15">
        <v>26952</v>
      </c>
      <c r="X114" s="15">
        <v>-8.11</v>
      </c>
      <c r="Y114" s="15">
        <v>416.4</v>
      </c>
      <c r="Z114" s="12">
        <v>417.7</v>
      </c>
      <c r="AA114" s="56">
        <v>0.31</v>
      </c>
      <c r="AB114" s="71">
        <v>43281</v>
      </c>
      <c r="AC114" s="51">
        <v>15.5</v>
      </c>
      <c r="AD114" s="45" t="s">
        <v>590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166</v>
      </c>
      <c r="C115" s="12">
        <v>938.6</v>
      </c>
      <c r="D115" s="12">
        <v>1070</v>
      </c>
      <c r="E115" s="12">
        <v>14</v>
      </c>
      <c r="F115" s="12">
        <v>355.7</v>
      </c>
      <c r="G115" s="12">
        <v>434.8</v>
      </c>
      <c r="H115" s="12">
        <v>22.24</v>
      </c>
      <c r="I115" s="12">
        <v>68.900000000000006</v>
      </c>
      <c r="J115" s="12">
        <v>112.9</v>
      </c>
      <c r="K115" s="12">
        <v>63.86</v>
      </c>
      <c r="L115" s="12">
        <v>30.6</v>
      </c>
      <c r="M115" s="12">
        <v>28.3</v>
      </c>
      <c r="N115" s="12">
        <v>-7.52</v>
      </c>
      <c r="O115" s="12">
        <v>256.2</v>
      </c>
      <c r="P115" s="12">
        <v>293.60000000000002</v>
      </c>
      <c r="Q115" s="12">
        <v>14.6</v>
      </c>
      <c r="R115" s="12">
        <v>27.44</v>
      </c>
      <c r="S115" s="13">
        <v>1.62</v>
      </c>
      <c r="T115" s="13">
        <v>1.87</v>
      </c>
      <c r="U115" s="12">
        <v>15.4</v>
      </c>
      <c r="V115" s="15">
        <v>4205.8</v>
      </c>
      <c r="W115" s="15">
        <v>3998.8</v>
      </c>
      <c r="X115" s="15">
        <v>-4.92</v>
      </c>
      <c r="Y115" s="15">
        <v>158.03299999999999</v>
      </c>
      <c r="Z115" s="12">
        <v>156.89500000000001</v>
      </c>
      <c r="AA115" s="56">
        <v>-0.72</v>
      </c>
      <c r="AB115" s="71">
        <v>43281</v>
      </c>
      <c r="AC115" s="51">
        <v>14.6</v>
      </c>
      <c r="AD115" s="45" t="s">
        <v>618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669</v>
      </c>
      <c r="C116" s="12">
        <v>1181.9000000000001</v>
      </c>
      <c r="D116" s="12">
        <v>893.4</v>
      </c>
      <c r="E116" s="12">
        <v>-24.4</v>
      </c>
      <c r="F116" s="12">
        <v>281.10000000000002</v>
      </c>
      <c r="G116" s="12">
        <v>117.8</v>
      </c>
      <c r="H116" s="12">
        <v>-58.09</v>
      </c>
      <c r="I116" s="12">
        <v>56.8</v>
      </c>
      <c r="J116" s="12">
        <v>-45</v>
      </c>
      <c r="K116" s="12">
        <v>-179.23</v>
      </c>
      <c r="L116" s="12">
        <v>84.8</v>
      </c>
      <c r="M116" s="12">
        <v>58.4</v>
      </c>
      <c r="N116" s="12">
        <v>-31.13</v>
      </c>
      <c r="O116" s="12">
        <v>131.5</v>
      </c>
      <c r="P116" s="12">
        <v>101.7</v>
      </c>
      <c r="Q116" s="12">
        <v>-22.66</v>
      </c>
      <c r="R116" s="12">
        <v>11.38</v>
      </c>
      <c r="S116" s="13">
        <v>0.92</v>
      </c>
      <c r="T116" s="13">
        <v>0.56000000000000005</v>
      </c>
      <c r="U116" s="12">
        <v>-39.1</v>
      </c>
      <c r="V116" s="15">
        <v>7770.6</v>
      </c>
      <c r="W116" s="15">
        <v>15721.2</v>
      </c>
      <c r="X116" s="15">
        <v>102.32</v>
      </c>
      <c r="Y116" s="15">
        <v>142.506</v>
      </c>
      <c r="Z116" s="12">
        <v>181</v>
      </c>
      <c r="AA116" s="56">
        <v>27.01</v>
      </c>
      <c r="AB116" s="71">
        <v>43281</v>
      </c>
      <c r="AC116" s="51">
        <v>25.6</v>
      </c>
      <c r="AD116" s="45" t="s">
        <v>587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9</v>
      </c>
      <c r="C117" s="12">
        <v>656.4</v>
      </c>
      <c r="D117" s="12">
        <v>682.4</v>
      </c>
      <c r="E117" s="12">
        <v>4</v>
      </c>
      <c r="F117" s="12">
        <v>256.3</v>
      </c>
      <c r="G117" s="12">
        <v>224.1</v>
      </c>
      <c r="H117" s="12">
        <v>-12.56</v>
      </c>
      <c r="I117" s="12">
        <v>96.6</v>
      </c>
      <c r="J117" s="12">
        <v>47.4</v>
      </c>
      <c r="K117" s="12">
        <v>-50.93</v>
      </c>
      <c r="L117" s="12">
        <v>25</v>
      </c>
      <c r="M117" s="12">
        <v>28</v>
      </c>
      <c r="N117" s="12">
        <v>12</v>
      </c>
      <c r="O117" s="12">
        <v>134.4</v>
      </c>
      <c r="P117" s="12">
        <v>148.19999999999999</v>
      </c>
      <c r="Q117" s="12">
        <v>10.27</v>
      </c>
      <c r="R117" s="12">
        <v>21.72</v>
      </c>
      <c r="S117" s="13">
        <v>1.27</v>
      </c>
      <c r="T117" s="13">
        <v>1.45</v>
      </c>
      <c r="U117" s="12">
        <v>13.8</v>
      </c>
      <c r="V117" s="15">
        <v>4875</v>
      </c>
      <c r="W117" s="15">
        <v>4585.5</v>
      </c>
      <c r="X117" s="15">
        <v>-5.94</v>
      </c>
      <c r="Y117" s="15">
        <v>105.758</v>
      </c>
      <c r="Z117" s="12">
        <v>102.492</v>
      </c>
      <c r="AA117" s="56">
        <v>-3.09</v>
      </c>
      <c r="AB117" s="71">
        <v>43281</v>
      </c>
      <c r="AC117" s="51">
        <v>21.5</v>
      </c>
      <c r="AD117" s="45" t="s">
        <v>619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348</v>
      </c>
      <c r="C118" s="12">
        <v>3175</v>
      </c>
      <c r="D118" s="12">
        <v>3360</v>
      </c>
      <c r="E118" s="12">
        <v>5.8</v>
      </c>
      <c r="F118" s="12">
        <v>516</v>
      </c>
      <c r="G118" s="12">
        <v>543</v>
      </c>
      <c r="H118" s="12">
        <v>5.23</v>
      </c>
      <c r="I118" s="12">
        <v>102</v>
      </c>
      <c r="J118" s="12">
        <v>70</v>
      </c>
      <c r="K118" s="12">
        <v>-31.37</v>
      </c>
      <c r="L118" s="12">
        <v>131</v>
      </c>
      <c r="M118" s="12">
        <v>72</v>
      </c>
      <c r="N118" s="12">
        <v>-45.04</v>
      </c>
      <c r="O118" s="12">
        <v>283</v>
      </c>
      <c r="P118" s="12">
        <v>596</v>
      </c>
      <c r="Q118" s="12">
        <v>110.6</v>
      </c>
      <c r="R118" s="12">
        <v>17.739999999999998</v>
      </c>
      <c r="S118" s="13">
        <v>0.8</v>
      </c>
      <c r="T118" s="13">
        <v>1.71</v>
      </c>
      <c r="U118" s="12">
        <v>113</v>
      </c>
      <c r="V118" s="15">
        <v>13701</v>
      </c>
      <c r="W118" s="15">
        <v>15063</v>
      </c>
      <c r="X118" s="15">
        <v>9.94</v>
      </c>
      <c r="Y118" s="15">
        <v>352</v>
      </c>
      <c r="Z118" s="12">
        <v>348</v>
      </c>
      <c r="AA118" s="56">
        <v>-1.1399999999999999</v>
      </c>
      <c r="AB118" s="71">
        <v>43281</v>
      </c>
      <c r="AC118" s="51">
        <v>14.5</v>
      </c>
      <c r="AD118" s="45" t="s">
        <v>591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42</v>
      </c>
      <c r="C119" s="12">
        <v>4576</v>
      </c>
      <c r="D119" s="12">
        <v>4604</v>
      </c>
      <c r="E119" s="12">
        <v>0.6</v>
      </c>
      <c r="F119" s="12">
        <v>801</v>
      </c>
      <c r="G119" s="12">
        <v>641</v>
      </c>
      <c r="H119" s="12">
        <v>-19.98</v>
      </c>
      <c r="I119" s="12">
        <v>202</v>
      </c>
      <c r="J119" s="12">
        <v>138</v>
      </c>
      <c r="K119" s="12">
        <v>-31.68</v>
      </c>
      <c r="L119" s="12">
        <v>85</v>
      </c>
      <c r="M119" s="12">
        <v>68</v>
      </c>
      <c r="N119" s="12">
        <v>-20</v>
      </c>
      <c r="O119" s="12">
        <v>531</v>
      </c>
      <c r="P119" s="12">
        <v>455</v>
      </c>
      <c r="Q119" s="12">
        <v>-14.31</v>
      </c>
      <c r="R119" s="12">
        <v>9.8800000000000008</v>
      </c>
      <c r="S119" s="13">
        <v>1.49</v>
      </c>
      <c r="T119" s="13">
        <v>1.3</v>
      </c>
      <c r="U119" s="12">
        <v>-12.7</v>
      </c>
      <c r="V119" s="15">
        <v>14968</v>
      </c>
      <c r="W119" s="15">
        <v>14621</v>
      </c>
      <c r="X119" s="15">
        <v>-2.3199999999999998</v>
      </c>
      <c r="Y119" s="15">
        <v>356.7</v>
      </c>
      <c r="Z119" s="12">
        <v>350.3</v>
      </c>
      <c r="AA119" s="56">
        <v>-1.79</v>
      </c>
      <c r="AB119" s="71">
        <v>43281</v>
      </c>
      <c r="AC119" s="51">
        <v>24</v>
      </c>
      <c r="AD119" s="45" t="s">
        <v>620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341</v>
      </c>
      <c r="C120" s="12">
        <v>989.3</v>
      </c>
      <c r="D120" s="12">
        <v>1102.5</v>
      </c>
      <c r="E120" s="12">
        <v>11.4</v>
      </c>
      <c r="F120" s="12">
        <v>123.8</v>
      </c>
      <c r="G120" s="12">
        <v>123.5</v>
      </c>
      <c r="H120" s="12">
        <v>-0.24</v>
      </c>
      <c r="I120" s="12">
        <v>25.8</v>
      </c>
      <c r="J120" s="12">
        <v>22.4</v>
      </c>
      <c r="K120" s="12">
        <v>-13.18</v>
      </c>
      <c r="L120" s="12">
        <v>10.4</v>
      </c>
      <c r="M120" s="12">
        <v>16</v>
      </c>
      <c r="N120" s="12">
        <v>53.85</v>
      </c>
      <c r="O120" s="12">
        <v>87.6</v>
      </c>
      <c r="P120" s="12">
        <v>85</v>
      </c>
      <c r="Q120" s="12">
        <v>-2.97</v>
      </c>
      <c r="R120" s="12">
        <v>7.71</v>
      </c>
      <c r="S120" s="13">
        <v>0.64</v>
      </c>
      <c r="T120" s="13">
        <v>0.63</v>
      </c>
      <c r="U120" s="12">
        <v>-1.2</v>
      </c>
      <c r="V120" s="15">
        <v>2148.4</v>
      </c>
      <c r="W120" s="15">
        <v>2515.8000000000002</v>
      </c>
      <c r="X120" s="15">
        <v>17.100000000000001</v>
      </c>
      <c r="Y120" s="15">
        <v>137.4</v>
      </c>
      <c r="Z120" s="12">
        <v>135</v>
      </c>
      <c r="AA120" s="56">
        <v>-1.75</v>
      </c>
      <c r="AB120" s="71">
        <v>43281</v>
      </c>
      <c r="AC120" s="51">
        <v>18.5</v>
      </c>
      <c r="AD120" s="45" t="s">
        <v>586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585</v>
      </c>
      <c r="C121" s="12">
        <v>1114.2</v>
      </c>
      <c r="D121" s="12">
        <v>1243.8</v>
      </c>
      <c r="E121" s="12">
        <v>11.6</v>
      </c>
      <c r="F121" s="12">
        <v>71.8</v>
      </c>
      <c r="G121" s="12">
        <v>61.8</v>
      </c>
      <c r="H121" s="12">
        <v>-13.93</v>
      </c>
      <c r="I121" s="12">
        <v>26.2</v>
      </c>
      <c r="J121" s="12">
        <v>9.6</v>
      </c>
      <c r="K121" s="12">
        <v>-63.36</v>
      </c>
      <c r="L121" s="12">
        <v>25.6</v>
      </c>
      <c r="M121" s="12">
        <v>24.3</v>
      </c>
      <c r="N121" s="12">
        <v>-5.08</v>
      </c>
      <c r="O121" s="12">
        <v>4</v>
      </c>
      <c r="P121" s="12">
        <v>0.6</v>
      </c>
      <c r="Q121" s="12">
        <v>-85</v>
      </c>
      <c r="R121" s="12">
        <v>0.05</v>
      </c>
      <c r="S121" s="13">
        <v>0.01</v>
      </c>
      <c r="T121" s="13">
        <v>0</v>
      </c>
      <c r="U121" s="12">
        <v>-82.5</v>
      </c>
      <c r="V121" s="15">
        <v>37884.800000000003</v>
      </c>
      <c r="W121" s="15">
        <v>38863.599999999999</v>
      </c>
      <c r="X121" s="15">
        <v>2.58</v>
      </c>
      <c r="Y121" s="15">
        <v>371.55200000000002</v>
      </c>
      <c r="Z121" s="12">
        <v>356.07499999999999</v>
      </c>
      <c r="AA121" s="56">
        <v>-4.17</v>
      </c>
      <c r="AB121" s="71">
        <v>43281</v>
      </c>
      <c r="AC121" s="51">
        <v>24.1</v>
      </c>
      <c r="AD121" s="45" t="s">
        <v>608</v>
      </c>
      <c r="AE121" s="31">
        <v>1207</v>
      </c>
    </row>
    <row r="122" spans="1:31" ht="18" x14ac:dyDescent="0.35">
      <c r="A122" s="48">
        <f t="shared" si="1"/>
        <v>119</v>
      </c>
      <c r="B122" s="20" t="s">
        <v>142</v>
      </c>
      <c r="C122" s="12">
        <v>5824.3</v>
      </c>
      <c r="D122" s="12">
        <v>6355.2</v>
      </c>
      <c r="E122" s="12">
        <v>9.1</v>
      </c>
      <c r="F122" s="12">
        <v>1438.9</v>
      </c>
      <c r="G122" s="12">
        <v>68.099999999999994</v>
      </c>
      <c r="H122" s="12">
        <v>-95.27</v>
      </c>
      <c r="I122" s="12">
        <v>252.5</v>
      </c>
      <c r="J122" s="12">
        <v>264.7</v>
      </c>
      <c r="K122" s="12">
        <v>4.83</v>
      </c>
      <c r="L122" s="12">
        <v>178.4</v>
      </c>
      <c r="M122" s="12">
        <v>63.3</v>
      </c>
      <c r="N122" s="12">
        <v>-64.52</v>
      </c>
      <c r="O122" s="12">
        <v>1008</v>
      </c>
      <c r="P122" s="12">
        <v>-259.89999999999998</v>
      </c>
      <c r="Q122" s="12">
        <v>-125.78</v>
      </c>
      <c r="R122" s="12">
        <v>-4.09</v>
      </c>
      <c r="S122" s="13">
        <v>0.95</v>
      </c>
      <c r="T122" s="13">
        <v>-0.25</v>
      </c>
      <c r="U122" s="12">
        <v>-126.5</v>
      </c>
      <c r="V122" s="15">
        <v>26845.7</v>
      </c>
      <c r="W122" s="15">
        <v>30804</v>
      </c>
      <c r="X122" s="15">
        <v>14.74</v>
      </c>
      <c r="Y122" s="15">
        <v>1057.0999999999999</v>
      </c>
      <c r="Z122" s="12">
        <v>1030.2</v>
      </c>
      <c r="AA122" s="56">
        <v>-2.54</v>
      </c>
      <c r="AB122" s="71">
        <v>43281</v>
      </c>
      <c r="AC122" s="51">
        <v>63</v>
      </c>
      <c r="AD122" s="45" t="s">
        <v>587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254</v>
      </c>
      <c r="C123" s="12">
        <v>3593</v>
      </c>
      <c r="D123" s="12">
        <v>4028</v>
      </c>
      <c r="E123" s="12">
        <v>12.1</v>
      </c>
      <c r="F123" s="12">
        <v>603</v>
      </c>
      <c r="G123" s="12">
        <v>523</v>
      </c>
      <c r="H123" s="12">
        <v>-13.27</v>
      </c>
      <c r="I123" s="12">
        <v>122</v>
      </c>
      <c r="J123" s="12">
        <v>66</v>
      </c>
      <c r="K123" s="12">
        <v>-45.9</v>
      </c>
      <c r="L123" s="12">
        <v>70</v>
      </c>
      <c r="M123" s="12">
        <v>72</v>
      </c>
      <c r="N123" s="12">
        <v>2.86</v>
      </c>
      <c r="O123" s="12">
        <v>411</v>
      </c>
      <c r="P123" s="12">
        <v>385</v>
      </c>
      <c r="Q123" s="12">
        <v>-6.33</v>
      </c>
      <c r="R123" s="12">
        <v>9.56</v>
      </c>
      <c r="S123" s="13">
        <v>1.81</v>
      </c>
      <c r="T123" s="13">
        <v>1.74</v>
      </c>
      <c r="U123" s="12">
        <v>-3.9</v>
      </c>
      <c r="V123" s="15">
        <v>255655</v>
      </c>
      <c r="W123" s="15">
        <v>283655</v>
      </c>
      <c r="X123" s="15">
        <v>10.95</v>
      </c>
      <c r="Y123" s="15">
        <v>227.31399999999999</v>
      </c>
      <c r="Z123" s="12">
        <v>221.60499999999999</v>
      </c>
      <c r="AA123" s="56">
        <v>-2.5099999999999998</v>
      </c>
      <c r="AB123" s="71">
        <v>43281</v>
      </c>
      <c r="AC123" s="51">
        <v>21.3</v>
      </c>
      <c r="AD123" s="45" t="s">
        <v>621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17</v>
      </c>
      <c r="AD124" s="45" t="s">
        <v>587</v>
      </c>
      <c r="AE124" s="31">
        <v>83615</v>
      </c>
    </row>
    <row r="125" spans="1:31" ht="18" x14ac:dyDescent="0.35">
      <c r="A125" s="48">
        <f t="shared" si="1"/>
        <v>122</v>
      </c>
      <c r="B125" s="20" t="s">
        <v>321</v>
      </c>
      <c r="C125" s="12">
        <v>2652.1</v>
      </c>
      <c r="D125" s="12">
        <v>2858.7</v>
      </c>
      <c r="E125" s="12">
        <v>7.8</v>
      </c>
      <c r="F125" s="12">
        <v>488.6</v>
      </c>
      <c r="G125" s="12">
        <v>345.6</v>
      </c>
      <c r="H125" s="12">
        <v>-29.27</v>
      </c>
      <c r="I125" s="12">
        <v>73.7</v>
      </c>
      <c r="J125" s="12">
        <v>23.7</v>
      </c>
      <c r="K125" s="12">
        <v>-67.84</v>
      </c>
      <c r="L125" s="12">
        <v>174.1</v>
      </c>
      <c r="M125" s="12">
        <v>181.5</v>
      </c>
      <c r="N125" s="12">
        <v>4.25</v>
      </c>
      <c r="O125" s="12">
        <v>209.8</v>
      </c>
      <c r="P125" s="12">
        <v>117.8</v>
      </c>
      <c r="Q125" s="12">
        <v>-43.85</v>
      </c>
      <c r="R125" s="12">
        <v>4.12</v>
      </c>
      <c r="S125" s="13">
        <v>0.36</v>
      </c>
      <c r="T125" s="13">
        <v>0.21</v>
      </c>
      <c r="U125" s="12">
        <v>-41.1</v>
      </c>
      <c r="V125" s="15">
        <v>22031.5</v>
      </c>
      <c r="W125" s="15">
        <v>22130</v>
      </c>
      <c r="X125" s="15">
        <v>0.45</v>
      </c>
      <c r="Y125" s="15">
        <v>582.05600000000004</v>
      </c>
      <c r="Z125" s="12">
        <v>554.33900000000006</v>
      </c>
      <c r="AA125" s="56">
        <v>-4.76</v>
      </c>
      <c r="AB125" s="71">
        <v>43281</v>
      </c>
      <c r="AC125" s="51">
        <v>35.299999999999997</v>
      </c>
      <c r="AD125" s="45" t="s">
        <v>622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253</v>
      </c>
      <c r="C126" s="12">
        <v>1631</v>
      </c>
      <c r="D126" s="12">
        <v>1641</v>
      </c>
      <c r="E126" s="12">
        <v>0.6</v>
      </c>
      <c r="F126" s="12">
        <v>331</v>
      </c>
      <c r="G126" s="12">
        <v>451</v>
      </c>
      <c r="H126" s="12">
        <v>36.25</v>
      </c>
      <c r="I126" s="12">
        <v>50</v>
      </c>
      <c r="J126" s="12">
        <v>6</v>
      </c>
      <c r="K126" s="12">
        <v>-88</v>
      </c>
      <c r="L126" s="12">
        <v>38</v>
      </c>
      <c r="M126" s="12">
        <v>43</v>
      </c>
      <c r="N126" s="12">
        <v>13.16</v>
      </c>
      <c r="O126" s="12">
        <v>243</v>
      </c>
      <c r="P126" s="12">
        <v>402</v>
      </c>
      <c r="Q126" s="12">
        <v>65.430000000000007</v>
      </c>
      <c r="R126" s="12">
        <v>24.5</v>
      </c>
      <c r="S126" s="13">
        <v>0.32</v>
      </c>
      <c r="T126" s="13">
        <v>0.52</v>
      </c>
      <c r="U126" s="12">
        <v>64.099999999999994</v>
      </c>
      <c r="V126" s="15">
        <v>7093</v>
      </c>
      <c r="W126" s="15">
        <v>7612</v>
      </c>
      <c r="X126" s="15">
        <v>7.32</v>
      </c>
      <c r="Y126" s="15">
        <v>764</v>
      </c>
      <c r="Z126" s="12">
        <v>770</v>
      </c>
      <c r="AA126" s="56">
        <v>0.79</v>
      </c>
      <c r="AB126" s="71">
        <v>43281</v>
      </c>
      <c r="AC126" s="51">
        <v>46.4</v>
      </c>
      <c r="AD126" s="45" t="s">
        <v>623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246</v>
      </c>
      <c r="C127" s="12">
        <v>1441</v>
      </c>
      <c r="D127" s="12">
        <v>1518</v>
      </c>
      <c r="E127" s="12">
        <v>5.3</v>
      </c>
      <c r="F127" s="12">
        <v>282</v>
      </c>
      <c r="G127" s="12">
        <v>273</v>
      </c>
      <c r="H127" s="12">
        <v>-3.19</v>
      </c>
      <c r="I127" s="12">
        <v>27</v>
      </c>
      <c r="J127" s="12">
        <v>17</v>
      </c>
      <c r="K127" s="12">
        <v>-37.04</v>
      </c>
      <c r="L127" s="12">
        <v>43</v>
      </c>
      <c r="M127" s="12">
        <v>45</v>
      </c>
      <c r="N127" s="12">
        <v>4.6500000000000004</v>
      </c>
      <c r="O127" s="12">
        <v>210</v>
      </c>
      <c r="P127" s="12">
        <v>209</v>
      </c>
      <c r="Q127" s="12">
        <v>-0.48</v>
      </c>
      <c r="R127" s="12">
        <v>13.77</v>
      </c>
      <c r="S127" s="13">
        <v>0.28000000000000003</v>
      </c>
      <c r="T127" s="13">
        <v>0.28000000000000003</v>
      </c>
      <c r="U127" s="12">
        <v>-0.7</v>
      </c>
      <c r="V127" s="15">
        <v>4753</v>
      </c>
      <c r="W127" s="15">
        <v>4937</v>
      </c>
      <c r="X127" s="15">
        <v>3.87</v>
      </c>
      <c r="Y127" s="15">
        <v>738.8</v>
      </c>
      <c r="Z127" s="12">
        <v>740.2</v>
      </c>
      <c r="AA127" s="56">
        <v>0.19</v>
      </c>
      <c r="AB127" s="71">
        <v>43281</v>
      </c>
      <c r="AC127" s="51">
        <v>23.3</v>
      </c>
      <c r="AD127" s="45" t="s">
        <v>602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143</v>
      </c>
      <c r="C128" s="12">
        <v>3495</v>
      </c>
      <c r="D128" s="12">
        <v>3734</v>
      </c>
      <c r="E128" s="12">
        <v>6.8</v>
      </c>
      <c r="F128" s="12">
        <v>771</v>
      </c>
      <c r="G128" s="12">
        <v>787</v>
      </c>
      <c r="H128" s="12">
        <v>2.08</v>
      </c>
      <c r="I128" s="12">
        <v>204</v>
      </c>
      <c r="J128" s="12">
        <v>180</v>
      </c>
      <c r="K128" s="12">
        <v>-11.76</v>
      </c>
      <c r="L128" s="12">
        <v>60</v>
      </c>
      <c r="M128" s="12">
        <v>68</v>
      </c>
      <c r="N128" s="12">
        <v>13.33</v>
      </c>
      <c r="O128" s="12">
        <v>501</v>
      </c>
      <c r="P128" s="12">
        <v>534</v>
      </c>
      <c r="Q128" s="12">
        <v>6.59</v>
      </c>
      <c r="R128" s="12">
        <v>14.3</v>
      </c>
      <c r="S128" s="13">
        <v>0.96</v>
      </c>
      <c r="T128" s="13">
        <v>1.04</v>
      </c>
      <c r="U128" s="12">
        <v>8.3000000000000007</v>
      </c>
      <c r="V128" s="15">
        <v>12449</v>
      </c>
      <c r="W128" s="15">
        <v>13443</v>
      </c>
      <c r="X128" s="15">
        <v>7.98</v>
      </c>
      <c r="Y128" s="15">
        <v>520</v>
      </c>
      <c r="Z128" s="12">
        <v>512</v>
      </c>
      <c r="AA128" s="56">
        <v>-1.54</v>
      </c>
      <c r="AB128" s="71">
        <v>43281</v>
      </c>
      <c r="AC128" s="51">
        <v>20.399999999999999</v>
      </c>
      <c r="AD128" s="45" t="s">
        <v>620</v>
      </c>
      <c r="AE128" s="31">
        <v>742.9</v>
      </c>
    </row>
    <row r="129" spans="1:31" ht="18" x14ac:dyDescent="0.35">
      <c r="A129" s="48">
        <f t="shared" si="1"/>
        <v>126</v>
      </c>
      <c r="B129" s="20" t="s">
        <v>45</v>
      </c>
      <c r="C129" s="12">
        <v>2066</v>
      </c>
      <c r="D129" s="12">
        <v>2297</v>
      </c>
      <c r="E129" s="12">
        <v>11.2</v>
      </c>
      <c r="F129" s="12">
        <v>415</v>
      </c>
      <c r="G129" s="12">
        <v>350</v>
      </c>
      <c r="H129" s="12">
        <v>-15.66</v>
      </c>
      <c r="I129" s="12">
        <v>86</v>
      </c>
      <c r="J129" s="12">
        <v>88</v>
      </c>
      <c r="K129" s="12">
        <v>2.33</v>
      </c>
      <c r="L129" s="12">
        <v>153</v>
      </c>
      <c r="M129" s="12">
        <v>38</v>
      </c>
      <c r="N129" s="12">
        <v>-75.16</v>
      </c>
      <c r="O129" s="12">
        <v>161</v>
      </c>
      <c r="P129" s="12">
        <v>210</v>
      </c>
      <c r="Q129" s="12">
        <v>30.43</v>
      </c>
      <c r="R129" s="12">
        <v>9.14</v>
      </c>
      <c r="S129" s="13">
        <v>0.51</v>
      </c>
      <c r="T129" s="13">
        <v>0.68</v>
      </c>
      <c r="U129" s="12">
        <v>34.700000000000003</v>
      </c>
      <c r="V129" s="15">
        <v>5620</v>
      </c>
      <c r="W129" s="15">
        <v>5599</v>
      </c>
      <c r="X129" s="15">
        <v>-0.37</v>
      </c>
      <c r="Y129" s="15">
        <v>319</v>
      </c>
      <c r="Z129" s="12">
        <v>309</v>
      </c>
      <c r="AA129" s="56">
        <v>-3.13</v>
      </c>
      <c r="AB129" s="71">
        <v>43281</v>
      </c>
      <c r="AC129" s="51">
        <v>21</v>
      </c>
      <c r="AD129" s="45" t="s">
        <v>604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65</v>
      </c>
      <c r="C130" s="12">
        <v>974.5</v>
      </c>
      <c r="D130" s="12">
        <v>840.7</v>
      </c>
      <c r="E130" s="12">
        <v>-13.7</v>
      </c>
      <c r="F130" s="12">
        <v>-51.9</v>
      </c>
      <c r="G130" s="12">
        <v>-190.6</v>
      </c>
      <c r="H130" s="12">
        <v>267.24</v>
      </c>
      <c r="I130" s="12">
        <v>-17.7</v>
      </c>
      <c r="J130" s="12">
        <v>6.9</v>
      </c>
      <c r="K130" s="12">
        <v>138.97999999999999</v>
      </c>
      <c r="L130" s="12">
        <v>21.9</v>
      </c>
      <c r="M130" s="12">
        <v>43.5</v>
      </c>
      <c r="N130" s="12">
        <v>98.63</v>
      </c>
      <c r="O130" s="12">
        <v>-56.1</v>
      </c>
      <c r="P130" s="12">
        <v>-240.9</v>
      </c>
      <c r="Q130" s="12">
        <v>-329.41</v>
      </c>
      <c r="R130" s="12">
        <v>-28.65</v>
      </c>
      <c r="S130" s="13">
        <v>-0.16</v>
      </c>
      <c r="T130" s="13">
        <v>-0.7</v>
      </c>
      <c r="U130" s="12">
        <v>-327.8</v>
      </c>
      <c r="V130" s="15">
        <v>4100.5</v>
      </c>
      <c r="W130" s="15">
        <v>4389.5</v>
      </c>
      <c r="X130" s="15">
        <v>7.05</v>
      </c>
      <c r="Y130" s="15">
        <v>343.11599999999999</v>
      </c>
      <c r="Z130" s="12">
        <v>344.584</v>
      </c>
      <c r="AA130" s="56">
        <v>0.43</v>
      </c>
      <c r="AB130" s="71">
        <v>43281</v>
      </c>
      <c r="AC130" s="51">
        <v>250</v>
      </c>
      <c r="AD130" s="45" t="s">
        <v>586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98</v>
      </c>
      <c r="C131" s="12">
        <v>25605</v>
      </c>
      <c r="D131" s="12">
        <v>30085</v>
      </c>
      <c r="E131" s="12">
        <v>17.5</v>
      </c>
      <c r="F131" s="12">
        <v>8613</v>
      </c>
      <c r="G131" s="12">
        <v>11352</v>
      </c>
      <c r="H131" s="12">
        <v>31.8</v>
      </c>
      <c r="I131" s="12">
        <v>-111</v>
      </c>
      <c r="J131" s="12">
        <v>1911</v>
      </c>
      <c r="K131" s="12">
        <v>1821.62</v>
      </c>
      <c r="L131" s="12">
        <v>655</v>
      </c>
      <c r="M131" s="12">
        <v>672</v>
      </c>
      <c r="N131" s="12">
        <v>2.6</v>
      </c>
      <c r="O131" s="12">
        <v>8069</v>
      </c>
      <c r="P131" s="12">
        <v>8769</v>
      </c>
      <c r="Q131" s="12">
        <v>8.68</v>
      </c>
      <c r="R131" s="12">
        <v>29.15</v>
      </c>
      <c r="S131" s="13">
        <v>1.03</v>
      </c>
      <c r="T131" s="13">
        <v>1.1299999999999999</v>
      </c>
      <c r="U131" s="12">
        <v>9</v>
      </c>
      <c r="V131" s="15">
        <v>162601</v>
      </c>
      <c r="W131" s="15">
        <v>176130</v>
      </c>
      <c r="X131" s="15">
        <v>8.32</v>
      </c>
      <c r="Y131" s="15">
        <v>7808</v>
      </c>
      <c r="Z131" s="12">
        <v>7782</v>
      </c>
      <c r="AA131" s="56">
        <v>-0.33</v>
      </c>
      <c r="AB131" s="71">
        <v>43281</v>
      </c>
      <c r="AC131" s="51">
        <v>27.4</v>
      </c>
      <c r="AD131" s="45" t="s">
        <v>595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280</v>
      </c>
      <c r="C132" s="12">
        <v>6049.7</v>
      </c>
      <c r="D132" s="12">
        <v>5353.9</v>
      </c>
      <c r="E132" s="12">
        <v>-11.5</v>
      </c>
      <c r="F132" s="12">
        <v>2292.3000000000002</v>
      </c>
      <c r="G132" s="12">
        <v>2258.3000000000002</v>
      </c>
      <c r="H132" s="12">
        <v>-1.48</v>
      </c>
      <c r="I132" s="12">
        <v>666.3</v>
      </c>
      <c r="J132" s="12">
        <v>521.79999999999995</v>
      </c>
      <c r="K132" s="12">
        <v>-21.69</v>
      </c>
      <c r="L132" s="12">
        <v>230.9</v>
      </c>
      <c r="M132" s="12">
        <v>240.2</v>
      </c>
      <c r="N132" s="12">
        <v>4.03</v>
      </c>
      <c r="O132" s="12">
        <v>1395.1</v>
      </c>
      <c r="P132" s="12">
        <v>1496.3</v>
      </c>
      <c r="Q132" s="12">
        <v>7.25</v>
      </c>
      <c r="R132" s="12">
        <v>27.95</v>
      </c>
      <c r="S132" s="13">
        <v>1.7</v>
      </c>
      <c r="T132" s="13">
        <v>1.9</v>
      </c>
      <c r="U132" s="12">
        <v>11.6</v>
      </c>
      <c r="V132" s="15">
        <v>34785.800000000003</v>
      </c>
      <c r="W132" s="15">
        <v>38559.4</v>
      </c>
      <c r="X132" s="15">
        <v>10.85</v>
      </c>
      <c r="Y132" s="15">
        <v>819.2</v>
      </c>
      <c r="Z132" s="12">
        <v>787.1</v>
      </c>
      <c r="AA132" s="56">
        <v>-3.92</v>
      </c>
      <c r="AB132" s="71">
        <v>43281</v>
      </c>
      <c r="AC132" s="51">
        <v>20.9</v>
      </c>
      <c r="AD132" s="45" t="s">
        <v>624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100</v>
      </c>
      <c r="C133" s="12">
        <v>1509</v>
      </c>
      <c r="D133" s="12">
        <v>1609</v>
      </c>
      <c r="E133" s="12">
        <v>6.6</v>
      </c>
      <c r="F133" s="12">
        <v>677</v>
      </c>
      <c r="G133" s="12">
        <v>683</v>
      </c>
      <c r="H133" s="12">
        <v>0.89</v>
      </c>
      <c r="I133" s="12">
        <v>183</v>
      </c>
      <c r="J133" s="12">
        <v>156</v>
      </c>
      <c r="K133" s="12">
        <v>-14.75</v>
      </c>
      <c r="L133" s="12">
        <v>37</v>
      </c>
      <c r="M133" s="12">
        <v>26</v>
      </c>
      <c r="N133" s="12">
        <v>-29.73</v>
      </c>
      <c r="O133" s="12">
        <v>421</v>
      </c>
      <c r="P133" s="12">
        <v>461</v>
      </c>
      <c r="Q133" s="12">
        <v>9.5</v>
      </c>
      <c r="R133" s="12">
        <v>28.65</v>
      </c>
      <c r="S133" s="13">
        <v>1.62</v>
      </c>
      <c r="T133" s="13">
        <v>1.82</v>
      </c>
      <c r="U133" s="12">
        <v>12.4</v>
      </c>
      <c r="V133" s="15">
        <v>7772</v>
      </c>
      <c r="W133" s="15">
        <v>8634</v>
      </c>
      <c r="X133" s="15">
        <v>11.09</v>
      </c>
      <c r="Y133" s="15">
        <v>259.89999999999998</v>
      </c>
      <c r="Z133" s="12">
        <v>253.3</v>
      </c>
      <c r="AA133" s="56">
        <v>-2.54</v>
      </c>
      <c r="AB133" s="71">
        <v>43281</v>
      </c>
      <c r="AC133" s="51">
        <v>29.3</v>
      </c>
      <c r="AD133" s="45" t="s">
        <v>603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112</v>
      </c>
      <c r="C134" s="12">
        <v>51051</v>
      </c>
      <c r="D134" s="12">
        <v>52607</v>
      </c>
      <c r="E134" s="12">
        <v>3</v>
      </c>
      <c r="F134" s="12">
        <v>526</v>
      </c>
      <c r="G134" s="12">
        <v>67</v>
      </c>
      <c r="H134" s="12">
        <v>-87.26</v>
      </c>
      <c r="I134" s="12">
        <v>95</v>
      </c>
      <c r="J134" s="12">
        <v>87</v>
      </c>
      <c r="K134" s="12">
        <v>-8.42</v>
      </c>
      <c r="L134" s="12">
        <v>68</v>
      </c>
      <c r="M134" s="12">
        <v>61</v>
      </c>
      <c r="N134" s="12">
        <v>-10.29</v>
      </c>
      <c r="O134" s="12">
        <v>307</v>
      </c>
      <c r="P134" s="12">
        <v>-139</v>
      </c>
      <c r="Q134" s="12">
        <v>-145.28</v>
      </c>
      <c r="R134" s="12">
        <v>-0.26</v>
      </c>
      <c r="S134" s="13">
        <v>1.44</v>
      </c>
      <c r="T134" s="13">
        <v>-0.69</v>
      </c>
      <c r="U134" s="12">
        <v>-147.69999999999999</v>
      </c>
      <c r="V134" s="15">
        <v>50513</v>
      </c>
      <c r="W134" s="15">
        <v>51875</v>
      </c>
      <c r="X134" s="15">
        <v>2.7</v>
      </c>
      <c r="Y134" s="15">
        <v>213</v>
      </c>
      <c r="Z134" s="12">
        <v>202</v>
      </c>
      <c r="AA134" s="56">
        <v>-5.16</v>
      </c>
      <c r="AB134" s="71">
        <v>43281</v>
      </c>
      <c r="AC134" s="51">
        <v>250</v>
      </c>
      <c r="AD134" s="45" t="s">
        <v>604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302</v>
      </c>
      <c r="C135" s="12">
        <v>45685</v>
      </c>
      <c r="D135" s="12">
        <v>46708</v>
      </c>
      <c r="E135" s="12">
        <v>2.2000000000000002</v>
      </c>
      <c r="F135" s="12">
        <v>2114</v>
      </c>
      <c r="G135" s="12">
        <v>-1376</v>
      </c>
      <c r="H135" s="12">
        <v>-165.09</v>
      </c>
      <c r="I135" s="12">
        <v>766</v>
      </c>
      <c r="J135" s="12">
        <v>497</v>
      </c>
      <c r="K135" s="12">
        <v>-35.119999999999997</v>
      </c>
      <c r="L135" s="12">
        <v>251</v>
      </c>
      <c r="M135" s="12">
        <v>689</v>
      </c>
      <c r="N135" s="12">
        <v>174.5</v>
      </c>
      <c r="O135" s="12">
        <v>1093</v>
      </c>
      <c r="P135" s="12">
        <v>-2562</v>
      </c>
      <c r="Q135" s="12">
        <v>-334.4</v>
      </c>
      <c r="R135" s="12">
        <v>-5.49</v>
      </c>
      <c r="S135" s="13">
        <v>1.07</v>
      </c>
      <c r="T135" s="13">
        <v>-2.52</v>
      </c>
      <c r="U135" s="12">
        <v>-335.8</v>
      </c>
      <c r="V135" s="15">
        <v>58383</v>
      </c>
      <c r="W135" s="15">
        <v>97683</v>
      </c>
      <c r="X135" s="15">
        <v>67.31</v>
      </c>
      <c r="Y135" s="15">
        <v>1024</v>
      </c>
      <c r="Z135" s="12">
        <v>1018</v>
      </c>
      <c r="AA135" s="56">
        <v>-0.59</v>
      </c>
      <c r="AB135" s="71">
        <v>43281</v>
      </c>
      <c r="AC135" s="51">
        <v>51.1</v>
      </c>
      <c r="AD135" s="45" t="s">
        <v>594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296</v>
      </c>
      <c r="C136" s="12">
        <v>9930</v>
      </c>
      <c r="D136" s="12">
        <v>10465</v>
      </c>
      <c r="E136" s="12">
        <v>5.4</v>
      </c>
      <c r="F136" s="12">
        <v>2632</v>
      </c>
      <c r="G136" s="12">
        <v>2280</v>
      </c>
      <c r="H136" s="12">
        <v>-13.37</v>
      </c>
      <c r="I136" s="12">
        <v>488</v>
      </c>
      <c r="J136" s="12">
        <v>370</v>
      </c>
      <c r="K136" s="12">
        <v>-24.18</v>
      </c>
      <c r="L136" s="12">
        <v>193</v>
      </c>
      <c r="M136" s="12">
        <v>194</v>
      </c>
      <c r="N136" s="12">
        <v>0.52</v>
      </c>
      <c r="O136" s="12">
        <v>1946</v>
      </c>
      <c r="P136" s="12">
        <v>1707</v>
      </c>
      <c r="Q136" s="12">
        <v>-12.28</v>
      </c>
      <c r="R136" s="12">
        <v>16.309999999999999</v>
      </c>
      <c r="S136" s="13">
        <v>0.71</v>
      </c>
      <c r="T136" s="13">
        <v>0.63</v>
      </c>
      <c r="U136" s="12">
        <v>-10.5</v>
      </c>
      <c r="V136" s="15">
        <v>53341</v>
      </c>
      <c r="W136" s="15">
        <v>52511</v>
      </c>
      <c r="X136" s="15">
        <v>-1.56</v>
      </c>
      <c r="Y136" s="15">
        <v>2752</v>
      </c>
      <c r="Z136" s="12">
        <v>2696</v>
      </c>
      <c r="AA136" s="56">
        <v>-2.0299999999999998</v>
      </c>
      <c r="AB136" s="71">
        <v>43281</v>
      </c>
      <c r="AC136" s="51">
        <v>48.2</v>
      </c>
      <c r="AD136" s="45" t="s">
        <v>625</v>
      </c>
      <c r="AE136" s="31">
        <v>10928</v>
      </c>
    </row>
    <row r="137" spans="1:31" ht="18" x14ac:dyDescent="0.35">
      <c r="A137" s="48">
        <f t="shared" si="2"/>
        <v>134</v>
      </c>
      <c r="B137" s="20" t="s">
        <v>211</v>
      </c>
      <c r="C137" s="12">
        <v>7810</v>
      </c>
      <c r="D137" s="12">
        <v>8390</v>
      </c>
      <c r="E137" s="12">
        <v>7.4</v>
      </c>
      <c r="F137" s="12">
        <v>2196</v>
      </c>
      <c r="G137" s="12">
        <v>2438</v>
      </c>
      <c r="H137" s="12">
        <v>11.02</v>
      </c>
      <c r="I137" s="12">
        <v>557</v>
      </c>
      <c r="J137" s="12">
        <v>488</v>
      </c>
      <c r="K137" s="12">
        <v>-12.39</v>
      </c>
      <c r="L137" s="12">
        <v>54</v>
      </c>
      <c r="M137" s="12">
        <v>88</v>
      </c>
      <c r="N137" s="12">
        <v>62.96</v>
      </c>
      <c r="O137" s="12">
        <v>1583</v>
      </c>
      <c r="P137" s="12">
        <v>1857</v>
      </c>
      <c r="Q137" s="12">
        <v>17.309999999999999</v>
      </c>
      <c r="R137" s="12">
        <v>22.13</v>
      </c>
      <c r="S137" s="13">
        <v>2.58</v>
      </c>
      <c r="T137" s="13">
        <v>3.07</v>
      </c>
      <c r="U137" s="12">
        <v>19</v>
      </c>
      <c r="V137" s="15">
        <v>22366</v>
      </c>
      <c r="W137" s="15">
        <v>26413</v>
      </c>
      <c r="X137" s="15">
        <v>18.09</v>
      </c>
      <c r="Y137" s="15">
        <v>612.79999999999995</v>
      </c>
      <c r="Z137" s="12">
        <v>604.20000000000005</v>
      </c>
      <c r="AA137" s="56">
        <v>-1.4</v>
      </c>
      <c r="AB137" s="71">
        <v>43281</v>
      </c>
      <c r="AC137" s="51">
        <v>23.2</v>
      </c>
      <c r="AD137" s="45" t="s">
        <v>608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257</v>
      </c>
      <c r="C138" s="12">
        <v>1497</v>
      </c>
      <c r="D138" s="12">
        <v>1760</v>
      </c>
      <c r="E138" s="12">
        <v>17.600000000000001</v>
      </c>
      <c r="F138" s="12">
        <v>260</v>
      </c>
      <c r="G138" s="12">
        <v>290</v>
      </c>
      <c r="H138" s="12">
        <v>11.54</v>
      </c>
      <c r="I138" s="12">
        <v>73</v>
      </c>
      <c r="J138" s="12">
        <v>46</v>
      </c>
      <c r="K138" s="12">
        <v>-36.99</v>
      </c>
      <c r="L138" s="12">
        <v>55</v>
      </c>
      <c r="M138" s="12">
        <v>63</v>
      </c>
      <c r="N138" s="12">
        <v>14.55</v>
      </c>
      <c r="O138" s="12">
        <v>131</v>
      </c>
      <c r="P138" s="12">
        <v>180</v>
      </c>
      <c r="Q138" s="12">
        <v>37.4</v>
      </c>
      <c r="R138" s="12">
        <v>10.23</v>
      </c>
      <c r="S138" s="13">
        <v>0.78</v>
      </c>
      <c r="T138" s="13">
        <v>1.05</v>
      </c>
      <c r="U138" s="12">
        <v>35.200000000000003</v>
      </c>
      <c r="V138" s="15">
        <v>9283</v>
      </c>
      <c r="W138" s="15">
        <v>10388</v>
      </c>
      <c r="X138" s="15">
        <v>11.9</v>
      </c>
      <c r="Y138" s="15">
        <v>169</v>
      </c>
      <c r="Z138" s="12">
        <v>171.7</v>
      </c>
      <c r="AA138" s="56">
        <v>1.6</v>
      </c>
      <c r="AB138" s="71">
        <v>43281</v>
      </c>
      <c r="AC138" s="51">
        <v>27.1</v>
      </c>
      <c r="AD138" s="45" t="s">
        <v>605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243</v>
      </c>
      <c r="C139" s="12">
        <v>2528.1999999999998</v>
      </c>
      <c r="D139" s="12">
        <v>2866.3</v>
      </c>
      <c r="E139" s="12">
        <v>13.4</v>
      </c>
      <c r="F139" s="12">
        <v>334.2</v>
      </c>
      <c r="G139" s="12">
        <v>375.8</v>
      </c>
      <c r="H139" s="12">
        <v>12.45</v>
      </c>
      <c r="I139" s="12">
        <v>94.1</v>
      </c>
      <c r="J139" s="12">
        <v>78.599999999999994</v>
      </c>
      <c r="K139" s="12">
        <v>-16.47</v>
      </c>
      <c r="L139" s="12">
        <v>55</v>
      </c>
      <c r="M139" s="12">
        <v>63.1</v>
      </c>
      <c r="N139" s="12">
        <v>14.73</v>
      </c>
      <c r="O139" s="12">
        <v>184.8</v>
      </c>
      <c r="P139" s="12">
        <v>233.8</v>
      </c>
      <c r="Q139" s="12">
        <v>26.52</v>
      </c>
      <c r="R139" s="12">
        <v>8.16</v>
      </c>
      <c r="S139" s="13">
        <v>1.78</v>
      </c>
      <c r="T139" s="13">
        <v>2.2599999999999998</v>
      </c>
      <c r="U139" s="12">
        <v>27</v>
      </c>
      <c r="V139" s="15">
        <v>9024.4</v>
      </c>
      <c r="W139" s="15">
        <v>9466.7999999999993</v>
      </c>
      <c r="X139" s="15">
        <v>4.9000000000000004</v>
      </c>
      <c r="Y139" s="15">
        <v>103.7</v>
      </c>
      <c r="Z139" s="12">
        <v>103.3</v>
      </c>
      <c r="AA139" s="56">
        <v>-0.39</v>
      </c>
      <c r="AB139" s="71">
        <v>43281</v>
      </c>
      <c r="AC139" s="51">
        <v>23.5</v>
      </c>
      <c r="AD139" s="45" t="s">
        <v>597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303</v>
      </c>
      <c r="C140" s="12">
        <v>2962.2</v>
      </c>
      <c r="D140" s="12">
        <v>2808.3</v>
      </c>
      <c r="E140" s="12">
        <v>-5.2</v>
      </c>
      <c r="F140" s="12">
        <v>461</v>
      </c>
      <c r="G140" s="12">
        <v>157.9</v>
      </c>
      <c r="H140" s="12">
        <v>-65.75</v>
      </c>
      <c r="I140" s="12">
        <v>27.7</v>
      </c>
      <c r="J140" s="12">
        <v>-18.8</v>
      </c>
      <c r="K140" s="12">
        <v>-167.87</v>
      </c>
      <c r="L140" s="12">
        <v>136.30000000000001</v>
      </c>
      <c r="M140" s="12">
        <v>139.19999999999999</v>
      </c>
      <c r="N140" s="12">
        <v>2.13</v>
      </c>
      <c r="O140" s="12">
        <v>297</v>
      </c>
      <c r="P140" s="12">
        <v>37.5</v>
      </c>
      <c r="Q140" s="12">
        <v>-87.37</v>
      </c>
      <c r="R140" s="12">
        <v>1.34</v>
      </c>
      <c r="S140" s="13">
        <v>0.55000000000000004</v>
      </c>
      <c r="T140" s="13">
        <v>7.0000000000000007E-2</v>
      </c>
      <c r="U140" s="12">
        <v>-86.9</v>
      </c>
      <c r="V140" s="15">
        <v>22673.3</v>
      </c>
      <c r="W140" s="15">
        <v>21062.799999999999</v>
      </c>
      <c r="X140" s="15">
        <v>-7.1</v>
      </c>
      <c r="Y140" s="15">
        <v>537</v>
      </c>
      <c r="Z140" s="12">
        <v>516.29999999999995</v>
      </c>
      <c r="AA140" s="56">
        <v>-3.85</v>
      </c>
      <c r="AB140" s="71">
        <v>43281</v>
      </c>
      <c r="AC140" s="51">
        <v>34.9</v>
      </c>
      <c r="AD140" s="45" t="s">
        <v>615</v>
      </c>
      <c r="AE140" s="31">
        <v>6072.5</v>
      </c>
    </row>
    <row r="141" spans="1:31" ht="18" x14ac:dyDescent="0.35">
      <c r="A141" s="48">
        <f t="shared" si="2"/>
        <v>138</v>
      </c>
      <c r="B141" s="20" t="s">
        <v>83</v>
      </c>
      <c r="C141" s="12">
        <v>1875</v>
      </c>
      <c r="D141" s="12">
        <v>1662</v>
      </c>
      <c r="E141" s="12">
        <v>-11.4</v>
      </c>
      <c r="F141" s="12">
        <v>400</v>
      </c>
      <c r="G141" s="12">
        <v>354</v>
      </c>
      <c r="H141" s="12">
        <v>-11.5</v>
      </c>
      <c r="I141" s="12">
        <v>167</v>
      </c>
      <c r="J141" s="12">
        <v>18</v>
      </c>
      <c r="K141" s="12">
        <v>-89.22</v>
      </c>
      <c r="L141" s="12">
        <v>64</v>
      </c>
      <c r="M141" s="12">
        <v>49</v>
      </c>
      <c r="N141" s="12">
        <v>-23.44</v>
      </c>
      <c r="O141" s="12">
        <v>192</v>
      </c>
      <c r="P141" s="12">
        <v>274</v>
      </c>
      <c r="Q141" s="12">
        <v>42.71</v>
      </c>
      <c r="R141" s="12">
        <v>16.489999999999998</v>
      </c>
      <c r="S141" s="13">
        <v>0.36</v>
      </c>
      <c r="T141" s="13">
        <v>0.51</v>
      </c>
      <c r="U141" s="12">
        <v>42.7</v>
      </c>
      <c r="V141" s="15">
        <v>10214</v>
      </c>
      <c r="W141" s="15">
        <v>9794</v>
      </c>
      <c r="X141" s="15">
        <v>-4.1100000000000003</v>
      </c>
      <c r="Y141" s="15">
        <v>535</v>
      </c>
      <c r="Z141" s="12">
        <v>535</v>
      </c>
      <c r="AA141" s="56">
        <v>0</v>
      </c>
      <c r="AB141" s="71">
        <v>43281</v>
      </c>
      <c r="AC141" s="51">
        <v>20.7</v>
      </c>
      <c r="AD141" s="45" t="s">
        <v>604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360</v>
      </c>
      <c r="C142" s="12">
        <v>6748</v>
      </c>
      <c r="D142" s="12">
        <v>7941</v>
      </c>
      <c r="E142" s="12">
        <v>17.7</v>
      </c>
      <c r="F142" s="12">
        <v>815</v>
      </c>
      <c r="G142" s="12">
        <v>1081</v>
      </c>
      <c r="H142" s="12">
        <v>32.64</v>
      </c>
      <c r="I142" s="12">
        <v>258</v>
      </c>
      <c r="J142" s="12">
        <v>93</v>
      </c>
      <c r="K142" s="12">
        <v>-63.95</v>
      </c>
      <c r="L142" s="12">
        <v>310</v>
      </c>
      <c r="M142" s="12">
        <v>312</v>
      </c>
      <c r="N142" s="12">
        <v>0.65</v>
      </c>
      <c r="O142" s="12">
        <v>501</v>
      </c>
      <c r="P142" s="12">
        <v>925</v>
      </c>
      <c r="Q142" s="12">
        <v>84.63</v>
      </c>
      <c r="R142" s="12">
        <v>11.65</v>
      </c>
      <c r="S142" s="13">
        <v>0.27</v>
      </c>
      <c r="T142" s="13">
        <v>0.5</v>
      </c>
      <c r="U142" s="12">
        <v>83.6</v>
      </c>
      <c r="V142" s="15">
        <v>35002</v>
      </c>
      <c r="W142" s="15">
        <v>34267</v>
      </c>
      <c r="X142" s="15">
        <v>-2.1</v>
      </c>
      <c r="Y142" s="15">
        <v>1853</v>
      </c>
      <c r="Z142" s="12">
        <v>1863</v>
      </c>
      <c r="AA142" s="56">
        <v>0.54</v>
      </c>
      <c r="AB142" s="71">
        <v>43281</v>
      </c>
      <c r="AC142" s="51">
        <v>26.5</v>
      </c>
      <c r="AD142" s="45" t="s">
        <v>607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94</v>
      </c>
      <c r="C143" s="12">
        <v>1365.5</v>
      </c>
      <c r="D143" s="12">
        <v>1600.9</v>
      </c>
      <c r="E143" s="12">
        <v>17.2</v>
      </c>
      <c r="F143" s="12">
        <v>390.8</v>
      </c>
      <c r="G143" s="12">
        <v>507.2</v>
      </c>
      <c r="H143" s="12">
        <v>29.79</v>
      </c>
      <c r="I143" s="12">
        <v>122.9</v>
      </c>
      <c r="J143" s="12">
        <v>116.8</v>
      </c>
      <c r="K143" s="12">
        <v>-4.96</v>
      </c>
      <c r="L143" s="12">
        <v>0</v>
      </c>
      <c r="M143" s="12">
        <v>0</v>
      </c>
      <c r="N143" s="12"/>
      <c r="O143" s="12">
        <v>257.60000000000002</v>
      </c>
      <c r="P143" s="12">
        <v>379.5</v>
      </c>
      <c r="Q143" s="12">
        <v>47.32</v>
      </c>
      <c r="R143" s="12">
        <v>23.71</v>
      </c>
      <c r="S143" s="13">
        <v>1.1200000000000001</v>
      </c>
      <c r="T143" s="13">
        <v>1.68</v>
      </c>
      <c r="U143" s="12">
        <v>50.6</v>
      </c>
      <c r="V143" s="15">
        <v>115537.8</v>
      </c>
      <c r="W143" s="15">
        <v>124748.6</v>
      </c>
      <c r="X143" s="15">
        <v>7.97</v>
      </c>
      <c r="Y143" s="15">
        <v>230.63800000000001</v>
      </c>
      <c r="Z143" s="12">
        <v>225.61099999999999</v>
      </c>
      <c r="AA143" s="56">
        <v>-2.1800000000000002</v>
      </c>
      <c r="AB143" s="71">
        <v>43281</v>
      </c>
      <c r="AC143" s="51">
        <v>18.600000000000001</v>
      </c>
      <c r="AD143" s="45" t="s">
        <v>604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185</v>
      </c>
      <c r="C144" s="12">
        <v>990.7</v>
      </c>
      <c r="D144" s="12">
        <v>1007</v>
      </c>
      <c r="E144" s="12">
        <v>1.6</v>
      </c>
      <c r="F144" s="12">
        <v>-70.900000000000006</v>
      </c>
      <c r="G144" s="12">
        <v>30</v>
      </c>
      <c r="H144" s="12">
        <v>-142.31</v>
      </c>
      <c r="I144" s="12">
        <v>-26.6</v>
      </c>
      <c r="J144" s="12">
        <v>0.8</v>
      </c>
      <c r="K144" s="12">
        <v>103.01</v>
      </c>
      <c r="L144" s="12">
        <v>0</v>
      </c>
      <c r="M144" s="12">
        <v>0</v>
      </c>
      <c r="N144" s="12"/>
      <c r="O144" s="12">
        <v>-44.3</v>
      </c>
      <c r="P144" s="12">
        <v>27.9</v>
      </c>
      <c r="Q144" s="12">
        <v>162.97999999999999</v>
      </c>
      <c r="R144" s="12">
        <v>2.77</v>
      </c>
      <c r="S144" s="13">
        <v>-0.14000000000000001</v>
      </c>
      <c r="T144" s="13">
        <v>0.08</v>
      </c>
      <c r="U144" s="12">
        <v>157.6</v>
      </c>
      <c r="V144" s="15">
        <v>14699.9</v>
      </c>
      <c r="W144" s="15">
        <v>14844.9</v>
      </c>
      <c r="X144" s="15">
        <v>0.99</v>
      </c>
      <c r="Y144" s="15">
        <v>325.10000000000002</v>
      </c>
      <c r="Z144" s="12">
        <v>355.2</v>
      </c>
      <c r="AA144" s="56">
        <v>9.26</v>
      </c>
      <c r="AB144" s="71">
        <v>43281</v>
      </c>
      <c r="AC144" s="51">
        <v>33.799999999999997</v>
      </c>
      <c r="AD144" s="45" t="s">
        <v>586</v>
      </c>
    </row>
    <row r="145" spans="1:31" ht="18" x14ac:dyDescent="0.35">
      <c r="A145" s="48">
        <f t="shared" si="2"/>
        <v>142</v>
      </c>
      <c r="B145" s="20" t="s">
        <v>110</v>
      </c>
      <c r="C145" s="12">
        <v>1059</v>
      </c>
      <c r="D145" s="12">
        <v>1230</v>
      </c>
      <c r="E145" s="12">
        <v>16.100000000000001</v>
      </c>
      <c r="F145" s="12">
        <v>-2238</v>
      </c>
      <c r="G145" s="12">
        <v>83</v>
      </c>
      <c r="H145" s="12">
        <v>-103.71</v>
      </c>
      <c r="I145" s="12">
        <v>-836</v>
      </c>
      <c r="J145" s="12">
        <v>16</v>
      </c>
      <c r="K145" s="12">
        <v>101.91</v>
      </c>
      <c r="L145" s="12">
        <v>96</v>
      </c>
      <c r="M145" s="12">
        <v>73</v>
      </c>
      <c r="N145" s="12">
        <v>-23.96</v>
      </c>
      <c r="O145" s="12">
        <v>-1512</v>
      </c>
      <c r="P145" s="12">
        <v>-23</v>
      </c>
      <c r="Q145" s="12">
        <v>98.48</v>
      </c>
      <c r="R145" s="12">
        <v>-1.87</v>
      </c>
      <c r="S145" s="13">
        <v>-3.2</v>
      </c>
      <c r="T145" s="13">
        <v>-0.05</v>
      </c>
      <c r="U145" s="12">
        <v>98.5</v>
      </c>
      <c r="V145" s="15">
        <v>11939</v>
      </c>
      <c r="W145" s="15">
        <v>11602</v>
      </c>
      <c r="X145" s="15">
        <v>-2.82</v>
      </c>
      <c r="Y145" s="15">
        <v>472</v>
      </c>
      <c r="Z145" s="12">
        <v>484</v>
      </c>
      <c r="AA145" s="56">
        <v>2.54</v>
      </c>
      <c r="AB145" s="71">
        <v>43281</v>
      </c>
      <c r="AC145" s="51">
        <v>180</v>
      </c>
      <c r="AD145" s="45" t="s">
        <v>626</v>
      </c>
      <c r="AE145" s="31">
        <v>947.8</v>
      </c>
    </row>
    <row r="146" spans="1:31" ht="18" x14ac:dyDescent="0.35">
      <c r="A146" s="48">
        <f t="shared" si="2"/>
        <v>143</v>
      </c>
      <c r="B146" s="20" t="s">
        <v>161</v>
      </c>
      <c r="C146" s="12">
        <v>2637</v>
      </c>
      <c r="D146" s="12">
        <v>2898</v>
      </c>
      <c r="E146" s="12">
        <v>9.9</v>
      </c>
      <c r="F146" s="12">
        <v>920</v>
      </c>
      <c r="G146" s="12">
        <v>1055</v>
      </c>
      <c r="H146" s="12">
        <v>14.67</v>
      </c>
      <c r="I146" s="12">
        <v>283</v>
      </c>
      <c r="J146" s="12">
        <v>214</v>
      </c>
      <c r="K146" s="12">
        <v>-24.38</v>
      </c>
      <c r="L146" s="12">
        <v>140</v>
      </c>
      <c r="M146" s="12">
        <v>131</v>
      </c>
      <c r="N146" s="12">
        <v>-6.43</v>
      </c>
      <c r="O146" s="12">
        <v>496</v>
      </c>
      <c r="P146" s="12">
        <v>709</v>
      </c>
      <c r="Q146" s="12">
        <v>42.94</v>
      </c>
      <c r="R146" s="12">
        <v>24.47</v>
      </c>
      <c r="S146" s="13">
        <v>1.71</v>
      </c>
      <c r="T146" s="13">
        <v>2.5</v>
      </c>
      <c r="U146" s="12">
        <v>46.6</v>
      </c>
      <c r="V146" s="15">
        <v>22260</v>
      </c>
      <c r="W146" s="15">
        <v>19229</v>
      </c>
      <c r="X146" s="15">
        <v>-13.62</v>
      </c>
      <c r="Y146" s="15">
        <v>291.2</v>
      </c>
      <c r="Z146" s="12">
        <v>283.7</v>
      </c>
      <c r="AA146" s="56">
        <v>-2.58</v>
      </c>
      <c r="AB146" s="71">
        <v>43281</v>
      </c>
      <c r="AC146" s="51">
        <v>20.9</v>
      </c>
      <c r="AD146" s="45" t="s">
        <v>587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368</v>
      </c>
      <c r="C147" s="12">
        <v>1762.8</v>
      </c>
      <c r="D147" s="12">
        <v>1853.9</v>
      </c>
      <c r="E147" s="12">
        <v>5.2</v>
      </c>
      <c r="F147" s="12">
        <v>477.2</v>
      </c>
      <c r="G147" s="12">
        <v>441.5</v>
      </c>
      <c r="H147" s="12">
        <v>-7.48</v>
      </c>
      <c r="I147" s="12">
        <v>137.30000000000001</v>
      </c>
      <c r="J147" s="12">
        <v>70.5</v>
      </c>
      <c r="K147" s="12">
        <v>-48.65</v>
      </c>
      <c r="L147" s="12">
        <v>107.3</v>
      </c>
      <c r="M147" s="12">
        <v>126.4</v>
      </c>
      <c r="N147" s="12">
        <v>17.8</v>
      </c>
      <c r="O147" s="12">
        <v>230.7</v>
      </c>
      <c r="P147" s="12">
        <v>242.8</v>
      </c>
      <c r="Q147" s="12">
        <v>5.24</v>
      </c>
      <c r="R147" s="12">
        <v>13.1</v>
      </c>
      <c r="S147" s="13">
        <v>0.73</v>
      </c>
      <c r="T147" s="13">
        <v>0.76</v>
      </c>
      <c r="U147" s="12">
        <v>5.2</v>
      </c>
      <c r="V147" s="15">
        <v>21617.7</v>
      </c>
      <c r="W147" s="15">
        <v>25815.599999999999</v>
      </c>
      <c r="X147" s="15">
        <v>19.420000000000002</v>
      </c>
      <c r="Y147" s="15">
        <v>317.947</v>
      </c>
      <c r="Z147" s="12">
        <v>317.88499999999999</v>
      </c>
      <c r="AA147" s="56">
        <v>-0.02</v>
      </c>
      <c r="AB147" s="71">
        <v>43281</v>
      </c>
      <c r="AC147" s="51">
        <v>19.899999999999999</v>
      </c>
      <c r="AD147" s="45" t="s">
        <v>615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48</v>
      </c>
      <c r="C148" s="12">
        <v>6473</v>
      </c>
      <c r="D148" s="12">
        <v>7119</v>
      </c>
      <c r="E148" s="12">
        <v>10</v>
      </c>
      <c r="F148" s="12">
        <v>888</v>
      </c>
      <c r="G148" s="12">
        <v>993</v>
      </c>
      <c r="H148" s="12">
        <v>11.82</v>
      </c>
      <c r="I148" s="12">
        <v>257</v>
      </c>
      <c r="J148" s="12">
        <v>160</v>
      </c>
      <c r="K148" s="12">
        <v>-37.74</v>
      </c>
      <c r="L148" s="12">
        <v>76</v>
      </c>
      <c r="M148" s="12">
        <v>144</v>
      </c>
      <c r="N148" s="12">
        <v>89.47</v>
      </c>
      <c r="O148" s="12">
        <v>555</v>
      </c>
      <c r="P148" s="12">
        <v>689</v>
      </c>
      <c r="Q148" s="12">
        <v>24.14</v>
      </c>
      <c r="R148" s="12">
        <v>9.68</v>
      </c>
      <c r="S148" s="13">
        <v>3.16</v>
      </c>
      <c r="T148" s="13">
        <v>3.93</v>
      </c>
      <c r="U148" s="12">
        <v>24.2</v>
      </c>
      <c r="V148" s="15">
        <v>19894</v>
      </c>
      <c r="W148" s="15">
        <v>29151</v>
      </c>
      <c r="X148" s="15">
        <v>46.53</v>
      </c>
      <c r="Y148" s="15">
        <v>175.5</v>
      </c>
      <c r="Z148" s="12">
        <v>175.4</v>
      </c>
      <c r="AA148" s="56">
        <v>-0.06</v>
      </c>
      <c r="AB148" s="71">
        <v>43281</v>
      </c>
      <c r="AC148" s="51">
        <v>20.5</v>
      </c>
      <c r="AD148" s="45" t="s">
        <v>591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400</v>
      </c>
      <c r="C149" s="12">
        <v>14694</v>
      </c>
      <c r="D149" s="12">
        <v>16015</v>
      </c>
      <c r="E149" s="12">
        <v>9</v>
      </c>
      <c r="F149" s="12">
        <v>8139</v>
      </c>
      <c r="G149" s="12">
        <v>7119</v>
      </c>
      <c r="H149" s="12">
        <v>-12.53</v>
      </c>
      <c r="I149" s="12">
        <v>2245</v>
      </c>
      <c r="J149" s="12">
        <v>1810</v>
      </c>
      <c r="K149" s="12">
        <v>-19.38</v>
      </c>
      <c r="L149" s="12">
        <v>2223</v>
      </c>
      <c r="M149" s="12">
        <v>3474</v>
      </c>
      <c r="N149" s="12">
        <v>56.28</v>
      </c>
      <c r="O149" s="12">
        <v>5450</v>
      </c>
      <c r="P149" s="12">
        <v>4792</v>
      </c>
      <c r="Q149" s="12">
        <v>-12.07</v>
      </c>
      <c r="R149" s="12">
        <v>29.92</v>
      </c>
      <c r="S149" s="13">
        <v>1.08</v>
      </c>
      <c r="T149" s="13">
        <v>0.98</v>
      </c>
      <c r="U149" s="12">
        <v>-9.6</v>
      </c>
      <c r="V149" s="15">
        <v>1725641</v>
      </c>
      <c r="W149" s="15">
        <v>1674512</v>
      </c>
      <c r="X149" s="15">
        <v>-2.96</v>
      </c>
      <c r="Y149" s="15">
        <v>5037.7</v>
      </c>
      <c r="Z149" s="12">
        <v>4899.8</v>
      </c>
      <c r="AA149" s="56">
        <v>-2.74</v>
      </c>
      <c r="AB149" s="71">
        <v>43281</v>
      </c>
      <c r="AC149" s="51">
        <v>17</v>
      </c>
      <c r="AD149" s="45" t="s">
        <v>595</v>
      </c>
      <c r="AE149" s="31">
        <v>21175</v>
      </c>
    </row>
    <row r="150" spans="1:31" ht="18" x14ac:dyDescent="0.35">
      <c r="A150" s="48">
        <f t="shared" si="2"/>
        <v>147</v>
      </c>
      <c r="B150" s="20" t="s">
        <v>316</v>
      </c>
      <c r="C150" s="12">
        <v>9989.9</v>
      </c>
      <c r="D150" s="12">
        <v>6460.8</v>
      </c>
      <c r="E150" s="12">
        <v>-35.299999999999997</v>
      </c>
      <c r="F150" s="12">
        <v>1151</v>
      </c>
      <c r="G150" s="12">
        <v>949</v>
      </c>
      <c r="H150" s="12">
        <v>-17.55</v>
      </c>
      <c r="I150" s="12">
        <v>337.7</v>
      </c>
      <c r="J150" s="12">
        <v>200.1</v>
      </c>
      <c r="K150" s="12">
        <v>-40.75</v>
      </c>
      <c r="L150" s="12">
        <v>93.9</v>
      </c>
      <c r="M150" s="12">
        <v>35.299999999999997</v>
      </c>
      <c r="N150" s="12">
        <v>-62.41</v>
      </c>
      <c r="O150" s="12">
        <v>677.6</v>
      </c>
      <c r="P150" s="12">
        <v>680.2</v>
      </c>
      <c r="Q150" s="12">
        <v>0.38</v>
      </c>
      <c r="R150" s="12">
        <v>10.53</v>
      </c>
      <c r="S150" s="13">
        <v>2.11</v>
      </c>
      <c r="T150" s="13">
        <v>2.13</v>
      </c>
      <c r="U150" s="12">
        <v>0.9</v>
      </c>
      <c r="V150" s="15">
        <v>7735.7</v>
      </c>
      <c r="W150" s="15">
        <v>8078.3</v>
      </c>
      <c r="X150" s="15">
        <v>4.43</v>
      </c>
      <c r="Y150" s="15">
        <v>320.904</v>
      </c>
      <c r="Z150" s="12">
        <v>319.39100000000002</v>
      </c>
      <c r="AA150" s="56">
        <v>-0.47</v>
      </c>
      <c r="AB150" s="71">
        <v>43281</v>
      </c>
      <c r="AC150" s="51">
        <v>13.4</v>
      </c>
      <c r="AD150" s="45" t="s">
        <v>604</v>
      </c>
      <c r="AE150" s="31">
        <v>-23.93</v>
      </c>
    </row>
    <row r="151" spans="1:31" ht="18" x14ac:dyDescent="0.35">
      <c r="A151" s="48">
        <f t="shared" si="2"/>
        <v>148</v>
      </c>
      <c r="B151" s="20" t="s">
        <v>192</v>
      </c>
      <c r="C151" s="12">
        <v>3084</v>
      </c>
      <c r="D151" s="12">
        <v>4175</v>
      </c>
      <c r="E151" s="12">
        <v>35.4</v>
      </c>
      <c r="F151" s="12">
        <v>691</v>
      </c>
      <c r="G151" s="12">
        <v>1169</v>
      </c>
      <c r="H151" s="12">
        <v>69.180000000000007</v>
      </c>
      <c r="I151" s="12">
        <v>285</v>
      </c>
      <c r="J151" s="12">
        <v>302</v>
      </c>
      <c r="K151" s="12">
        <v>5.96</v>
      </c>
      <c r="L151" s="12">
        <v>86</v>
      </c>
      <c r="M151" s="12">
        <v>97</v>
      </c>
      <c r="N151" s="12">
        <v>12.79</v>
      </c>
      <c r="O151" s="12">
        <v>505</v>
      </c>
      <c r="P151" s="12">
        <v>843</v>
      </c>
      <c r="Q151" s="12">
        <v>66.930000000000007</v>
      </c>
      <c r="R151" s="12">
        <v>20.190000000000001</v>
      </c>
      <c r="S151" s="13">
        <v>0.66</v>
      </c>
      <c r="T151" s="13">
        <v>1.1000000000000001</v>
      </c>
      <c r="U151" s="12">
        <v>66.599999999999994</v>
      </c>
      <c r="V151" s="15">
        <v>20945</v>
      </c>
      <c r="W151" s="15">
        <v>23136</v>
      </c>
      <c r="X151" s="15">
        <v>10.46</v>
      </c>
      <c r="Y151" s="15">
        <v>765.9</v>
      </c>
      <c r="Z151" s="12">
        <v>767.4</v>
      </c>
      <c r="AA151" s="56">
        <v>0.2</v>
      </c>
      <c r="AB151" s="71">
        <v>43281</v>
      </c>
      <c r="AC151" s="51">
        <v>27.3</v>
      </c>
      <c r="AD151" s="45" t="s">
        <v>594</v>
      </c>
      <c r="AE151" s="31">
        <v>-2172</v>
      </c>
    </row>
    <row r="152" spans="1:31" ht="18" x14ac:dyDescent="0.35">
      <c r="A152" s="48">
        <f t="shared" si="2"/>
        <v>149</v>
      </c>
      <c r="B152" s="20" t="s">
        <v>81</v>
      </c>
      <c r="C152" s="12">
        <v>2624</v>
      </c>
      <c r="D152" s="12">
        <v>2704</v>
      </c>
      <c r="E152" s="12">
        <v>3</v>
      </c>
      <c r="F152" s="12">
        <v>585</v>
      </c>
      <c r="G152" s="12">
        <v>735</v>
      </c>
      <c r="H152" s="12">
        <v>25.64</v>
      </c>
      <c r="I152" s="12">
        <v>132</v>
      </c>
      <c r="J152" s="12">
        <v>115</v>
      </c>
      <c r="K152" s="12">
        <v>-12.88</v>
      </c>
      <c r="L152" s="12">
        <v>234</v>
      </c>
      <c r="M152" s="12">
        <v>353</v>
      </c>
      <c r="N152" s="12">
        <v>50.85</v>
      </c>
      <c r="O152" s="12">
        <v>219</v>
      </c>
      <c r="P152" s="12">
        <v>102</v>
      </c>
      <c r="Q152" s="12">
        <v>-53.42</v>
      </c>
      <c r="R152" s="12">
        <v>3.77</v>
      </c>
      <c r="S152" s="13">
        <v>0.49</v>
      </c>
      <c r="T152" s="13">
        <v>0.21</v>
      </c>
      <c r="U152" s="12">
        <v>-56.6</v>
      </c>
      <c r="V152" s="15">
        <v>37007</v>
      </c>
      <c r="W152" s="15">
        <v>31272</v>
      </c>
      <c r="X152" s="15">
        <v>-15.5</v>
      </c>
      <c r="Y152" s="15">
        <v>444</v>
      </c>
      <c r="Z152" s="12">
        <v>477</v>
      </c>
      <c r="AA152" s="56">
        <v>7.43</v>
      </c>
      <c r="AB152" s="71">
        <v>43281</v>
      </c>
      <c r="AC152" s="51">
        <v>250</v>
      </c>
      <c r="AD152" s="45" t="s">
        <v>628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11</v>
      </c>
      <c r="C153" s="12">
        <v>3790.1</v>
      </c>
      <c r="D153" s="12">
        <v>3859.6</v>
      </c>
      <c r="E153" s="12">
        <v>1.8</v>
      </c>
      <c r="F153" s="12">
        <v>583</v>
      </c>
      <c r="G153" s="12">
        <v>596.20000000000005</v>
      </c>
      <c r="H153" s="12">
        <v>2.2599999999999998</v>
      </c>
      <c r="I153" s="12">
        <v>166.7</v>
      </c>
      <c r="J153" s="12">
        <v>136.69999999999999</v>
      </c>
      <c r="K153" s="12">
        <v>-18</v>
      </c>
      <c r="L153" s="12">
        <v>62.8</v>
      </c>
      <c r="M153" s="12">
        <v>66.400000000000006</v>
      </c>
      <c r="N153" s="12">
        <v>5.73</v>
      </c>
      <c r="O153" s="12">
        <v>328.1</v>
      </c>
      <c r="P153" s="12">
        <v>364.1</v>
      </c>
      <c r="Q153" s="12">
        <v>10.97</v>
      </c>
      <c r="R153" s="12">
        <v>9.43</v>
      </c>
      <c r="S153" s="13">
        <v>1.4</v>
      </c>
      <c r="T153" s="13">
        <v>1.6</v>
      </c>
      <c r="U153" s="12">
        <v>13.7</v>
      </c>
      <c r="V153" s="15">
        <v>19907.3</v>
      </c>
      <c r="W153" s="15">
        <v>19848.099999999999</v>
      </c>
      <c r="X153" s="15">
        <v>-0.3</v>
      </c>
      <c r="Y153" s="15">
        <v>234</v>
      </c>
      <c r="Z153" s="12">
        <v>228.1</v>
      </c>
      <c r="AA153" s="56">
        <v>-2.52</v>
      </c>
      <c r="AB153" s="71">
        <v>43281</v>
      </c>
      <c r="AC153" s="51">
        <v>12.7</v>
      </c>
      <c r="AD153" s="45" t="s">
        <v>586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190</v>
      </c>
      <c r="C154" s="12">
        <v>2725.8</v>
      </c>
      <c r="D154" s="12">
        <v>2960.5</v>
      </c>
      <c r="E154" s="12">
        <v>8.6</v>
      </c>
      <c r="F154" s="12">
        <v>338.3</v>
      </c>
      <c r="G154" s="12">
        <v>483.2</v>
      </c>
      <c r="H154" s="12">
        <v>42.83</v>
      </c>
      <c r="I154" s="12">
        <v>43.8</v>
      </c>
      <c r="J154" s="12">
        <v>87.5</v>
      </c>
      <c r="K154" s="12">
        <v>99.77</v>
      </c>
      <c r="L154" s="12">
        <v>118.5</v>
      </c>
      <c r="M154" s="12">
        <v>113.5</v>
      </c>
      <c r="N154" s="12">
        <v>-4.22</v>
      </c>
      <c r="O154" s="12">
        <v>71.5</v>
      </c>
      <c r="P154" s="12">
        <v>280.8</v>
      </c>
      <c r="Q154" s="12">
        <v>292.73</v>
      </c>
      <c r="R154" s="12">
        <v>9.48</v>
      </c>
      <c r="S154" s="13">
        <v>0.33</v>
      </c>
      <c r="T154" s="13">
        <v>0.68</v>
      </c>
      <c r="U154" s="12">
        <v>102.8</v>
      </c>
      <c r="V154" s="15">
        <v>11265.2</v>
      </c>
      <c r="W154" s="15">
        <v>10248.9</v>
      </c>
      <c r="X154" s="15">
        <v>-9.02</v>
      </c>
      <c r="Y154" s="15">
        <v>214.012</v>
      </c>
      <c r="Z154" s="12">
        <v>414.64100000000002</v>
      </c>
      <c r="AA154" s="56">
        <v>93.75</v>
      </c>
      <c r="AB154" s="71">
        <v>43281</v>
      </c>
      <c r="AC154" s="51">
        <v>29.8</v>
      </c>
      <c r="AD154" s="45" t="s">
        <v>629</v>
      </c>
      <c r="AE154" s="31">
        <v>9060</v>
      </c>
    </row>
    <row r="155" spans="1:31" ht="18" x14ac:dyDescent="0.35">
      <c r="A155" s="48">
        <f t="shared" si="2"/>
        <v>152</v>
      </c>
      <c r="B155" s="20" t="s">
        <v>52</v>
      </c>
      <c r="C155" s="12">
        <v>2021.9</v>
      </c>
      <c r="D155" s="12">
        <v>2569.6999999999998</v>
      </c>
      <c r="E155" s="12">
        <v>27.1</v>
      </c>
      <c r="F155" s="12">
        <v>122.5</v>
      </c>
      <c r="G155" s="12">
        <v>409.2</v>
      </c>
      <c r="H155" s="12">
        <v>234.04</v>
      </c>
      <c r="I155" s="12">
        <v>21.8</v>
      </c>
      <c r="J155" s="12">
        <v>85.1</v>
      </c>
      <c r="K155" s="12">
        <v>290.37</v>
      </c>
      <c r="L155" s="12">
        <v>0.1</v>
      </c>
      <c r="M155" s="12">
        <v>0.2</v>
      </c>
      <c r="N155" s="12">
        <v>100</v>
      </c>
      <c r="O155" s="12">
        <v>99.7</v>
      </c>
      <c r="P155" s="12">
        <v>320.5</v>
      </c>
      <c r="Q155" s="12">
        <v>221.46</v>
      </c>
      <c r="R155" s="12">
        <v>12.47</v>
      </c>
      <c r="S155" s="13">
        <v>0.32</v>
      </c>
      <c r="T155" s="13">
        <v>1.1200000000000001</v>
      </c>
      <c r="U155" s="12">
        <v>252.1</v>
      </c>
      <c r="V155" s="15">
        <v>5368.9</v>
      </c>
      <c r="W155" s="15">
        <v>5288.9</v>
      </c>
      <c r="X155" s="15">
        <v>-1.49</v>
      </c>
      <c r="Y155" s="15">
        <v>313.88</v>
      </c>
      <c r="Z155" s="12">
        <v>286.654</v>
      </c>
      <c r="AA155" s="56">
        <v>-8.67</v>
      </c>
      <c r="AB155" s="71">
        <v>43281</v>
      </c>
      <c r="AC155" s="51">
        <v>8.9</v>
      </c>
      <c r="AD155" s="45" t="s">
        <v>614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171</v>
      </c>
      <c r="C156" s="12">
        <v>2675</v>
      </c>
      <c r="D156" s="12">
        <v>3085</v>
      </c>
      <c r="E156" s="12">
        <v>15.3</v>
      </c>
      <c r="F156" s="12">
        <v>1483</v>
      </c>
      <c r="G156" s="12">
        <v>1660</v>
      </c>
      <c r="H156" s="12">
        <v>11.94</v>
      </c>
      <c r="I156" s="12">
        <v>386</v>
      </c>
      <c r="J156" s="12">
        <v>304</v>
      </c>
      <c r="K156" s="12">
        <v>-21.24</v>
      </c>
      <c r="L156" s="12">
        <v>424</v>
      </c>
      <c r="M156" s="12">
        <v>644</v>
      </c>
      <c r="N156" s="12">
        <v>51.89</v>
      </c>
      <c r="O156" s="12">
        <v>1026</v>
      </c>
      <c r="P156" s="12">
        <v>1285</v>
      </c>
      <c r="Q156" s="12">
        <v>25.24</v>
      </c>
      <c r="R156" s="12">
        <v>41.65</v>
      </c>
      <c r="S156" s="13">
        <v>2.1</v>
      </c>
      <c r="T156" s="13">
        <v>2.72</v>
      </c>
      <c r="U156" s="12">
        <v>29.5</v>
      </c>
      <c r="V156" s="15">
        <v>326106</v>
      </c>
      <c r="W156" s="15">
        <v>333807</v>
      </c>
      <c r="X156" s="15">
        <v>2.36</v>
      </c>
      <c r="Y156" s="15">
        <v>488</v>
      </c>
      <c r="Z156" s="12">
        <v>472</v>
      </c>
      <c r="AA156" s="56">
        <v>-3.28</v>
      </c>
      <c r="AB156" s="71">
        <v>43281</v>
      </c>
      <c r="AC156" s="51">
        <v>16.100000000000001</v>
      </c>
      <c r="AD156" s="45" t="s">
        <v>598</v>
      </c>
      <c r="AE156" s="31">
        <v>324.5</v>
      </c>
    </row>
    <row r="157" spans="1:31" ht="18" x14ac:dyDescent="0.35">
      <c r="A157" s="48">
        <f t="shared" si="2"/>
        <v>154</v>
      </c>
      <c r="B157" s="20" t="s">
        <v>51</v>
      </c>
      <c r="C157" s="12">
        <v>3804</v>
      </c>
      <c r="D157" s="12">
        <v>4131</v>
      </c>
      <c r="E157" s="12">
        <v>8.6</v>
      </c>
      <c r="F157" s="12">
        <v>685</v>
      </c>
      <c r="G157" s="12">
        <v>510</v>
      </c>
      <c r="H157" s="12">
        <v>-25.55</v>
      </c>
      <c r="I157" s="12">
        <v>157</v>
      </c>
      <c r="J157" s="12">
        <v>104</v>
      </c>
      <c r="K157" s="12">
        <v>-33.76</v>
      </c>
      <c r="L157" s="12">
        <v>26</v>
      </c>
      <c r="M157" s="12">
        <v>31</v>
      </c>
      <c r="N157" s="12">
        <v>19.23</v>
      </c>
      <c r="O157" s="12">
        <v>497</v>
      </c>
      <c r="P157" s="12">
        <v>371</v>
      </c>
      <c r="Q157" s="12">
        <v>-25.35</v>
      </c>
      <c r="R157" s="12">
        <v>8.98</v>
      </c>
      <c r="S157" s="13">
        <v>1.92</v>
      </c>
      <c r="T157" s="13">
        <v>1.51</v>
      </c>
      <c r="U157" s="12">
        <v>-21.3</v>
      </c>
      <c r="V157" s="15">
        <v>11347</v>
      </c>
      <c r="W157" s="15">
        <v>11910</v>
      </c>
      <c r="X157" s="15">
        <v>4.96</v>
      </c>
      <c r="Y157" s="15">
        <v>259</v>
      </c>
      <c r="Z157" s="12">
        <v>246.4</v>
      </c>
      <c r="AA157" s="56">
        <v>-4.8600000000000003</v>
      </c>
      <c r="AB157" s="71">
        <v>43281</v>
      </c>
      <c r="AC157" s="51">
        <v>22.7</v>
      </c>
      <c r="AD157" s="45" t="s">
        <v>586</v>
      </c>
      <c r="AE157" s="31">
        <v>6307.8</v>
      </c>
    </row>
    <row r="158" spans="1:31" ht="18" x14ac:dyDescent="0.35">
      <c r="A158" s="48">
        <f t="shared" si="2"/>
        <v>155</v>
      </c>
      <c r="B158" s="20" t="s">
        <v>338</v>
      </c>
      <c r="C158" s="12">
        <v>4704.2</v>
      </c>
      <c r="D158" s="12">
        <v>5805.2</v>
      </c>
      <c r="E158" s="12">
        <v>23.4</v>
      </c>
      <c r="F158" s="12">
        <v>539</v>
      </c>
      <c r="G158" s="12">
        <v>719.6</v>
      </c>
      <c r="H158" s="12">
        <v>33.51</v>
      </c>
      <c r="I158" s="12">
        <v>166</v>
      </c>
      <c r="J158" s="12">
        <v>160</v>
      </c>
      <c r="K158" s="12">
        <v>-3.61</v>
      </c>
      <c r="L158" s="12">
        <v>0</v>
      </c>
      <c r="M158" s="12">
        <v>0</v>
      </c>
      <c r="N158" s="12"/>
      <c r="O158" s="12">
        <v>373</v>
      </c>
      <c r="P158" s="12">
        <v>559.6</v>
      </c>
      <c r="Q158" s="12">
        <v>50.03</v>
      </c>
      <c r="R158" s="12">
        <v>9.64</v>
      </c>
      <c r="S158" s="13">
        <v>1.06</v>
      </c>
      <c r="T158" s="13">
        <v>1.59</v>
      </c>
      <c r="U158" s="12">
        <v>50.1</v>
      </c>
      <c r="V158" s="15">
        <v>14552.8</v>
      </c>
      <c r="W158" s="15">
        <v>15376.4</v>
      </c>
      <c r="X158" s="15">
        <v>5.66</v>
      </c>
      <c r="Y158" s="15">
        <v>352.7</v>
      </c>
      <c r="Z158" s="12">
        <v>352.5</v>
      </c>
      <c r="AA158" s="56">
        <v>-0.06</v>
      </c>
      <c r="AB158" s="71">
        <v>43281</v>
      </c>
      <c r="AC158" s="51">
        <v>12.7</v>
      </c>
      <c r="AD158" s="45" t="s">
        <v>630</v>
      </c>
      <c r="AE158" s="31">
        <v>21503</v>
      </c>
    </row>
    <row r="159" spans="1:31" ht="18" x14ac:dyDescent="0.35">
      <c r="A159" s="48">
        <f t="shared" si="2"/>
        <v>156</v>
      </c>
      <c r="B159" s="20" t="s">
        <v>362</v>
      </c>
      <c r="C159" s="12">
        <v>4250</v>
      </c>
      <c r="D159" s="12">
        <v>4234</v>
      </c>
      <c r="E159" s="12">
        <v>-0.4</v>
      </c>
      <c r="F159" s="12">
        <v>769</v>
      </c>
      <c r="G159" s="12">
        <v>-1347</v>
      </c>
      <c r="H159" s="12">
        <v>-275.16000000000003</v>
      </c>
      <c r="I159" s="12">
        <v>134</v>
      </c>
      <c r="J159" s="12">
        <v>-593</v>
      </c>
      <c r="K159" s="12">
        <v>-542.54</v>
      </c>
      <c r="L159" s="12">
        <v>225</v>
      </c>
      <c r="M159" s="12">
        <v>226</v>
      </c>
      <c r="N159" s="12">
        <v>0.44</v>
      </c>
      <c r="O159" s="12">
        <v>406</v>
      </c>
      <c r="P159" s="12">
        <v>-984</v>
      </c>
      <c r="Q159" s="12">
        <v>-342.36</v>
      </c>
      <c r="R159" s="12">
        <v>-23.24</v>
      </c>
      <c r="S159" s="13">
        <v>0.79</v>
      </c>
      <c r="T159" s="13">
        <v>-1.91</v>
      </c>
      <c r="U159" s="12">
        <v>-341</v>
      </c>
      <c r="V159" s="15">
        <v>51416</v>
      </c>
      <c r="W159" s="15">
        <v>51080</v>
      </c>
      <c r="X159" s="15">
        <v>-0.65</v>
      </c>
      <c r="Y159" s="15">
        <v>513</v>
      </c>
      <c r="Z159" s="12">
        <v>516</v>
      </c>
      <c r="AA159" s="56">
        <v>0.57999999999999996</v>
      </c>
      <c r="AB159" s="71">
        <v>43281</v>
      </c>
      <c r="AC159" s="51">
        <v>85.7</v>
      </c>
      <c r="AD159" s="45" t="s">
        <v>631</v>
      </c>
      <c r="AE159" s="31">
        <v>-36201</v>
      </c>
    </row>
    <row r="160" spans="1:31" ht="18" x14ac:dyDescent="0.35">
      <c r="A160" s="48">
        <f t="shared" si="2"/>
        <v>157</v>
      </c>
      <c r="B160" s="20" t="s">
        <v>291</v>
      </c>
      <c r="C160" s="12">
        <v>1117</v>
      </c>
      <c r="D160" s="12">
        <v>2381</v>
      </c>
      <c r="E160" s="12">
        <v>113.2</v>
      </c>
      <c r="F160" s="12">
        <v>389</v>
      </c>
      <c r="G160" s="12">
        <v>114</v>
      </c>
      <c r="H160" s="12">
        <v>-70.69</v>
      </c>
      <c r="I160" s="12">
        <v>121</v>
      </c>
      <c r="J160" s="12">
        <v>19</v>
      </c>
      <c r="K160" s="12">
        <v>-84.3</v>
      </c>
      <c r="L160" s="12">
        <v>35</v>
      </c>
      <c r="M160" s="12">
        <v>32</v>
      </c>
      <c r="N160" s="12">
        <v>-8.57</v>
      </c>
      <c r="O160" s="12">
        <v>233</v>
      </c>
      <c r="P160" s="12">
        <v>66</v>
      </c>
      <c r="Q160" s="12">
        <v>-71.67</v>
      </c>
      <c r="R160" s="12">
        <v>2.77</v>
      </c>
      <c r="S160" s="13">
        <v>1.37</v>
      </c>
      <c r="T160" s="13">
        <v>0.39</v>
      </c>
      <c r="U160" s="12">
        <v>-71.8</v>
      </c>
      <c r="V160" s="15">
        <v>5674</v>
      </c>
      <c r="W160" s="15">
        <v>5967</v>
      </c>
      <c r="X160" s="15">
        <v>5.16</v>
      </c>
      <c r="Y160" s="15">
        <v>170</v>
      </c>
      <c r="Z160" s="12">
        <v>171</v>
      </c>
      <c r="AA160" s="56">
        <v>0.59</v>
      </c>
      <c r="AB160" s="71">
        <v>43281</v>
      </c>
      <c r="AC160" s="51">
        <v>116.1</v>
      </c>
      <c r="AD160" s="45" t="s">
        <v>593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269</v>
      </c>
      <c r="C161" s="12">
        <v>1725</v>
      </c>
      <c r="D161" s="12">
        <v>1848</v>
      </c>
      <c r="E161" s="12">
        <v>7.1</v>
      </c>
      <c r="F161" s="12">
        <v>590</v>
      </c>
      <c r="G161" s="12">
        <v>892</v>
      </c>
      <c r="H161" s="12">
        <v>51.19</v>
      </c>
      <c r="I161" s="12">
        <v>76</v>
      </c>
      <c r="J161" s="12">
        <v>142</v>
      </c>
      <c r="K161" s="12">
        <v>86.84</v>
      </c>
      <c r="L161" s="12">
        <v>222</v>
      </c>
      <c r="M161" s="12">
        <v>235</v>
      </c>
      <c r="N161" s="12">
        <v>5.86</v>
      </c>
      <c r="O161" s="12">
        <v>292</v>
      </c>
      <c r="P161" s="12">
        <v>515</v>
      </c>
      <c r="Q161" s="12">
        <v>76.37</v>
      </c>
      <c r="R161" s="12">
        <v>27.87</v>
      </c>
      <c r="S161" s="13">
        <v>0.43</v>
      </c>
      <c r="T161" s="13">
        <v>0.74</v>
      </c>
      <c r="U161" s="12">
        <v>72.7</v>
      </c>
      <c r="V161" s="15">
        <v>29474</v>
      </c>
      <c r="W161" s="15">
        <v>31590</v>
      </c>
      <c r="X161" s="15">
        <v>7.18</v>
      </c>
      <c r="Y161" s="15">
        <v>686.351</v>
      </c>
      <c r="Z161" s="12">
        <v>700.976</v>
      </c>
      <c r="AA161" s="56">
        <v>2.13</v>
      </c>
      <c r="AB161" s="71">
        <v>43281</v>
      </c>
      <c r="AC161" s="51">
        <v>12.1</v>
      </c>
      <c r="AD161" s="45" t="s">
        <v>602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50</v>
      </c>
      <c r="C162" s="12">
        <v>754</v>
      </c>
      <c r="D162" s="12">
        <v>780.6</v>
      </c>
      <c r="E162" s="12">
        <v>3.5</v>
      </c>
      <c r="F162" s="12">
        <v>1.6</v>
      </c>
      <c r="G162" s="12">
        <v>98.7</v>
      </c>
      <c r="H162" s="12">
        <v>6068.75</v>
      </c>
      <c r="I162" s="12">
        <v>5</v>
      </c>
      <c r="J162" s="12">
        <v>20.8</v>
      </c>
      <c r="K162" s="12">
        <v>316</v>
      </c>
      <c r="L162" s="12">
        <v>0</v>
      </c>
      <c r="M162" s="12">
        <v>0</v>
      </c>
      <c r="N162" s="12"/>
      <c r="O162" s="12">
        <v>-3.4</v>
      </c>
      <c r="P162" s="12">
        <v>77.900000000000006</v>
      </c>
      <c r="Q162" s="12">
        <v>2391.1799999999998</v>
      </c>
      <c r="R162" s="12">
        <v>9.98</v>
      </c>
      <c r="S162" s="13">
        <v>-0.02</v>
      </c>
      <c r="T162" s="13">
        <v>0.44</v>
      </c>
      <c r="U162" s="12"/>
      <c r="V162" s="15">
        <v>3765.6</v>
      </c>
      <c r="W162" s="15">
        <v>1917.1</v>
      </c>
      <c r="X162" s="15">
        <v>-49.09</v>
      </c>
      <c r="Y162" s="15">
        <v>181.7</v>
      </c>
      <c r="Z162" s="12">
        <v>178.6</v>
      </c>
      <c r="AA162" s="56">
        <v>-1.71</v>
      </c>
      <c r="AB162" s="71">
        <v>43281</v>
      </c>
      <c r="AC162" s="51">
        <v>14.9</v>
      </c>
      <c r="AD162" s="45" t="s">
        <v>608</v>
      </c>
      <c r="AE162" s="31">
        <v>8711</v>
      </c>
    </row>
    <row r="163" spans="1:31" ht="18" x14ac:dyDescent="0.35">
      <c r="A163" s="48">
        <f t="shared" si="2"/>
        <v>160</v>
      </c>
      <c r="B163" s="20" t="s">
        <v>396</v>
      </c>
      <c r="C163" s="12">
        <v>322</v>
      </c>
      <c r="D163" s="12">
        <v>375.4</v>
      </c>
      <c r="E163" s="12">
        <v>16.600000000000001</v>
      </c>
      <c r="F163" s="12">
        <v>102.1</v>
      </c>
      <c r="G163" s="12">
        <v>141</v>
      </c>
      <c r="H163" s="12">
        <v>38.1</v>
      </c>
      <c r="I163" s="12">
        <v>32.799999999999997</v>
      </c>
      <c r="J163" s="12">
        <v>30.8</v>
      </c>
      <c r="K163" s="12">
        <v>-6.1</v>
      </c>
      <c r="L163" s="12">
        <v>47.1</v>
      </c>
      <c r="M163" s="12">
        <v>74.2</v>
      </c>
      <c r="N163" s="12">
        <v>57.54</v>
      </c>
      <c r="O163" s="12">
        <v>65.7</v>
      </c>
      <c r="P163" s="12">
        <v>106.7</v>
      </c>
      <c r="Q163" s="12">
        <v>62.4</v>
      </c>
      <c r="R163" s="12">
        <v>28.42</v>
      </c>
      <c r="S163" s="13">
        <v>0.19</v>
      </c>
      <c r="T163" s="13">
        <v>0.31</v>
      </c>
      <c r="U163" s="12">
        <v>59.6</v>
      </c>
      <c r="V163" s="15">
        <v>37319.699999999997</v>
      </c>
      <c r="W163" s="15">
        <v>38674.300000000003</v>
      </c>
      <c r="X163" s="15">
        <v>3.63</v>
      </c>
      <c r="Y163" s="15">
        <v>338.5</v>
      </c>
      <c r="Z163" s="12">
        <v>344.5</v>
      </c>
      <c r="AA163" s="56">
        <v>1.77</v>
      </c>
      <c r="AB163" s="71">
        <v>43281</v>
      </c>
      <c r="AC163" s="51">
        <v>16.3</v>
      </c>
      <c r="AD163" s="45" t="s">
        <v>591</v>
      </c>
      <c r="AE163" s="31">
        <v>348.2</v>
      </c>
    </row>
    <row r="164" spans="1:31" ht="18" x14ac:dyDescent="0.35">
      <c r="A164" s="48">
        <f t="shared" si="2"/>
        <v>161</v>
      </c>
      <c r="B164" s="20" t="s">
        <v>249</v>
      </c>
      <c r="C164" s="12">
        <v>7665</v>
      </c>
      <c r="D164" s="12">
        <v>8076</v>
      </c>
      <c r="E164" s="12">
        <v>5.4</v>
      </c>
      <c r="F164" s="12">
        <v>477</v>
      </c>
      <c r="G164" s="12">
        <v>986</v>
      </c>
      <c r="H164" s="12">
        <v>106.71</v>
      </c>
      <c r="I164" s="12">
        <v>-62</v>
      </c>
      <c r="J164" s="12">
        <v>66</v>
      </c>
      <c r="K164" s="12">
        <v>206.45</v>
      </c>
      <c r="L164" s="12">
        <v>436</v>
      </c>
      <c r="M164" s="12">
        <v>373</v>
      </c>
      <c r="N164" s="12">
        <v>-14.45</v>
      </c>
      <c r="O164" s="12">
        <v>95</v>
      </c>
      <c r="P164" s="12">
        <v>539</v>
      </c>
      <c r="Q164" s="12">
        <v>467.37</v>
      </c>
      <c r="R164" s="12">
        <v>6.67</v>
      </c>
      <c r="S164" s="13">
        <v>0.1</v>
      </c>
      <c r="T164" s="13">
        <v>0.56000000000000005</v>
      </c>
      <c r="U164" s="12">
        <v>448</v>
      </c>
      <c r="V164" s="15">
        <v>89558</v>
      </c>
      <c r="W164" s="15">
        <v>86734</v>
      </c>
      <c r="X164" s="15">
        <v>-3.15</v>
      </c>
      <c r="Y164" s="15">
        <v>936</v>
      </c>
      <c r="Z164" s="12">
        <v>969</v>
      </c>
      <c r="AA164" s="56">
        <v>3.53</v>
      </c>
      <c r="AB164" s="71">
        <v>43281</v>
      </c>
      <c r="AC164" s="51">
        <v>11.2</v>
      </c>
      <c r="AD164" s="45" t="s">
        <v>595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101</v>
      </c>
      <c r="C165" s="12">
        <v>6663</v>
      </c>
      <c r="D165" s="12">
        <v>6305</v>
      </c>
      <c r="E165" s="12">
        <v>-5.4</v>
      </c>
      <c r="F165" s="12">
        <v>2910</v>
      </c>
      <c r="G165" s="12">
        <v>2557</v>
      </c>
      <c r="H165" s="12">
        <v>-12.13</v>
      </c>
      <c r="I165" s="12">
        <v>920</v>
      </c>
      <c r="J165" s="12">
        <v>639</v>
      </c>
      <c r="K165" s="12">
        <v>-30.54</v>
      </c>
      <c r="L165" s="12">
        <v>0</v>
      </c>
      <c r="M165" s="12">
        <v>0</v>
      </c>
      <c r="N165" s="12"/>
      <c r="O165" s="12">
        <v>1986</v>
      </c>
      <c r="P165" s="12">
        <v>1914</v>
      </c>
      <c r="Q165" s="12">
        <v>-3.63</v>
      </c>
      <c r="R165" s="12">
        <v>30.36</v>
      </c>
      <c r="S165" s="13">
        <v>1.03</v>
      </c>
      <c r="T165" s="13">
        <v>1.01</v>
      </c>
      <c r="U165" s="12">
        <v>-1.7</v>
      </c>
      <c r="V165" s="15">
        <v>31308</v>
      </c>
      <c r="W165" s="15">
        <v>27381</v>
      </c>
      <c r="X165" s="15">
        <v>-12.54</v>
      </c>
      <c r="Y165" s="15">
        <v>1928</v>
      </c>
      <c r="Z165" s="12">
        <v>1891</v>
      </c>
      <c r="AA165" s="56">
        <v>-1.92</v>
      </c>
      <c r="AB165" s="71">
        <v>43281</v>
      </c>
      <c r="AC165" s="51">
        <v>15.9</v>
      </c>
      <c r="AD165" s="45" t="s">
        <v>591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126</v>
      </c>
      <c r="C166" s="12">
        <v>6777</v>
      </c>
      <c r="D166" s="12">
        <v>8935</v>
      </c>
      <c r="E166" s="12">
        <v>31.8</v>
      </c>
      <c r="F166" s="12">
        <v>-4055</v>
      </c>
      <c r="G166" s="12">
        <v>2796</v>
      </c>
      <c r="H166" s="12">
        <v>-168.95</v>
      </c>
      <c r="I166" s="12">
        <v>-935</v>
      </c>
      <c r="J166" s="12">
        <v>965</v>
      </c>
      <c r="K166" s="12">
        <v>203.21</v>
      </c>
      <c r="L166" s="12">
        <v>306</v>
      </c>
      <c r="M166" s="12">
        <v>177</v>
      </c>
      <c r="N166" s="12">
        <v>-42.16</v>
      </c>
      <c r="O166" s="12">
        <v>-3440</v>
      </c>
      <c r="P166" s="12">
        <v>1640</v>
      </c>
      <c r="Q166" s="12">
        <v>147.66999999999999</v>
      </c>
      <c r="R166" s="12">
        <v>18.350000000000001</v>
      </c>
      <c r="S166" s="13">
        <v>-2.78</v>
      </c>
      <c r="T166" s="13">
        <v>1.39</v>
      </c>
      <c r="U166" s="12">
        <v>149.9</v>
      </c>
      <c r="V166" s="15">
        <v>47718</v>
      </c>
      <c r="W166" s="15">
        <v>37894</v>
      </c>
      <c r="X166" s="15">
        <v>-20.59</v>
      </c>
      <c r="Y166" s="15">
        <v>1236.8309999999999</v>
      </c>
      <c r="Z166" s="12">
        <v>1181.1669999999999</v>
      </c>
      <c r="AA166" s="56">
        <v>-4.5</v>
      </c>
      <c r="AB166" s="71">
        <v>43281</v>
      </c>
      <c r="AC166" s="51">
        <v>22.8</v>
      </c>
      <c r="AD166" s="45" t="s">
        <v>587</v>
      </c>
      <c r="AE166" s="31">
        <v>6250</v>
      </c>
    </row>
    <row r="167" spans="1:31" ht="18" x14ac:dyDescent="0.35">
      <c r="A167" s="48">
        <f t="shared" si="2"/>
        <v>164</v>
      </c>
      <c r="B167" s="20" t="s">
        <v>275</v>
      </c>
      <c r="C167" s="12">
        <v>944.6</v>
      </c>
      <c r="D167" s="12">
        <v>974.1</v>
      </c>
      <c r="E167" s="12">
        <v>3.1</v>
      </c>
      <c r="F167" s="12">
        <v>300.89999999999998</v>
      </c>
      <c r="G167" s="12">
        <v>257</v>
      </c>
      <c r="H167" s="12">
        <v>-14.59</v>
      </c>
      <c r="I167" s="12">
        <v>89</v>
      </c>
      <c r="J167" s="12">
        <v>44</v>
      </c>
      <c r="K167" s="12">
        <v>-50.56</v>
      </c>
      <c r="L167" s="12">
        <v>39.6</v>
      </c>
      <c r="M167" s="12">
        <v>41.3</v>
      </c>
      <c r="N167" s="12">
        <v>4.29</v>
      </c>
      <c r="O167" s="12">
        <v>167.4</v>
      </c>
      <c r="P167" s="12">
        <v>166.7</v>
      </c>
      <c r="Q167" s="12">
        <v>-0.42</v>
      </c>
      <c r="R167" s="12">
        <v>17.11</v>
      </c>
      <c r="S167" s="13">
        <v>1.49</v>
      </c>
      <c r="T167" s="13">
        <v>1.48</v>
      </c>
      <c r="U167" s="12">
        <v>-0.5</v>
      </c>
      <c r="V167" s="15">
        <v>11810.3</v>
      </c>
      <c r="W167" s="15">
        <v>12460.2</v>
      </c>
      <c r="X167" s="15">
        <v>5.5</v>
      </c>
      <c r="Y167" s="15">
        <v>112.345</v>
      </c>
      <c r="Z167" s="12">
        <v>112.471</v>
      </c>
      <c r="AA167" s="56">
        <v>0.11</v>
      </c>
      <c r="AB167" s="71">
        <v>43281</v>
      </c>
      <c r="AC167" s="51">
        <v>19.399999999999999</v>
      </c>
      <c r="AD167" s="45" t="s">
        <v>606</v>
      </c>
      <c r="AE167" s="31">
        <v>-547.5</v>
      </c>
    </row>
    <row r="168" spans="1:31" ht="18" x14ac:dyDescent="0.35">
      <c r="A168" s="48">
        <f t="shared" si="2"/>
        <v>165</v>
      </c>
      <c r="B168" s="20" t="s">
        <v>105</v>
      </c>
      <c r="C168" s="12">
        <v>1186</v>
      </c>
      <c r="D168" s="12">
        <v>1345</v>
      </c>
      <c r="E168" s="12">
        <v>13.4</v>
      </c>
      <c r="F168" s="12">
        <v>619.6</v>
      </c>
      <c r="G168" s="12">
        <v>628.79999999999995</v>
      </c>
      <c r="H168" s="12">
        <v>1.48</v>
      </c>
      <c r="I168" s="12">
        <v>229.6</v>
      </c>
      <c r="J168" s="12">
        <v>169.2</v>
      </c>
      <c r="K168" s="12">
        <v>-26.31</v>
      </c>
      <c r="L168" s="12">
        <v>0</v>
      </c>
      <c r="M168" s="12">
        <v>0</v>
      </c>
      <c r="N168" s="12"/>
      <c r="O168" s="12">
        <v>365.4</v>
      </c>
      <c r="P168" s="12">
        <v>438.4</v>
      </c>
      <c r="Q168" s="12">
        <v>19.98</v>
      </c>
      <c r="R168" s="12">
        <v>32.590000000000003</v>
      </c>
      <c r="S168" s="13">
        <v>1.5</v>
      </c>
      <c r="T168" s="13">
        <v>1.77</v>
      </c>
      <c r="U168" s="12">
        <v>17.8</v>
      </c>
      <c r="V168" s="15">
        <v>1364</v>
      </c>
      <c r="W168" s="15">
        <v>1767.6</v>
      </c>
      <c r="X168" s="15">
        <v>29.59</v>
      </c>
      <c r="Y168" s="15">
        <v>243</v>
      </c>
      <c r="Z168" s="12">
        <v>247.4</v>
      </c>
      <c r="AA168" s="56">
        <v>1.81</v>
      </c>
      <c r="AB168" s="71">
        <v>43281</v>
      </c>
      <c r="AC168" s="51">
        <v>17.100000000000001</v>
      </c>
      <c r="AD168" s="45" t="s">
        <v>622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13</v>
      </c>
      <c r="C169" s="12">
        <v>16079</v>
      </c>
      <c r="D169" s="12">
        <v>16503</v>
      </c>
      <c r="E169" s="12">
        <v>2.6</v>
      </c>
      <c r="F169" s="12">
        <v>3043</v>
      </c>
      <c r="G169" s="12">
        <v>2425</v>
      </c>
      <c r="H169" s="12">
        <v>-20.309999999999999</v>
      </c>
      <c r="I169" s="12">
        <v>725</v>
      </c>
      <c r="J169" s="12">
        <v>499</v>
      </c>
      <c r="K169" s="12">
        <v>-31.17</v>
      </c>
      <c r="L169" s="12">
        <v>116</v>
      </c>
      <c r="M169" s="12">
        <v>136</v>
      </c>
      <c r="N169" s="12">
        <v>17.239999999999998</v>
      </c>
      <c r="O169" s="12">
        <v>2152</v>
      </c>
      <c r="P169" s="12">
        <v>1724</v>
      </c>
      <c r="Q169" s="12">
        <v>-19.89</v>
      </c>
      <c r="R169" s="12">
        <v>10.45</v>
      </c>
      <c r="S169" s="13">
        <v>0.82</v>
      </c>
      <c r="T169" s="13">
        <v>0.68</v>
      </c>
      <c r="U169" s="12">
        <v>-16.8</v>
      </c>
      <c r="V169" s="15">
        <v>65222</v>
      </c>
      <c r="W169" s="15">
        <v>66017</v>
      </c>
      <c r="X169" s="15">
        <v>1.22</v>
      </c>
      <c r="Y169" s="15">
        <v>2695.4</v>
      </c>
      <c r="Z169" s="12">
        <v>2621</v>
      </c>
      <c r="AA169" s="56">
        <v>-2.76</v>
      </c>
      <c r="AB169" s="71">
        <v>43281</v>
      </c>
      <c r="AC169" s="51">
        <v>21.5</v>
      </c>
      <c r="AD169" s="45" t="s">
        <v>596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503</v>
      </c>
      <c r="C170" s="12">
        <v>6599.1</v>
      </c>
      <c r="D170" s="12">
        <v>8011.8</v>
      </c>
      <c r="E170" s="12">
        <v>21.4</v>
      </c>
      <c r="F170" s="12">
        <v>598</v>
      </c>
      <c r="G170" s="12">
        <v>921.8</v>
      </c>
      <c r="H170" s="12">
        <v>54.15</v>
      </c>
      <c r="I170" s="12">
        <v>181.9</v>
      </c>
      <c r="J170" s="12">
        <v>178.9</v>
      </c>
      <c r="K170" s="12">
        <v>-1.65</v>
      </c>
      <c r="L170" s="12">
        <v>43.4</v>
      </c>
      <c r="M170" s="12">
        <v>41.7</v>
      </c>
      <c r="N170" s="12">
        <v>-3.92</v>
      </c>
      <c r="O170" s="12">
        <v>367.6</v>
      </c>
      <c r="P170" s="12">
        <v>697.5</v>
      </c>
      <c r="Q170" s="12">
        <v>89.74</v>
      </c>
      <c r="R170" s="12">
        <v>8.7100000000000009</v>
      </c>
      <c r="S170" s="13">
        <v>0.63</v>
      </c>
      <c r="T170" s="13">
        <v>1.19</v>
      </c>
      <c r="U170" s="12">
        <v>89.1</v>
      </c>
      <c r="V170" s="15">
        <v>27698.3</v>
      </c>
      <c r="W170" s="15">
        <v>32362.7</v>
      </c>
      <c r="X170" s="15">
        <v>16.84</v>
      </c>
      <c r="Y170" s="15">
        <v>583.79999999999995</v>
      </c>
      <c r="Z170" s="12">
        <v>585.79999999999995</v>
      </c>
      <c r="AA170" s="56">
        <v>0.34</v>
      </c>
      <c r="AB170" s="71">
        <v>43281</v>
      </c>
      <c r="AC170" s="51">
        <v>18.5</v>
      </c>
      <c r="AD170" s="45" t="s">
        <v>596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210</v>
      </c>
      <c r="C171" s="12">
        <v>2142</v>
      </c>
      <c r="D171" s="12">
        <v>2016</v>
      </c>
      <c r="E171" s="12">
        <v>-5.9</v>
      </c>
      <c r="F171" s="12">
        <v>259</v>
      </c>
      <c r="G171" s="12">
        <v>477</v>
      </c>
      <c r="H171" s="12">
        <v>84.17</v>
      </c>
      <c r="I171" s="12">
        <v>59</v>
      </c>
      <c r="J171" s="12">
        <v>97</v>
      </c>
      <c r="K171" s="12">
        <v>64.41</v>
      </c>
      <c r="L171" s="12">
        <v>91</v>
      </c>
      <c r="M171" s="12">
        <v>111</v>
      </c>
      <c r="N171" s="12">
        <v>21.98</v>
      </c>
      <c r="O171" s="12">
        <v>109</v>
      </c>
      <c r="P171" s="12">
        <v>269</v>
      </c>
      <c r="Q171" s="12">
        <v>146.79</v>
      </c>
      <c r="R171" s="12">
        <v>13.34</v>
      </c>
      <c r="S171" s="13">
        <v>0.22</v>
      </c>
      <c r="T171" s="13">
        <v>0.53</v>
      </c>
      <c r="U171" s="12">
        <v>146.80000000000001</v>
      </c>
      <c r="V171" s="15">
        <v>27606</v>
      </c>
      <c r="W171" s="15">
        <v>29549</v>
      </c>
      <c r="X171" s="15">
        <v>7.04</v>
      </c>
      <c r="Y171" s="15">
        <v>507</v>
      </c>
      <c r="Z171" s="12">
        <v>507</v>
      </c>
      <c r="AA171" s="56">
        <v>0</v>
      </c>
      <c r="AB171" s="71">
        <v>43281</v>
      </c>
      <c r="AC171" s="51">
        <v>18.899999999999999</v>
      </c>
      <c r="AD171" s="45" t="s">
        <v>630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449</v>
      </c>
      <c r="C172" s="12">
        <v>1663.1</v>
      </c>
      <c r="D172" s="12">
        <v>1890.9</v>
      </c>
      <c r="E172" s="12">
        <v>13.7</v>
      </c>
      <c r="F172" s="12">
        <v>276.89999999999998</v>
      </c>
      <c r="G172" s="12">
        <v>318</v>
      </c>
      <c r="H172" s="12">
        <v>14.84</v>
      </c>
      <c r="I172" s="12">
        <v>91.6</v>
      </c>
      <c r="J172" s="12">
        <v>85.8</v>
      </c>
      <c r="K172" s="12">
        <v>-6.33</v>
      </c>
      <c r="L172" s="12">
        <v>0</v>
      </c>
      <c r="M172" s="12">
        <v>0</v>
      </c>
      <c r="N172" s="12"/>
      <c r="O172" s="12">
        <v>183</v>
      </c>
      <c r="P172" s="12">
        <v>231.9</v>
      </c>
      <c r="Q172" s="12">
        <v>26.72</v>
      </c>
      <c r="R172" s="12">
        <v>12.26</v>
      </c>
      <c r="S172" s="13">
        <v>1.24</v>
      </c>
      <c r="T172" s="13">
        <v>1.55</v>
      </c>
      <c r="U172" s="12">
        <v>24.7</v>
      </c>
      <c r="V172" s="15">
        <v>28044.2</v>
      </c>
      <c r="W172" s="15">
        <v>30206.7</v>
      </c>
      <c r="X172" s="15">
        <v>7.71</v>
      </c>
      <c r="Y172" s="15">
        <v>147.10300000000001</v>
      </c>
      <c r="Z172" s="12">
        <v>149.447</v>
      </c>
      <c r="AA172" s="56">
        <v>1.59</v>
      </c>
      <c r="AB172" s="71">
        <v>43281</v>
      </c>
      <c r="AC172" s="51">
        <v>15</v>
      </c>
      <c r="AD172" s="45" t="s">
        <v>614</v>
      </c>
      <c r="AE172" s="31">
        <v>7373</v>
      </c>
    </row>
    <row r="173" spans="1:31" ht="18" x14ac:dyDescent="0.35">
      <c r="A173" s="48">
        <f t="shared" si="2"/>
        <v>170</v>
      </c>
      <c r="B173" s="20" t="s">
        <v>397</v>
      </c>
      <c r="C173" s="12">
        <v>1470.1</v>
      </c>
      <c r="D173" s="12">
        <v>1608</v>
      </c>
      <c r="E173" s="12">
        <v>9.4</v>
      </c>
      <c r="F173" s="12">
        <v>531.29999999999995</v>
      </c>
      <c r="G173" s="12">
        <v>663</v>
      </c>
      <c r="H173" s="12">
        <v>24.79</v>
      </c>
      <c r="I173" s="12">
        <v>138.1</v>
      </c>
      <c r="J173" s="12">
        <v>104.7</v>
      </c>
      <c r="K173" s="12">
        <v>-24.19</v>
      </c>
      <c r="L173" s="12">
        <v>5.4</v>
      </c>
      <c r="M173" s="12">
        <v>6.9</v>
      </c>
      <c r="N173" s="12">
        <v>27.78</v>
      </c>
      <c r="O173" s="12">
        <v>387.7</v>
      </c>
      <c r="P173" s="12">
        <v>551.4</v>
      </c>
      <c r="Q173" s="12">
        <v>42.22</v>
      </c>
      <c r="R173" s="12">
        <v>34.29</v>
      </c>
      <c r="S173" s="13">
        <v>3.34</v>
      </c>
      <c r="T173" s="13">
        <v>4.82</v>
      </c>
      <c r="U173" s="12">
        <v>44.3</v>
      </c>
      <c r="V173" s="15">
        <v>2585.6</v>
      </c>
      <c r="W173" s="15">
        <v>2765.6</v>
      </c>
      <c r="X173" s="15">
        <v>6.96</v>
      </c>
      <c r="Y173" s="15">
        <v>116.137</v>
      </c>
      <c r="Z173" s="12">
        <v>114.477</v>
      </c>
      <c r="AA173" s="56">
        <v>-1.43</v>
      </c>
      <c r="AB173" s="71">
        <v>43281</v>
      </c>
      <c r="AC173" s="51">
        <v>22.6</v>
      </c>
      <c r="AD173" s="45" t="s">
        <v>591</v>
      </c>
      <c r="AE173" s="31">
        <v>420.2</v>
      </c>
    </row>
    <row r="174" spans="1:31" ht="18" x14ac:dyDescent="0.35">
      <c r="A174" s="48">
        <f t="shared" si="2"/>
        <v>171</v>
      </c>
      <c r="B174" s="20" t="s">
        <v>420</v>
      </c>
      <c r="C174" s="12">
        <v>1599.2</v>
      </c>
      <c r="D174" s="12">
        <v>1698.7</v>
      </c>
      <c r="E174" s="12">
        <v>6.2</v>
      </c>
      <c r="F174" s="12">
        <v>276</v>
      </c>
      <c r="G174" s="12">
        <v>251.7</v>
      </c>
      <c r="H174" s="12">
        <v>-8.8000000000000007</v>
      </c>
      <c r="I174" s="12">
        <v>59.1</v>
      </c>
      <c r="J174" s="12">
        <v>60.6</v>
      </c>
      <c r="K174" s="12">
        <v>2.54</v>
      </c>
      <c r="L174" s="12">
        <v>19.100000000000001</v>
      </c>
      <c r="M174" s="12">
        <v>71.3</v>
      </c>
      <c r="N174" s="12">
        <v>273.3</v>
      </c>
      <c r="O174" s="12">
        <v>216.6</v>
      </c>
      <c r="P174" s="12">
        <v>191</v>
      </c>
      <c r="Q174" s="12">
        <v>-11.82</v>
      </c>
      <c r="R174" s="12">
        <v>11.24</v>
      </c>
      <c r="S174" s="13">
        <v>1.67</v>
      </c>
      <c r="T174" s="13">
        <v>1.52</v>
      </c>
      <c r="U174" s="12">
        <v>-8.9</v>
      </c>
      <c r="V174" s="15">
        <v>5037.5</v>
      </c>
      <c r="W174" s="15">
        <v>4393.3999999999996</v>
      </c>
      <c r="X174" s="15">
        <v>-12.79</v>
      </c>
      <c r="Y174" s="15">
        <v>129.9</v>
      </c>
      <c r="Z174" s="12">
        <v>125.8</v>
      </c>
      <c r="AA174" s="56">
        <v>-3.16</v>
      </c>
      <c r="AB174" s="71">
        <v>43281</v>
      </c>
      <c r="AC174" s="51">
        <v>25.4</v>
      </c>
      <c r="AD174" s="45" t="s">
        <v>586</v>
      </c>
      <c r="AE174" s="31">
        <v>9775.4</v>
      </c>
    </row>
    <row r="175" spans="1:31" ht="18" x14ac:dyDescent="0.35">
      <c r="A175" s="48">
        <f t="shared" si="2"/>
        <v>172</v>
      </c>
      <c r="B175" s="20" t="s">
        <v>306</v>
      </c>
      <c r="C175" s="12">
        <v>1001</v>
      </c>
      <c r="D175" s="12">
        <v>843</v>
      </c>
      <c r="E175" s="12">
        <v>-15.8</v>
      </c>
      <c r="F175" s="12">
        <v>265</v>
      </c>
      <c r="G175" s="12">
        <v>106</v>
      </c>
      <c r="H175" s="12">
        <v>-60</v>
      </c>
      <c r="I175" s="12">
        <v>56</v>
      </c>
      <c r="J175" s="12">
        <v>4</v>
      </c>
      <c r="K175" s="12">
        <v>-92.86</v>
      </c>
      <c r="L175" s="12">
        <v>88</v>
      </c>
      <c r="M175" s="12">
        <v>94</v>
      </c>
      <c r="N175" s="12">
        <v>6.82</v>
      </c>
      <c r="O175" s="12">
        <v>121</v>
      </c>
      <c r="P175" s="12">
        <v>8</v>
      </c>
      <c r="Q175" s="12">
        <v>-93.39</v>
      </c>
      <c r="R175" s="12">
        <v>0.95</v>
      </c>
      <c r="S175" s="13">
        <v>0.85</v>
      </c>
      <c r="T175" s="13">
        <v>0.06</v>
      </c>
      <c r="U175" s="12">
        <v>-93.4</v>
      </c>
      <c r="V175" s="15">
        <v>13218</v>
      </c>
      <c r="W175" s="15">
        <v>13564</v>
      </c>
      <c r="X175" s="15">
        <v>2.62</v>
      </c>
      <c r="Y175" s="15">
        <v>142.9</v>
      </c>
      <c r="Z175" s="12">
        <v>143</v>
      </c>
      <c r="AA175" s="56">
        <v>7.0000000000000007E-2</v>
      </c>
      <c r="AB175" s="71">
        <v>43281</v>
      </c>
      <c r="AC175" s="51">
        <v>250</v>
      </c>
      <c r="AD175" s="45" t="s">
        <v>621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146</v>
      </c>
      <c r="C176" s="12">
        <v>2965</v>
      </c>
      <c r="D176" s="12">
        <v>2815</v>
      </c>
      <c r="E176" s="12">
        <v>-5.0999999999999996</v>
      </c>
      <c r="F176" s="12">
        <v>494</v>
      </c>
      <c r="G176" s="12">
        <v>469</v>
      </c>
      <c r="H176" s="12">
        <v>-5.0599999999999996</v>
      </c>
      <c r="I176" s="12">
        <v>26</v>
      </c>
      <c r="J176" s="12">
        <v>-9</v>
      </c>
      <c r="K176" s="12">
        <v>-134.62</v>
      </c>
      <c r="L176" s="12">
        <v>159</v>
      </c>
      <c r="M176" s="12">
        <v>180</v>
      </c>
      <c r="N176" s="12">
        <v>13.21</v>
      </c>
      <c r="O176" s="12">
        <v>278</v>
      </c>
      <c r="P176" s="12">
        <v>276</v>
      </c>
      <c r="Q176" s="12">
        <v>-0.72</v>
      </c>
      <c r="R176" s="12">
        <v>9.8000000000000007</v>
      </c>
      <c r="S176" s="13">
        <v>0.85</v>
      </c>
      <c r="T176" s="13">
        <v>0.84</v>
      </c>
      <c r="U176" s="12">
        <v>-0.1</v>
      </c>
      <c r="V176" s="15">
        <v>37953</v>
      </c>
      <c r="W176" s="15">
        <v>38848</v>
      </c>
      <c r="X176" s="15">
        <v>2.36</v>
      </c>
      <c r="Y176" s="15">
        <v>329</v>
      </c>
      <c r="Z176" s="12">
        <v>327</v>
      </c>
      <c r="AA176" s="56">
        <v>-0.61</v>
      </c>
      <c r="AB176" s="71">
        <v>43281</v>
      </c>
      <c r="AC176" s="51">
        <v>25.6</v>
      </c>
      <c r="AD176" s="45" t="s">
        <v>602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54</v>
      </c>
      <c r="C177" s="12">
        <v>7462</v>
      </c>
      <c r="D177" s="12">
        <v>8303</v>
      </c>
      <c r="E177" s="12">
        <v>11.3</v>
      </c>
      <c r="F177" s="12">
        <v>188</v>
      </c>
      <c r="G177" s="12">
        <v>694</v>
      </c>
      <c r="H177" s="12">
        <v>269.14999999999998</v>
      </c>
      <c r="I177" s="12">
        <v>98</v>
      </c>
      <c r="J177" s="12">
        <v>106</v>
      </c>
      <c r="K177" s="12">
        <v>8.16</v>
      </c>
      <c r="L177" s="12">
        <v>171</v>
      </c>
      <c r="M177" s="12">
        <v>147</v>
      </c>
      <c r="N177" s="12">
        <v>-14.04</v>
      </c>
      <c r="O177" s="12">
        <v>-74</v>
      </c>
      <c r="P177" s="12">
        <v>430</v>
      </c>
      <c r="Q177" s="12">
        <v>681.08</v>
      </c>
      <c r="R177" s="12">
        <v>5.18</v>
      </c>
      <c r="S177" s="13">
        <v>-0.05</v>
      </c>
      <c r="T177" s="13">
        <v>0.31</v>
      </c>
      <c r="U177" s="12">
        <v>679</v>
      </c>
      <c r="V177" s="15">
        <v>35342</v>
      </c>
      <c r="W177" s="15">
        <v>33672</v>
      </c>
      <c r="X177" s="15">
        <v>-4.7300000000000004</v>
      </c>
      <c r="Y177" s="15">
        <v>1387</v>
      </c>
      <c r="Z177" s="12">
        <v>1392</v>
      </c>
      <c r="AA177" s="56">
        <v>0.36</v>
      </c>
      <c r="AB177" s="71">
        <v>43281</v>
      </c>
      <c r="AC177" s="51">
        <v>250</v>
      </c>
      <c r="AD177" s="45" t="s">
        <v>598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55</v>
      </c>
      <c r="C178" s="12">
        <v>3735.8</v>
      </c>
      <c r="D178" s="12">
        <v>4773.8</v>
      </c>
      <c r="E178" s="12">
        <v>27.8</v>
      </c>
      <c r="F178" s="12">
        <v>565.70000000000005</v>
      </c>
      <c r="G178" s="12">
        <v>631.6</v>
      </c>
      <c r="H178" s="12">
        <v>11.65</v>
      </c>
      <c r="I178" s="12">
        <v>148.4</v>
      </c>
      <c r="J178" s="12">
        <v>134.5</v>
      </c>
      <c r="K178" s="12">
        <v>-9.3699999999999992</v>
      </c>
      <c r="L178" s="12">
        <v>56.7</v>
      </c>
      <c r="M178" s="12">
        <v>93.5</v>
      </c>
      <c r="N178" s="12">
        <v>64.900000000000006</v>
      </c>
      <c r="O178" s="12">
        <v>360.7</v>
      </c>
      <c r="P178" s="12">
        <v>403.6</v>
      </c>
      <c r="Q178" s="12">
        <v>11.89</v>
      </c>
      <c r="R178" s="12">
        <v>8.4499999999999993</v>
      </c>
      <c r="S178" s="13">
        <v>3.8</v>
      </c>
      <c r="T178" s="13">
        <v>4.25</v>
      </c>
      <c r="U178" s="12">
        <v>12</v>
      </c>
      <c r="V178" s="15">
        <v>18326.099999999999</v>
      </c>
      <c r="W178" s="15">
        <v>16407.599999999999</v>
      </c>
      <c r="X178" s="15">
        <v>-10.47</v>
      </c>
      <c r="Y178" s="15">
        <v>94.968999999999994</v>
      </c>
      <c r="Z178" s="12">
        <v>94.884</v>
      </c>
      <c r="AA178" s="56">
        <v>-0.09</v>
      </c>
      <c r="AB178" s="71">
        <v>43281</v>
      </c>
      <c r="AC178" s="51">
        <v>33.5</v>
      </c>
      <c r="AD178" s="45" t="s">
        <v>620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539</v>
      </c>
      <c r="C179" s="12">
        <v>353.9</v>
      </c>
      <c r="D179" s="12">
        <v>481.3</v>
      </c>
      <c r="E179" s="12">
        <v>36</v>
      </c>
      <c r="F179" s="12">
        <v>204.2</v>
      </c>
      <c r="G179" s="12">
        <v>324.3</v>
      </c>
      <c r="H179" s="12">
        <v>58.81</v>
      </c>
      <c r="I179" s="12">
        <v>71.7</v>
      </c>
      <c r="J179" s="12">
        <v>77.3</v>
      </c>
      <c r="K179" s="12">
        <v>7.81</v>
      </c>
      <c r="L179" s="12">
        <v>11.2</v>
      </c>
      <c r="M179" s="12">
        <v>14.9</v>
      </c>
      <c r="N179" s="12">
        <v>33.04</v>
      </c>
      <c r="O179" s="12">
        <v>123.2</v>
      </c>
      <c r="P179" s="12">
        <v>237.8</v>
      </c>
      <c r="Q179" s="12">
        <v>93.02</v>
      </c>
      <c r="R179" s="12">
        <v>49.41</v>
      </c>
      <c r="S179" s="13">
        <v>2.3199999999999998</v>
      </c>
      <c r="T179" s="13">
        <v>4.42</v>
      </c>
      <c r="U179" s="12">
        <v>90.9</v>
      </c>
      <c r="V179" s="15">
        <v>44500.9</v>
      </c>
      <c r="W179" s="15">
        <v>51210.1</v>
      </c>
      <c r="X179" s="15">
        <v>15.08</v>
      </c>
      <c r="Y179" s="15">
        <v>53.194000000000003</v>
      </c>
      <c r="Z179" s="12">
        <v>53.776000000000003</v>
      </c>
      <c r="AA179" s="56">
        <v>1.0900000000000001</v>
      </c>
      <c r="AB179" s="71">
        <v>43281</v>
      </c>
      <c r="AC179" s="51">
        <v>24.2</v>
      </c>
      <c r="AD179" s="45" t="s">
        <v>590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365</v>
      </c>
      <c r="C180" s="12">
        <v>1478.2</v>
      </c>
      <c r="D180" s="12">
        <v>833.3</v>
      </c>
      <c r="E180" s="12">
        <v>-43.6</v>
      </c>
      <c r="F180" s="12">
        <v>248.4</v>
      </c>
      <c r="G180" s="12">
        <v>146.1</v>
      </c>
      <c r="H180" s="12">
        <v>-41.18</v>
      </c>
      <c r="I180" s="12">
        <v>68.3</v>
      </c>
      <c r="J180" s="12">
        <v>31.6</v>
      </c>
      <c r="K180" s="12">
        <v>-53.73</v>
      </c>
      <c r="L180" s="12">
        <v>4.7</v>
      </c>
      <c r="M180" s="12">
        <v>2.2999999999999998</v>
      </c>
      <c r="N180" s="12">
        <v>-51.06</v>
      </c>
      <c r="O180" s="12">
        <v>180.1</v>
      </c>
      <c r="P180" s="12">
        <v>114.5</v>
      </c>
      <c r="Q180" s="12">
        <v>-36.42</v>
      </c>
      <c r="R180" s="12">
        <v>13.74</v>
      </c>
      <c r="S180" s="13">
        <v>1.03</v>
      </c>
      <c r="T180" s="13">
        <v>0.66</v>
      </c>
      <c r="U180" s="12">
        <v>-35.5</v>
      </c>
      <c r="V180" s="15">
        <v>1370.3</v>
      </c>
      <c r="W180" s="15">
        <v>1355</v>
      </c>
      <c r="X180" s="15">
        <v>-1.1200000000000001</v>
      </c>
      <c r="Y180" s="15">
        <v>175.154</v>
      </c>
      <c r="Z180" s="12">
        <v>172.73</v>
      </c>
      <c r="AA180" s="56">
        <v>-1.38</v>
      </c>
      <c r="AB180" s="71">
        <v>43281</v>
      </c>
      <c r="AC180" s="51">
        <v>25.1</v>
      </c>
      <c r="AD180" s="45" t="s">
        <v>604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15</v>
      </c>
      <c r="C181" s="12">
        <v>999.1</v>
      </c>
      <c r="D181" s="12">
        <v>1036.5999999999999</v>
      </c>
      <c r="E181" s="12">
        <v>3.8</v>
      </c>
      <c r="F181" s="12">
        <v>236.4</v>
      </c>
      <c r="G181" s="12">
        <v>250.3</v>
      </c>
      <c r="H181" s="12">
        <v>5.88</v>
      </c>
      <c r="I181" s="12">
        <v>67.3</v>
      </c>
      <c r="J181" s="12">
        <v>56.3</v>
      </c>
      <c r="K181" s="12">
        <v>-16.34</v>
      </c>
      <c r="L181" s="12">
        <v>13</v>
      </c>
      <c r="M181" s="12">
        <v>12</v>
      </c>
      <c r="N181" s="12">
        <v>-7.69</v>
      </c>
      <c r="O181" s="12">
        <v>153.19999999999999</v>
      </c>
      <c r="P181" s="12">
        <v>178.2</v>
      </c>
      <c r="Q181" s="12">
        <v>16.32</v>
      </c>
      <c r="R181" s="12">
        <v>17.190000000000001</v>
      </c>
      <c r="S181" s="13">
        <v>2.6</v>
      </c>
      <c r="T181" s="13">
        <v>3.11</v>
      </c>
      <c r="U181" s="12">
        <v>19.8</v>
      </c>
      <c r="V181" s="15">
        <v>2212.1999999999998</v>
      </c>
      <c r="W181" s="15">
        <v>2178.8000000000002</v>
      </c>
      <c r="X181" s="15">
        <v>-1.51</v>
      </c>
      <c r="Y181" s="15">
        <v>59</v>
      </c>
      <c r="Z181" s="12">
        <v>57.3</v>
      </c>
      <c r="AA181" s="56">
        <v>-2.88</v>
      </c>
      <c r="AB181" s="71">
        <v>43281</v>
      </c>
      <c r="AC181" s="51">
        <v>16.7</v>
      </c>
      <c r="AD181" s="45" t="s">
        <v>632</v>
      </c>
      <c r="AE181" s="31">
        <v>3059.5</v>
      </c>
    </row>
    <row r="182" spans="1:31" ht="18" x14ac:dyDescent="0.35">
      <c r="A182" s="48">
        <f t="shared" si="2"/>
        <v>179</v>
      </c>
      <c r="B182" s="20" t="s">
        <v>208</v>
      </c>
      <c r="C182" s="12">
        <v>5430</v>
      </c>
      <c r="D182" s="12">
        <v>5627</v>
      </c>
      <c r="E182" s="12">
        <v>3.6</v>
      </c>
      <c r="F182" s="12">
        <v>-1080</v>
      </c>
      <c r="G182" s="12">
        <v>204</v>
      </c>
      <c r="H182" s="12">
        <v>-118.89</v>
      </c>
      <c r="I182" s="12">
        <v>-587</v>
      </c>
      <c r="J182" s="12">
        <v>-139</v>
      </c>
      <c r="K182" s="12">
        <v>76.319999999999993</v>
      </c>
      <c r="L182" s="12">
        <v>855</v>
      </c>
      <c r="M182" s="12">
        <v>470</v>
      </c>
      <c r="N182" s="12">
        <v>-45.03</v>
      </c>
      <c r="O182" s="12">
        <v>-1381</v>
      </c>
      <c r="P182" s="12">
        <v>-154</v>
      </c>
      <c r="Q182" s="12">
        <v>88.85</v>
      </c>
      <c r="R182" s="12">
        <v>-2.74</v>
      </c>
      <c r="S182" s="13">
        <v>-1.38</v>
      </c>
      <c r="T182" s="13">
        <v>-0.15</v>
      </c>
      <c r="U182" s="12">
        <v>89</v>
      </c>
      <c r="V182" s="15">
        <v>84732</v>
      </c>
      <c r="W182" s="15">
        <v>88817</v>
      </c>
      <c r="X182" s="15">
        <v>4.82</v>
      </c>
      <c r="Y182" s="15">
        <v>998</v>
      </c>
      <c r="Z182" s="12">
        <v>1014</v>
      </c>
      <c r="AA182" s="56">
        <v>1.6</v>
      </c>
      <c r="AB182" s="71">
        <v>43281</v>
      </c>
      <c r="AC182" s="51">
        <v>22.7</v>
      </c>
      <c r="AD182" s="45" t="s">
        <v>633</v>
      </c>
      <c r="AE182" s="31">
        <v>370.25</v>
      </c>
    </row>
    <row r="183" spans="1:31" ht="18" x14ac:dyDescent="0.35">
      <c r="A183" s="48">
        <f t="shared" si="2"/>
        <v>180</v>
      </c>
      <c r="B183" s="20" t="s">
        <v>197</v>
      </c>
      <c r="C183" s="12">
        <v>5731</v>
      </c>
      <c r="D183" s="12">
        <v>5742</v>
      </c>
      <c r="E183" s="12">
        <v>0.2</v>
      </c>
      <c r="F183" s="12">
        <v>1179</v>
      </c>
      <c r="G183" s="12">
        <v>983</v>
      </c>
      <c r="H183" s="12">
        <v>-16.62</v>
      </c>
      <c r="I183" s="12">
        <v>422</v>
      </c>
      <c r="J183" s="12">
        <v>227</v>
      </c>
      <c r="K183" s="12">
        <v>-46.21</v>
      </c>
      <c r="L183" s="12">
        <v>14</v>
      </c>
      <c r="M183" s="12">
        <v>23</v>
      </c>
      <c r="N183" s="12">
        <v>64.290000000000006</v>
      </c>
      <c r="O183" s="12">
        <v>743</v>
      </c>
      <c r="P183" s="12">
        <v>733</v>
      </c>
      <c r="Q183" s="12">
        <v>-1.35</v>
      </c>
      <c r="R183" s="12">
        <v>12.77</v>
      </c>
      <c r="S183" s="13">
        <v>1.23</v>
      </c>
      <c r="T183" s="13">
        <v>1.27</v>
      </c>
      <c r="U183" s="12">
        <v>3.1</v>
      </c>
      <c r="V183" s="15">
        <v>15391</v>
      </c>
      <c r="W183" s="15">
        <v>16468</v>
      </c>
      <c r="X183" s="15">
        <v>7</v>
      </c>
      <c r="Y183" s="15">
        <v>605</v>
      </c>
      <c r="Z183" s="12">
        <v>579</v>
      </c>
      <c r="AA183" s="56">
        <v>-4.3</v>
      </c>
      <c r="AB183" s="71">
        <v>43281</v>
      </c>
      <c r="AC183" s="51">
        <v>16.7</v>
      </c>
      <c r="AD183" s="45" t="s">
        <v>602</v>
      </c>
      <c r="AE183" s="31">
        <v>12816</v>
      </c>
    </row>
    <row r="184" spans="1:31" ht="18" x14ac:dyDescent="0.35">
      <c r="A184" s="48">
        <f t="shared" si="2"/>
        <v>181</v>
      </c>
      <c r="B184" s="20" t="s">
        <v>337</v>
      </c>
      <c r="C184" s="12">
        <v>39837</v>
      </c>
      <c r="D184" s="12">
        <v>38986</v>
      </c>
      <c r="E184" s="12">
        <v>-2.1</v>
      </c>
      <c r="F184" s="12">
        <v>7465</v>
      </c>
      <c r="G184" s="12">
        <v>8803</v>
      </c>
      <c r="H184" s="12">
        <v>17.920000000000002</v>
      </c>
      <c r="I184" s="12">
        <v>2056</v>
      </c>
      <c r="J184" s="12">
        <v>1532</v>
      </c>
      <c r="K184" s="12">
        <v>-25.49</v>
      </c>
      <c r="L184" s="12">
        <v>1395</v>
      </c>
      <c r="M184" s="12">
        <v>2023</v>
      </c>
      <c r="N184" s="12">
        <v>45.02</v>
      </c>
      <c r="O184" s="12">
        <v>3915</v>
      </c>
      <c r="P184" s="12">
        <v>5132</v>
      </c>
      <c r="Q184" s="12">
        <v>31.09</v>
      </c>
      <c r="R184" s="12">
        <v>13.16</v>
      </c>
      <c r="S184" s="13">
        <v>0.63</v>
      </c>
      <c r="T184" s="13">
        <v>0.81</v>
      </c>
      <c r="U184" s="12">
        <v>27.2</v>
      </c>
      <c r="V184" s="15">
        <v>296070</v>
      </c>
      <c r="W184" s="15">
        <v>351711</v>
      </c>
      <c r="X184" s="15">
        <v>18.79</v>
      </c>
      <c r="Y184" s="15">
        <v>6184</v>
      </c>
      <c r="Z184" s="12">
        <v>6374</v>
      </c>
      <c r="AA184" s="56">
        <v>3.07</v>
      </c>
      <c r="AB184" s="71">
        <v>43281</v>
      </c>
      <c r="AC184" s="51">
        <v>17.899999999999999</v>
      </c>
      <c r="AD184" s="45" t="s">
        <v>634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56</v>
      </c>
      <c r="C185" s="12">
        <v>3286.7</v>
      </c>
      <c r="D185" s="12">
        <v>3643.6</v>
      </c>
      <c r="E185" s="12">
        <v>10.9</v>
      </c>
      <c r="F185" s="12">
        <v>414.3</v>
      </c>
      <c r="G185" s="12">
        <v>363.4</v>
      </c>
      <c r="H185" s="12">
        <v>-12.29</v>
      </c>
      <c r="I185" s="12">
        <v>80.7</v>
      </c>
      <c r="J185" s="12">
        <v>1</v>
      </c>
      <c r="K185" s="12">
        <v>-98.76</v>
      </c>
      <c r="L185" s="12">
        <v>56</v>
      </c>
      <c r="M185" s="12">
        <v>69</v>
      </c>
      <c r="N185" s="12">
        <v>23.21</v>
      </c>
      <c r="O185" s="12">
        <v>277.60000000000002</v>
      </c>
      <c r="P185" s="12">
        <v>293.60000000000002</v>
      </c>
      <c r="Q185" s="12">
        <v>5.76</v>
      </c>
      <c r="R185" s="12">
        <v>8.06</v>
      </c>
      <c r="S185" s="13">
        <v>1.82</v>
      </c>
      <c r="T185" s="13">
        <v>1.93</v>
      </c>
      <c r="U185" s="12">
        <v>5.6</v>
      </c>
      <c r="V185" s="15">
        <v>11612.3</v>
      </c>
      <c r="W185" s="15">
        <v>11994.2</v>
      </c>
      <c r="X185" s="15">
        <v>3.29</v>
      </c>
      <c r="Y185" s="15">
        <v>152.226</v>
      </c>
      <c r="Z185" s="12">
        <v>152.494</v>
      </c>
      <c r="AA185" s="56">
        <v>0.18</v>
      </c>
      <c r="AB185" s="71">
        <v>43281</v>
      </c>
      <c r="AC185" s="51">
        <v>20.399999999999999</v>
      </c>
      <c r="AD185" s="45" t="s">
        <v>591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228</v>
      </c>
      <c r="C186" s="12">
        <v>664.3</v>
      </c>
      <c r="D186" s="12">
        <v>685.5</v>
      </c>
      <c r="E186" s="12">
        <v>3.2</v>
      </c>
      <c r="F186" s="12">
        <v>356.3</v>
      </c>
      <c r="G186" s="12">
        <v>413.7</v>
      </c>
      <c r="H186" s="12">
        <v>16.11</v>
      </c>
      <c r="I186" s="12">
        <v>0</v>
      </c>
      <c r="J186" s="12">
        <v>0</v>
      </c>
      <c r="K186" s="12"/>
      <c r="L186" s="12">
        <v>1.1000000000000001</v>
      </c>
      <c r="M186" s="12">
        <v>8.4</v>
      </c>
      <c r="N186" s="12">
        <v>663.64</v>
      </c>
      <c r="O186" s="12">
        <v>276.7</v>
      </c>
      <c r="P186" s="12">
        <v>348.3</v>
      </c>
      <c r="Q186" s="12">
        <v>25.88</v>
      </c>
      <c r="R186" s="12">
        <v>50.81</v>
      </c>
      <c r="S186" s="13">
        <v>1.59</v>
      </c>
      <c r="T186" s="13">
        <v>2</v>
      </c>
      <c r="U186" s="12">
        <v>25.8</v>
      </c>
      <c r="V186" s="15">
        <v>1226.5999999999999</v>
      </c>
      <c r="W186" s="15">
        <v>1797.2</v>
      </c>
      <c r="X186" s="15">
        <v>46.52</v>
      </c>
      <c r="Y186" s="15">
        <v>174.07499999999999</v>
      </c>
      <c r="Z186" s="12">
        <v>174.22399999999999</v>
      </c>
      <c r="AA186" s="56">
        <v>0.09</v>
      </c>
      <c r="AB186" s="71">
        <v>43281</v>
      </c>
      <c r="AC186" s="51">
        <v>31</v>
      </c>
      <c r="AD186" s="45" t="s">
        <v>602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229</v>
      </c>
      <c r="C187" s="12">
        <v>700</v>
      </c>
      <c r="D187" s="12">
        <v>916</v>
      </c>
      <c r="E187" s="12">
        <v>30.9</v>
      </c>
      <c r="F187" s="12">
        <v>776</v>
      </c>
      <c r="G187" s="12">
        <v>865</v>
      </c>
      <c r="H187" s="12">
        <v>11.47</v>
      </c>
      <c r="I187" s="12">
        <v>156</v>
      </c>
      <c r="J187" s="12">
        <v>131</v>
      </c>
      <c r="K187" s="12">
        <v>-16.03</v>
      </c>
      <c r="L187" s="12">
        <v>125</v>
      </c>
      <c r="M187" s="12">
        <v>248</v>
      </c>
      <c r="N187" s="12">
        <v>98.4</v>
      </c>
      <c r="O187" s="12">
        <v>584</v>
      </c>
      <c r="P187" s="12">
        <v>698</v>
      </c>
      <c r="Q187" s="12">
        <v>19.52</v>
      </c>
      <c r="R187" s="12">
        <v>76.2</v>
      </c>
      <c r="S187" s="13">
        <v>1.53</v>
      </c>
      <c r="T187" s="13">
        <v>1.88</v>
      </c>
      <c r="U187" s="12">
        <v>22.9</v>
      </c>
      <c r="V187" s="15">
        <v>216206</v>
      </c>
      <c r="W187" s="15">
        <v>225737</v>
      </c>
      <c r="X187" s="15">
        <v>4.41</v>
      </c>
      <c r="Y187" s="15">
        <v>380.91500000000002</v>
      </c>
      <c r="Z187" s="12">
        <v>370.41</v>
      </c>
      <c r="AA187" s="56">
        <v>-2.76</v>
      </c>
      <c r="AB187" s="71">
        <v>43281</v>
      </c>
      <c r="AC187" s="51">
        <v>12.7</v>
      </c>
      <c r="AD187" s="45" t="s">
        <v>631</v>
      </c>
      <c r="AE187" s="31">
        <v>-41628</v>
      </c>
    </row>
    <row r="188" spans="1:31" ht="18" x14ac:dyDescent="0.35">
      <c r="A188" s="48">
        <f t="shared" si="2"/>
        <v>185</v>
      </c>
      <c r="B188" s="20" t="s">
        <v>152</v>
      </c>
      <c r="C188" s="12">
        <v>3012</v>
      </c>
      <c r="D188" s="12">
        <v>3322</v>
      </c>
      <c r="E188" s="12">
        <v>10.3</v>
      </c>
      <c r="F188" s="12">
        <v>444</v>
      </c>
      <c r="G188" s="12">
        <v>623</v>
      </c>
      <c r="H188" s="12">
        <v>40.32</v>
      </c>
      <c r="I188" s="12">
        <v>53</v>
      </c>
      <c r="J188" s="12">
        <v>171</v>
      </c>
      <c r="K188" s="12">
        <v>222.64</v>
      </c>
      <c r="L188" s="12">
        <v>0</v>
      </c>
      <c r="M188" s="12">
        <v>0</v>
      </c>
      <c r="N188" s="12"/>
      <c r="O188" s="12">
        <v>391</v>
      </c>
      <c r="P188" s="12">
        <v>452</v>
      </c>
      <c r="Q188" s="12">
        <v>15.6</v>
      </c>
      <c r="R188" s="12">
        <v>13.61</v>
      </c>
      <c r="S188" s="13">
        <v>1.03</v>
      </c>
      <c r="T188" s="13">
        <v>1.19</v>
      </c>
      <c r="U188" s="12">
        <v>15.5</v>
      </c>
      <c r="V188" s="15">
        <v>11257</v>
      </c>
      <c r="W188" s="15">
        <v>12110</v>
      </c>
      <c r="X188" s="15">
        <v>7.58</v>
      </c>
      <c r="Y188" s="15">
        <v>379.8</v>
      </c>
      <c r="Z188" s="12">
        <v>380.1</v>
      </c>
      <c r="AA188" s="56">
        <v>0.08</v>
      </c>
      <c r="AB188" s="71">
        <v>43281</v>
      </c>
      <c r="AC188" s="51">
        <v>33.4</v>
      </c>
      <c r="AD188" s="45" t="s">
        <v>615</v>
      </c>
      <c r="AE188" s="31">
        <v>-393</v>
      </c>
    </row>
    <row r="189" spans="1:31" ht="18" x14ac:dyDescent="0.35">
      <c r="A189" s="48">
        <f t="shared" si="2"/>
        <v>186</v>
      </c>
      <c r="B189" s="20" t="s">
        <v>406</v>
      </c>
      <c r="C189" s="12">
        <v>1583</v>
      </c>
      <c r="D189" s="12">
        <v>1759</v>
      </c>
      <c r="E189" s="12">
        <v>11.1</v>
      </c>
      <c r="F189" s="12">
        <v>752</v>
      </c>
      <c r="G189" s="12">
        <v>895</v>
      </c>
      <c r="H189" s="12">
        <v>19.02</v>
      </c>
      <c r="I189" s="12">
        <v>222</v>
      </c>
      <c r="J189" s="12">
        <v>171</v>
      </c>
      <c r="K189" s="12">
        <v>-22.97</v>
      </c>
      <c r="L189" s="12">
        <v>180</v>
      </c>
      <c r="M189" s="12">
        <v>271</v>
      </c>
      <c r="N189" s="12">
        <v>50.56</v>
      </c>
      <c r="O189" s="12">
        <v>505</v>
      </c>
      <c r="P189" s="12">
        <v>697</v>
      </c>
      <c r="Q189" s="12">
        <v>38.020000000000003</v>
      </c>
      <c r="R189" s="12">
        <v>39.619999999999997</v>
      </c>
      <c r="S189" s="13">
        <v>1.04</v>
      </c>
      <c r="T189" s="13">
        <v>1.49</v>
      </c>
      <c r="U189" s="12">
        <v>43.5</v>
      </c>
      <c r="V189" s="15">
        <v>182746</v>
      </c>
      <c r="W189" s="15">
        <v>183189</v>
      </c>
      <c r="X189" s="15">
        <v>0.24</v>
      </c>
      <c r="Y189" s="15">
        <v>488.02</v>
      </c>
      <c r="Z189" s="12">
        <v>469.339</v>
      </c>
      <c r="AA189" s="56">
        <v>-3.83</v>
      </c>
      <c r="AB189" s="71">
        <v>43281</v>
      </c>
      <c r="AC189" s="51">
        <v>15.9</v>
      </c>
      <c r="AD189" s="45" t="s">
        <v>591</v>
      </c>
      <c r="AE189" s="31">
        <v>8732.5</v>
      </c>
    </row>
    <row r="190" spans="1:31" ht="18" x14ac:dyDescent="0.35">
      <c r="A190" s="48">
        <f t="shared" si="2"/>
        <v>187</v>
      </c>
      <c r="B190" s="20" t="s">
        <v>326</v>
      </c>
      <c r="C190" s="12">
        <v>7849</v>
      </c>
      <c r="D190" s="12">
        <v>12472</v>
      </c>
      <c r="E190" s="12">
        <v>58.9</v>
      </c>
      <c r="F190" s="12">
        <v>230</v>
      </c>
      <c r="G190" s="12">
        <v>858</v>
      </c>
      <c r="H190" s="12">
        <v>273.04000000000002</v>
      </c>
      <c r="I190" s="12">
        <v>56</v>
      </c>
      <c r="J190" s="12">
        <v>167</v>
      </c>
      <c r="K190" s="12">
        <v>198.21</v>
      </c>
      <c r="L190" s="12">
        <v>87</v>
      </c>
      <c r="M190" s="12">
        <v>109</v>
      </c>
      <c r="N190" s="12">
        <v>25.29</v>
      </c>
      <c r="O190" s="12">
        <v>40</v>
      </c>
      <c r="P190" s="12">
        <v>515</v>
      </c>
      <c r="Q190" s="12">
        <v>1187.5</v>
      </c>
      <c r="R190" s="12">
        <v>4.13</v>
      </c>
      <c r="S190" s="13">
        <v>0.3</v>
      </c>
      <c r="T190" s="13">
        <v>3.38</v>
      </c>
      <c r="U190" s="12"/>
      <c r="V190" s="15">
        <v>18151</v>
      </c>
      <c r="W190" s="15">
        <v>20006</v>
      </c>
      <c r="X190" s="15">
        <v>10.220000000000001</v>
      </c>
      <c r="Y190" s="15">
        <v>131.69999999999999</v>
      </c>
      <c r="Z190" s="12">
        <v>152.6</v>
      </c>
      <c r="AA190" s="56">
        <v>15.87</v>
      </c>
      <c r="AB190" s="71">
        <v>43281</v>
      </c>
      <c r="AC190" s="51">
        <v>19.2</v>
      </c>
      <c r="AD190" s="45" t="s">
        <v>602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278</v>
      </c>
      <c r="C191" s="12">
        <v>3693</v>
      </c>
      <c r="D191" s="12">
        <v>4017</v>
      </c>
      <c r="E191" s="12">
        <v>8.8000000000000007</v>
      </c>
      <c r="F191" s="12">
        <v>1506</v>
      </c>
      <c r="G191" s="12">
        <v>1736</v>
      </c>
      <c r="H191" s="12">
        <v>15.27</v>
      </c>
      <c r="I191" s="12">
        <v>430</v>
      </c>
      <c r="J191" s="12">
        <v>301</v>
      </c>
      <c r="K191" s="12">
        <v>-30</v>
      </c>
      <c r="L191" s="12">
        <v>20</v>
      </c>
      <c r="M191" s="12">
        <v>30</v>
      </c>
      <c r="N191" s="12">
        <v>50</v>
      </c>
      <c r="O191" s="12">
        <v>1046</v>
      </c>
      <c r="P191" s="12">
        <v>1394</v>
      </c>
      <c r="Q191" s="12">
        <v>33.270000000000003</v>
      </c>
      <c r="R191" s="12">
        <v>34.700000000000003</v>
      </c>
      <c r="S191" s="13">
        <v>1.03</v>
      </c>
      <c r="T191" s="13">
        <v>1.4</v>
      </c>
      <c r="U191" s="12">
        <v>35.700000000000003</v>
      </c>
      <c r="V191" s="15">
        <v>5730</v>
      </c>
      <c r="W191" s="15">
        <v>7893</v>
      </c>
      <c r="X191" s="15">
        <v>37.75</v>
      </c>
      <c r="Y191" s="15">
        <v>1015</v>
      </c>
      <c r="Z191" s="12">
        <v>997</v>
      </c>
      <c r="AA191" s="56">
        <v>-1.77</v>
      </c>
      <c r="AB191" s="71">
        <v>43281</v>
      </c>
      <c r="AC191" s="51">
        <v>25</v>
      </c>
      <c r="AD191" s="45" t="s">
        <v>595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119</v>
      </c>
      <c r="C192" s="12">
        <v>3604</v>
      </c>
      <c r="D192" s="12">
        <v>3726</v>
      </c>
      <c r="E192" s="12">
        <v>3.4</v>
      </c>
      <c r="F192" s="12">
        <v>258</v>
      </c>
      <c r="G192" s="12">
        <v>302</v>
      </c>
      <c r="H192" s="12">
        <v>17.05</v>
      </c>
      <c r="I192" s="12">
        <v>62</v>
      </c>
      <c r="J192" s="12">
        <v>36</v>
      </c>
      <c r="K192" s="12">
        <v>-41.94</v>
      </c>
      <c r="L192" s="12">
        <v>43</v>
      </c>
      <c r="M192" s="12">
        <v>42</v>
      </c>
      <c r="N192" s="12">
        <v>-2.33</v>
      </c>
      <c r="O192" s="12">
        <v>153</v>
      </c>
      <c r="P192" s="12">
        <v>224</v>
      </c>
      <c r="Q192" s="12">
        <v>46.41</v>
      </c>
      <c r="R192" s="12">
        <v>6.01</v>
      </c>
      <c r="S192" s="13">
        <v>0.56999999999999995</v>
      </c>
      <c r="T192" s="13">
        <v>0.87</v>
      </c>
      <c r="U192" s="12">
        <v>53.3</v>
      </c>
      <c r="V192" s="15">
        <v>10093</v>
      </c>
      <c r="W192" s="15">
        <v>9196</v>
      </c>
      <c r="X192" s="15">
        <v>-8.89</v>
      </c>
      <c r="Y192" s="15">
        <v>269.29899999999998</v>
      </c>
      <c r="Z192" s="12">
        <v>257.17700000000002</v>
      </c>
      <c r="AA192" s="56">
        <v>-4.5</v>
      </c>
      <c r="AB192" s="71">
        <v>43281</v>
      </c>
      <c r="AC192" s="51">
        <v>24.2</v>
      </c>
      <c r="AD192" s="45" t="s">
        <v>590</v>
      </c>
      <c r="AE192" s="31">
        <v>2415.5</v>
      </c>
    </row>
    <row r="193" spans="1:31" ht="18" x14ac:dyDescent="0.35">
      <c r="A193" s="48">
        <f t="shared" si="2"/>
        <v>190</v>
      </c>
      <c r="B193" s="20" t="s">
        <v>353</v>
      </c>
      <c r="C193" s="12">
        <v>4990</v>
      </c>
      <c r="D193" s="12">
        <v>6078</v>
      </c>
      <c r="E193" s="12">
        <v>21.8</v>
      </c>
      <c r="F193" s="12">
        <v>759.2</v>
      </c>
      <c r="G193" s="12">
        <v>976</v>
      </c>
      <c r="H193" s="12">
        <v>28.56</v>
      </c>
      <c r="I193" s="12">
        <v>13.4</v>
      </c>
      <c r="J193" s="12">
        <v>54</v>
      </c>
      <c r="K193" s="12">
        <v>302.99</v>
      </c>
      <c r="L193" s="12">
        <v>133.6</v>
      </c>
      <c r="M193" s="12">
        <v>170</v>
      </c>
      <c r="N193" s="12">
        <v>27.25</v>
      </c>
      <c r="O193" s="12">
        <v>612.20000000000005</v>
      </c>
      <c r="P193" s="12">
        <v>752</v>
      </c>
      <c r="Q193" s="12">
        <v>22.84</v>
      </c>
      <c r="R193" s="12">
        <v>12.37</v>
      </c>
      <c r="S193" s="13">
        <v>1.56</v>
      </c>
      <c r="T193" s="13">
        <v>1.85</v>
      </c>
      <c r="U193" s="12">
        <v>19</v>
      </c>
      <c r="V193" s="15">
        <v>24122.1</v>
      </c>
      <c r="W193" s="15">
        <v>28958</v>
      </c>
      <c r="X193" s="15">
        <v>20.05</v>
      </c>
      <c r="Y193" s="15">
        <v>393.3</v>
      </c>
      <c r="Z193" s="12">
        <v>406</v>
      </c>
      <c r="AA193" s="56">
        <v>3.23</v>
      </c>
      <c r="AB193" s="71">
        <v>43281</v>
      </c>
      <c r="AC193" s="51">
        <v>35.799999999999997</v>
      </c>
      <c r="AD193" s="45" t="s">
        <v>619</v>
      </c>
      <c r="AE193" s="31">
        <v>-117.6</v>
      </c>
    </row>
    <row r="194" spans="1:31" ht="18" x14ac:dyDescent="0.35">
      <c r="A194" s="48">
        <f t="shared" si="2"/>
        <v>191</v>
      </c>
      <c r="B194" s="20" t="s">
        <v>373</v>
      </c>
      <c r="C194" s="12">
        <v>1029.0999999999999</v>
      </c>
      <c r="D194" s="12">
        <v>1084.8</v>
      </c>
      <c r="E194" s="12">
        <v>5.4</v>
      </c>
      <c r="F194" s="12">
        <v>223.1</v>
      </c>
      <c r="G194" s="12">
        <v>249.3</v>
      </c>
      <c r="H194" s="12">
        <v>11.74</v>
      </c>
      <c r="I194" s="12">
        <v>61.6</v>
      </c>
      <c r="J194" s="12">
        <v>42.5</v>
      </c>
      <c r="K194" s="12">
        <v>-31.01</v>
      </c>
      <c r="L194" s="12">
        <v>21.2</v>
      </c>
      <c r="M194" s="12">
        <v>22.4</v>
      </c>
      <c r="N194" s="12">
        <v>5.66</v>
      </c>
      <c r="O194" s="12">
        <v>140.4</v>
      </c>
      <c r="P194" s="12">
        <v>184.4</v>
      </c>
      <c r="Q194" s="12">
        <v>31.34</v>
      </c>
      <c r="R194" s="12">
        <v>17</v>
      </c>
      <c r="S194" s="13">
        <v>1.18</v>
      </c>
      <c r="T194" s="13">
        <v>1.59</v>
      </c>
      <c r="U194" s="12">
        <v>35.299999999999997</v>
      </c>
      <c r="V194" s="15">
        <v>17524.5</v>
      </c>
      <c r="W194" s="15">
        <v>17307.099999999999</v>
      </c>
      <c r="X194" s="15">
        <v>-1.24</v>
      </c>
      <c r="Y194" s="15">
        <v>119.09699999999999</v>
      </c>
      <c r="Z194" s="12">
        <v>115.651</v>
      </c>
      <c r="AA194" s="56">
        <v>-2.89</v>
      </c>
      <c r="AB194" s="71">
        <v>43281</v>
      </c>
      <c r="AC194" s="51">
        <v>4.3</v>
      </c>
      <c r="AD194" s="45" t="s">
        <v>635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57</v>
      </c>
      <c r="C195" s="12">
        <v>2407.1</v>
      </c>
      <c r="D195" s="12">
        <v>1007.6</v>
      </c>
      <c r="E195" s="12">
        <v>-58.1</v>
      </c>
      <c r="F195" s="12">
        <v>360.7</v>
      </c>
      <c r="G195" s="12">
        <v>210.2</v>
      </c>
      <c r="H195" s="12">
        <v>-41.72</v>
      </c>
      <c r="I195" s="12">
        <v>99.3</v>
      </c>
      <c r="J195" s="12">
        <v>37.4</v>
      </c>
      <c r="K195" s="12">
        <v>-62.34</v>
      </c>
      <c r="L195" s="12">
        <v>60.2</v>
      </c>
      <c r="M195" s="12">
        <v>42.6</v>
      </c>
      <c r="N195" s="12">
        <v>-29.24</v>
      </c>
      <c r="O195" s="12">
        <v>220.2</v>
      </c>
      <c r="P195" s="12">
        <v>142.4</v>
      </c>
      <c r="Q195" s="12">
        <v>-35.33</v>
      </c>
      <c r="R195" s="12">
        <v>14.13</v>
      </c>
      <c r="S195" s="13">
        <v>1.19</v>
      </c>
      <c r="T195" s="13">
        <v>0.78</v>
      </c>
      <c r="U195" s="12">
        <v>-34.799999999999997</v>
      </c>
      <c r="V195" s="15">
        <v>4012.5</v>
      </c>
      <c r="W195" s="15">
        <v>4964.8</v>
      </c>
      <c r="X195" s="15">
        <v>23.73</v>
      </c>
      <c r="Y195" s="15">
        <v>185.64099999999999</v>
      </c>
      <c r="Z195" s="12">
        <v>183.57499999999999</v>
      </c>
      <c r="AA195" s="56">
        <v>-1.1100000000000001</v>
      </c>
      <c r="AB195" s="71">
        <v>43281</v>
      </c>
      <c r="AC195" s="51">
        <v>34.1</v>
      </c>
      <c r="AD195" s="45" t="s">
        <v>631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416</v>
      </c>
      <c r="C196" s="12">
        <v>9850</v>
      </c>
      <c r="D196" s="12">
        <v>10051</v>
      </c>
      <c r="E196" s="12">
        <v>2</v>
      </c>
      <c r="F196" s="12">
        <v>688</v>
      </c>
      <c r="G196" s="12">
        <v>810</v>
      </c>
      <c r="H196" s="12">
        <v>17.73</v>
      </c>
      <c r="I196" s="12">
        <v>169</v>
      </c>
      <c r="J196" s="12">
        <v>190</v>
      </c>
      <c r="K196" s="12">
        <v>12.43</v>
      </c>
      <c r="L196" s="12">
        <v>71</v>
      </c>
      <c r="M196" s="12">
        <v>87</v>
      </c>
      <c r="N196" s="12">
        <v>22.54</v>
      </c>
      <c r="O196" s="12">
        <v>447</v>
      </c>
      <c r="P196" s="12">
        <v>532</v>
      </c>
      <c r="Q196" s="12">
        <v>19.02</v>
      </c>
      <c r="R196" s="12">
        <v>5.29</v>
      </c>
      <c r="S196" s="13">
        <v>1.21</v>
      </c>
      <c r="T196" s="13">
        <v>1.21</v>
      </c>
      <c r="U196" s="12">
        <v>0.3</v>
      </c>
      <c r="V196" s="15">
        <v>17946</v>
      </c>
      <c r="W196" s="15">
        <v>16212</v>
      </c>
      <c r="X196" s="15">
        <v>-9.66</v>
      </c>
      <c r="Y196" s="15">
        <v>370</v>
      </c>
      <c r="Z196" s="12">
        <v>439</v>
      </c>
      <c r="AA196" s="56">
        <v>18.649999999999999</v>
      </c>
      <c r="AB196" s="71">
        <v>43281</v>
      </c>
      <c r="AC196" s="51">
        <v>13</v>
      </c>
      <c r="AD196" s="45" t="s">
        <v>636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80</v>
      </c>
      <c r="C197" s="12">
        <v>3677</v>
      </c>
      <c r="D197" s="12">
        <v>3739</v>
      </c>
      <c r="E197" s="12">
        <v>1.7</v>
      </c>
      <c r="F197" s="12">
        <v>657</v>
      </c>
      <c r="G197" s="12">
        <v>702</v>
      </c>
      <c r="H197" s="12">
        <v>6.85</v>
      </c>
      <c r="I197" s="12">
        <v>209</v>
      </c>
      <c r="J197" s="12">
        <v>110</v>
      </c>
      <c r="K197" s="12">
        <v>-47.37</v>
      </c>
      <c r="L197" s="12">
        <v>87</v>
      </c>
      <c r="M197" s="12">
        <v>93</v>
      </c>
      <c r="N197" s="12">
        <v>6.9</v>
      </c>
      <c r="O197" s="12">
        <v>362</v>
      </c>
      <c r="P197" s="12">
        <v>499</v>
      </c>
      <c r="Q197" s="12">
        <v>37.85</v>
      </c>
      <c r="R197" s="12">
        <v>13.35</v>
      </c>
      <c r="S197" s="13">
        <v>0.82</v>
      </c>
      <c r="T197" s="13">
        <v>1.1499999999999999</v>
      </c>
      <c r="U197" s="12">
        <v>41.7</v>
      </c>
      <c r="V197" s="15">
        <v>15353</v>
      </c>
      <c r="W197" s="15">
        <v>15960</v>
      </c>
      <c r="X197" s="15">
        <v>3.95</v>
      </c>
      <c r="Y197" s="15">
        <v>444.4</v>
      </c>
      <c r="Z197" s="12">
        <v>432.3</v>
      </c>
      <c r="AA197" s="56">
        <v>-2.72</v>
      </c>
      <c r="AB197" s="71">
        <v>43281</v>
      </c>
      <c r="AC197" s="51">
        <v>14.3</v>
      </c>
      <c r="AD197" s="45" t="s">
        <v>586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17</v>
      </c>
      <c r="C198" s="12">
        <v>10008</v>
      </c>
      <c r="D198" s="12">
        <v>10777</v>
      </c>
      <c r="E198" s="12">
        <v>7.7</v>
      </c>
      <c r="F198" s="12">
        <v>1423</v>
      </c>
      <c r="G198" s="12">
        <v>1020</v>
      </c>
      <c r="H198" s="12">
        <v>-28.32</v>
      </c>
      <c r="I198" s="12">
        <v>456</v>
      </c>
      <c r="J198" s="12">
        <v>173</v>
      </c>
      <c r="K198" s="12">
        <v>-62.06</v>
      </c>
      <c r="L198" s="12">
        <v>146</v>
      </c>
      <c r="M198" s="12">
        <v>163</v>
      </c>
      <c r="N198" s="12">
        <v>11.64</v>
      </c>
      <c r="O198" s="12">
        <v>821</v>
      </c>
      <c r="P198" s="12">
        <v>684</v>
      </c>
      <c r="Q198" s="12">
        <v>-16.690000000000001</v>
      </c>
      <c r="R198" s="12">
        <v>6.35</v>
      </c>
      <c r="S198" s="13">
        <v>2.67</v>
      </c>
      <c r="T198" s="13">
        <v>2.48</v>
      </c>
      <c r="U198" s="12">
        <v>-7</v>
      </c>
      <c r="V198" s="15">
        <v>33453</v>
      </c>
      <c r="W198" s="15">
        <v>36052</v>
      </c>
      <c r="X198" s="15">
        <v>7.77</v>
      </c>
      <c r="Y198" s="15">
        <v>307.7</v>
      </c>
      <c r="Z198" s="12">
        <v>275.60000000000002</v>
      </c>
      <c r="AA198" s="56">
        <v>-10.43</v>
      </c>
      <c r="AB198" s="71">
        <v>43281</v>
      </c>
      <c r="AC198" s="51">
        <v>13.2</v>
      </c>
      <c r="AD198" s="45" t="s">
        <v>618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165</v>
      </c>
      <c r="C199" s="12">
        <v>5250</v>
      </c>
      <c r="D199" s="12">
        <v>5672</v>
      </c>
      <c r="E199" s="12">
        <v>8</v>
      </c>
      <c r="F199" s="12">
        <v>2048</v>
      </c>
      <c r="G199" s="12">
        <v>2141</v>
      </c>
      <c r="H199" s="12">
        <v>4.54</v>
      </c>
      <c r="I199" s="12">
        <v>701</v>
      </c>
      <c r="J199" s="12">
        <v>429</v>
      </c>
      <c r="K199" s="12">
        <v>-38.799999999999997</v>
      </c>
      <c r="L199" s="12">
        <v>179</v>
      </c>
      <c r="M199" s="12">
        <v>203</v>
      </c>
      <c r="N199" s="12">
        <v>13.41</v>
      </c>
      <c r="O199" s="12">
        <v>1168</v>
      </c>
      <c r="P199" s="12">
        <v>1509</v>
      </c>
      <c r="Q199" s="12">
        <v>29.2</v>
      </c>
      <c r="R199" s="12">
        <v>26.6</v>
      </c>
      <c r="S199" s="13">
        <v>1.45</v>
      </c>
      <c r="T199" s="13">
        <v>1.98</v>
      </c>
      <c r="U199" s="12">
        <v>36.6</v>
      </c>
      <c r="V199" s="15">
        <v>36863</v>
      </c>
      <c r="W199" s="15">
        <v>38780</v>
      </c>
      <c r="X199" s="15">
        <v>5.2</v>
      </c>
      <c r="Y199" s="15">
        <v>807.2</v>
      </c>
      <c r="Z199" s="12">
        <v>763.7</v>
      </c>
      <c r="AA199" s="56">
        <v>-5.39</v>
      </c>
      <c r="AB199" s="71">
        <v>43281</v>
      </c>
      <c r="AC199" s="51">
        <v>21.7</v>
      </c>
      <c r="AD199" s="45" t="s">
        <v>637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191</v>
      </c>
      <c r="C200" s="12">
        <v>248</v>
      </c>
      <c r="D200" s="12">
        <v>259.7</v>
      </c>
      <c r="E200" s="12">
        <v>4.7</v>
      </c>
      <c r="F200" s="12">
        <v>45.2</v>
      </c>
      <c r="G200" s="12">
        <v>54.3</v>
      </c>
      <c r="H200" s="12">
        <v>20.13</v>
      </c>
      <c r="I200" s="12">
        <v>0.4</v>
      </c>
      <c r="J200" s="12">
        <v>0.2</v>
      </c>
      <c r="K200" s="12">
        <v>-50</v>
      </c>
      <c r="L200" s="12">
        <v>33.799999999999997</v>
      </c>
      <c r="M200" s="12">
        <v>31.6</v>
      </c>
      <c r="N200" s="12">
        <v>-6.51</v>
      </c>
      <c r="O200" s="12">
        <v>9.1999999999999993</v>
      </c>
      <c r="P200" s="12">
        <v>19.600000000000001</v>
      </c>
      <c r="Q200" s="12">
        <v>113.04</v>
      </c>
      <c r="R200" s="12">
        <v>7.55</v>
      </c>
      <c r="S200" s="13">
        <v>0.03</v>
      </c>
      <c r="T200" s="13">
        <v>7.0000000000000007E-2</v>
      </c>
      <c r="U200" s="12">
        <v>112.7</v>
      </c>
      <c r="V200" s="15">
        <v>4875.3</v>
      </c>
      <c r="W200" s="15">
        <v>4949.8999999999996</v>
      </c>
      <c r="X200" s="15">
        <v>1.53</v>
      </c>
      <c r="Y200" s="15">
        <v>268.85899999999998</v>
      </c>
      <c r="Z200" s="12">
        <v>268.89</v>
      </c>
      <c r="AA200" s="56">
        <v>0.01</v>
      </c>
      <c r="AB200" s="71">
        <v>43281</v>
      </c>
      <c r="AC200" s="51">
        <v>149.80000000000001</v>
      </c>
      <c r="AD200" s="45" t="s">
        <v>591</v>
      </c>
      <c r="AE200" s="31">
        <v>2737.9</v>
      </c>
    </row>
    <row r="201" spans="1:31" ht="18" x14ac:dyDescent="0.35">
      <c r="A201" s="48">
        <f t="shared" si="3"/>
        <v>198</v>
      </c>
      <c r="B201" s="20" t="s">
        <v>325</v>
      </c>
      <c r="C201" s="12">
        <v>2612.4</v>
      </c>
      <c r="D201" s="12">
        <v>2681.4</v>
      </c>
      <c r="E201" s="12">
        <v>2.6</v>
      </c>
      <c r="F201" s="12">
        <v>329.4</v>
      </c>
      <c r="G201" s="12">
        <v>341.8</v>
      </c>
      <c r="H201" s="12">
        <v>3.76</v>
      </c>
      <c r="I201" s="12">
        <v>103.9</v>
      </c>
      <c r="J201" s="12">
        <v>71.099999999999994</v>
      </c>
      <c r="K201" s="12">
        <v>-31.57</v>
      </c>
      <c r="L201" s="12">
        <v>35.200000000000003</v>
      </c>
      <c r="M201" s="12">
        <v>40.1</v>
      </c>
      <c r="N201" s="12">
        <v>13.92</v>
      </c>
      <c r="O201" s="12">
        <v>185.3</v>
      </c>
      <c r="P201" s="12">
        <v>225.7</v>
      </c>
      <c r="Q201" s="12">
        <v>21.8</v>
      </c>
      <c r="R201" s="12">
        <v>8.42</v>
      </c>
      <c r="S201" s="13">
        <v>1.91</v>
      </c>
      <c r="T201" s="13">
        <v>2.39</v>
      </c>
      <c r="U201" s="12">
        <v>25.3</v>
      </c>
      <c r="V201" s="15">
        <v>5739.6</v>
      </c>
      <c r="W201" s="15">
        <v>5751.8</v>
      </c>
      <c r="X201" s="15">
        <v>0.21</v>
      </c>
      <c r="Y201" s="15">
        <v>97.042000000000002</v>
      </c>
      <c r="Z201" s="12">
        <v>94.281000000000006</v>
      </c>
      <c r="AA201" s="56">
        <v>-2.85</v>
      </c>
      <c r="AB201" s="71">
        <v>43281</v>
      </c>
      <c r="AC201" s="51">
        <v>15.5</v>
      </c>
      <c r="AD201" s="45" t="s">
        <v>590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138</v>
      </c>
      <c r="C202" s="12">
        <v>15280</v>
      </c>
      <c r="D202" s="12">
        <v>16705</v>
      </c>
      <c r="E202" s="12">
        <v>9.3000000000000007</v>
      </c>
      <c r="F202" s="12">
        <v>2315</v>
      </c>
      <c r="G202" s="12">
        <v>3092</v>
      </c>
      <c r="H202" s="12">
        <v>33.56</v>
      </c>
      <c r="I202" s="12">
        <v>532</v>
      </c>
      <c r="J202" s="12">
        <v>693</v>
      </c>
      <c r="K202" s="12">
        <v>30.26</v>
      </c>
      <c r="L202" s="12">
        <v>251</v>
      </c>
      <c r="M202" s="12">
        <v>258</v>
      </c>
      <c r="N202" s="12">
        <v>2.79</v>
      </c>
      <c r="O202" s="12">
        <v>1439</v>
      </c>
      <c r="P202" s="12">
        <v>2050</v>
      </c>
      <c r="Q202" s="12">
        <v>42.46</v>
      </c>
      <c r="R202" s="12">
        <v>12.27</v>
      </c>
      <c r="S202" s="13">
        <v>1.8</v>
      </c>
      <c r="T202" s="13">
        <v>2.56</v>
      </c>
      <c r="U202" s="12">
        <v>42.2</v>
      </c>
      <c r="V202" s="15">
        <v>66351</v>
      </c>
      <c r="W202" s="15">
        <v>70205</v>
      </c>
      <c r="X202" s="15">
        <v>5.81</v>
      </c>
      <c r="Y202" s="15">
        <v>798.2</v>
      </c>
      <c r="Z202" s="12">
        <v>799.6</v>
      </c>
      <c r="AA202" s="56">
        <v>0.18</v>
      </c>
      <c r="AB202" s="71">
        <v>43281</v>
      </c>
      <c r="AC202" s="51">
        <v>18.600000000000001</v>
      </c>
      <c r="AD202" s="45" t="s">
        <v>587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251</v>
      </c>
      <c r="C203" s="12">
        <v>2359.6</v>
      </c>
      <c r="D203" s="12">
        <v>2788.1</v>
      </c>
      <c r="E203" s="12">
        <v>18.2</v>
      </c>
      <c r="F203" s="12">
        <v>170</v>
      </c>
      <c r="G203" s="12">
        <v>213.6</v>
      </c>
      <c r="H203" s="12">
        <v>25.65</v>
      </c>
      <c r="I203" s="12">
        <v>30.9</v>
      </c>
      <c r="J203" s="12">
        <v>29.3</v>
      </c>
      <c r="K203" s="12">
        <v>-5.18</v>
      </c>
      <c r="L203" s="12">
        <v>24.2</v>
      </c>
      <c r="M203" s="12">
        <v>27.3</v>
      </c>
      <c r="N203" s="12">
        <v>12.81</v>
      </c>
      <c r="O203" s="12">
        <v>114.9</v>
      </c>
      <c r="P203" s="12">
        <v>157.1</v>
      </c>
      <c r="Q203" s="12">
        <v>36.729999999999997</v>
      </c>
      <c r="R203" s="12">
        <v>5.63</v>
      </c>
      <c r="S203" s="13">
        <v>0.28999999999999998</v>
      </c>
      <c r="T203" s="13">
        <v>0.39</v>
      </c>
      <c r="U203" s="12">
        <v>37.1</v>
      </c>
      <c r="V203" s="15">
        <v>5529.4</v>
      </c>
      <c r="W203" s="15">
        <v>6460.6</v>
      </c>
      <c r="X203" s="15">
        <v>16.84</v>
      </c>
      <c r="Y203" s="15">
        <v>400.512</v>
      </c>
      <c r="Z203" s="12">
        <v>399.548</v>
      </c>
      <c r="AA203" s="56">
        <v>-0.24</v>
      </c>
      <c r="AB203" s="71">
        <v>43281</v>
      </c>
      <c r="AC203" s="51">
        <v>29</v>
      </c>
      <c r="AD203" s="45" t="s">
        <v>602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308</v>
      </c>
      <c r="C204" s="12">
        <v>22254</v>
      </c>
      <c r="D204" s="12">
        <v>31015</v>
      </c>
      <c r="E204" s="12">
        <v>39.4</v>
      </c>
      <c r="F204" s="12">
        <v>887</v>
      </c>
      <c r="G204" s="12">
        <v>1248</v>
      </c>
      <c r="H204" s="12">
        <v>40.700000000000003</v>
      </c>
      <c r="I204" s="12">
        <v>196</v>
      </c>
      <c r="J204" s="12">
        <v>249</v>
      </c>
      <c r="K204" s="12">
        <v>27.04</v>
      </c>
      <c r="L204" s="12">
        <v>119</v>
      </c>
      <c r="M204" s="12">
        <v>124</v>
      </c>
      <c r="N204" s="12">
        <v>4.2</v>
      </c>
      <c r="O204" s="12">
        <v>547</v>
      </c>
      <c r="P204" s="12">
        <v>844</v>
      </c>
      <c r="Q204" s="12">
        <v>54.3</v>
      </c>
      <c r="R204" s="12">
        <v>2.72</v>
      </c>
      <c r="S204" s="13">
        <v>1.23</v>
      </c>
      <c r="T204" s="13">
        <v>1.96</v>
      </c>
      <c r="U204" s="12">
        <v>59.7</v>
      </c>
      <c r="V204" s="15">
        <v>26051</v>
      </c>
      <c r="W204" s="15">
        <v>28909</v>
      </c>
      <c r="X204" s="15">
        <v>10.97</v>
      </c>
      <c r="Y204" s="15">
        <v>446</v>
      </c>
      <c r="Z204" s="12">
        <v>431</v>
      </c>
      <c r="AA204" s="56">
        <v>-3.36</v>
      </c>
      <c r="AB204" s="71">
        <v>43281</v>
      </c>
      <c r="AC204" s="51">
        <v>18.600000000000001</v>
      </c>
      <c r="AD204" s="45" t="s">
        <v>626</v>
      </c>
      <c r="AE204" s="31">
        <v>-4159</v>
      </c>
    </row>
    <row r="205" spans="1:31" ht="18" x14ac:dyDescent="0.35">
      <c r="A205" s="48">
        <f t="shared" si="3"/>
        <v>202</v>
      </c>
      <c r="B205" s="20" t="s">
        <v>371</v>
      </c>
      <c r="C205" s="12">
        <v>3257</v>
      </c>
      <c r="D205" s="12">
        <v>3466</v>
      </c>
      <c r="E205" s="12">
        <v>6.4</v>
      </c>
      <c r="F205" s="12">
        <v>689</v>
      </c>
      <c r="G205" s="12">
        <v>649</v>
      </c>
      <c r="H205" s="12">
        <v>-5.81</v>
      </c>
      <c r="I205" s="12">
        <v>169</v>
      </c>
      <c r="J205" s="12">
        <v>113</v>
      </c>
      <c r="K205" s="12">
        <v>-33.14</v>
      </c>
      <c r="L205" s="12">
        <v>111</v>
      </c>
      <c r="M205" s="12">
        <v>116</v>
      </c>
      <c r="N205" s="12">
        <v>4.5</v>
      </c>
      <c r="O205" s="12">
        <v>397</v>
      </c>
      <c r="P205" s="12">
        <v>400</v>
      </c>
      <c r="Q205" s="12">
        <v>0.76</v>
      </c>
      <c r="R205" s="12">
        <v>11.54</v>
      </c>
      <c r="S205" s="13">
        <v>0.97</v>
      </c>
      <c r="T205" s="13">
        <v>1.05</v>
      </c>
      <c r="U205" s="12">
        <v>8.4</v>
      </c>
      <c r="V205" s="15">
        <v>20026</v>
      </c>
      <c r="W205" s="15">
        <v>18218</v>
      </c>
      <c r="X205" s="15">
        <v>-9.0299999999999994</v>
      </c>
      <c r="Y205" s="15">
        <v>410</v>
      </c>
      <c r="Z205" s="12">
        <v>381</v>
      </c>
      <c r="AA205" s="56">
        <v>-7.07</v>
      </c>
      <c r="AB205" s="71">
        <v>43281</v>
      </c>
      <c r="AC205" s="51">
        <v>11.8</v>
      </c>
      <c r="AD205" s="45" t="s">
        <v>587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117</v>
      </c>
      <c r="C206" s="12">
        <v>511.1</v>
      </c>
      <c r="D206" s="12">
        <v>541.79999999999995</v>
      </c>
      <c r="E206" s="12">
        <v>6</v>
      </c>
      <c r="F206" s="12">
        <v>213.6</v>
      </c>
      <c r="G206" s="12">
        <v>192.8</v>
      </c>
      <c r="H206" s="12">
        <v>-9.74</v>
      </c>
      <c r="I206" s="12">
        <v>-0.6</v>
      </c>
      <c r="J206" s="12">
        <v>0.5</v>
      </c>
      <c r="K206" s="12">
        <v>183.33</v>
      </c>
      <c r="L206" s="12">
        <v>84.8</v>
      </c>
      <c r="M206" s="12">
        <v>87.7</v>
      </c>
      <c r="N206" s="12">
        <v>3.42</v>
      </c>
      <c r="O206" s="12">
        <v>97.8</v>
      </c>
      <c r="P206" s="12">
        <v>110.8</v>
      </c>
      <c r="Q206" s="12">
        <v>13.29</v>
      </c>
      <c r="R206" s="12">
        <v>20.45</v>
      </c>
      <c r="S206" s="13">
        <v>0.51</v>
      </c>
      <c r="T206" s="13">
        <v>0.57999999999999996</v>
      </c>
      <c r="U206" s="12">
        <v>12.8</v>
      </c>
      <c r="V206" s="15">
        <v>13972.9</v>
      </c>
      <c r="W206" s="15">
        <v>12584.2</v>
      </c>
      <c r="X206" s="15">
        <v>-9.94</v>
      </c>
      <c r="Y206" s="15">
        <v>190.44399999999999</v>
      </c>
      <c r="Z206" s="12">
        <v>191.16800000000001</v>
      </c>
      <c r="AA206" s="56">
        <v>0.38</v>
      </c>
      <c r="AB206" s="71">
        <v>43281</v>
      </c>
      <c r="AC206" s="51">
        <v>84.7</v>
      </c>
      <c r="AD206" s="45" t="s">
        <v>624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351</v>
      </c>
      <c r="C207" s="12">
        <v>1030.8</v>
      </c>
      <c r="D207" s="12">
        <v>1200.2</v>
      </c>
      <c r="E207" s="12">
        <v>16.399999999999999</v>
      </c>
      <c r="F207" s="12">
        <v>195.9</v>
      </c>
      <c r="G207" s="12">
        <v>233.6</v>
      </c>
      <c r="H207" s="12">
        <v>19.239999999999998</v>
      </c>
      <c r="I207" s="12">
        <v>45.7</v>
      </c>
      <c r="J207" s="12">
        <v>40</v>
      </c>
      <c r="K207" s="12">
        <v>-12.47</v>
      </c>
      <c r="L207" s="12">
        <v>38.5</v>
      </c>
      <c r="M207" s="12">
        <v>33.200000000000003</v>
      </c>
      <c r="N207" s="12">
        <v>-13.77</v>
      </c>
      <c r="O207" s="12">
        <v>111.7</v>
      </c>
      <c r="P207" s="12">
        <v>160.30000000000001</v>
      </c>
      <c r="Q207" s="12">
        <v>43.51</v>
      </c>
      <c r="R207" s="12">
        <v>13.36</v>
      </c>
      <c r="S207" s="13">
        <v>0.83</v>
      </c>
      <c r="T207" s="13">
        <v>1.2</v>
      </c>
      <c r="U207" s="12">
        <v>44.2</v>
      </c>
      <c r="V207" s="15">
        <v>5267.8</v>
      </c>
      <c r="W207" s="15">
        <v>4824.2</v>
      </c>
      <c r="X207" s="15">
        <v>-8.42</v>
      </c>
      <c r="Y207" s="15">
        <v>134.73500000000001</v>
      </c>
      <c r="Z207" s="12">
        <v>134.05099999999999</v>
      </c>
      <c r="AA207" s="56">
        <v>-0.51</v>
      </c>
      <c r="AB207" s="71">
        <v>43281</v>
      </c>
      <c r="AC207" s="51">
        <v>41.7</v>
      </c>
      <c r="AD207" s="45" t="s">
        <v>590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385</v>
      </c>
      <c r="C208" s="12">
        <v>765.3</v>
      </c>
      <c r="D208" s="12">
        <v>816.1</v>
      </c>
      <c r="E208" s="12">
        <v>6.6</v>
      </c>
      <c r="F208" s="12">
        <v>160.69999999999999</v>
      </c>
      <c r="G208" s="12">
        <v>159.69999999999999</v>
      </c>
      <c r="H208" s="12">
        <v>-0.62</v>
      </c>
      <c r="I208" s="12">
        <v>21.2</v>
      </c>
      <c r="J208" s="12">
        <v>13.6</v>
      </c>
      <c r="K208" s="12">
        <v>-35.85</v>
      </c>
      <c r="L208" s="12">
        <v>42.7</v>
      </c>
      <c r="M208" s="12">
        <v>43.2</v>
      </c>
      <c r="N208" s="12">
        <v>1.17</v>
      </c>
      <c r="O208" s="12">
        <v>94.3</v>
      </c>
      <c r="P208" s="12">
        <v>100.4</v>
      </c>
      <c r="Q208" s="12">
        <v>6.47</v>
      </c>
      <c r="R208" s="12">
        <v>12.3</v>
      </c>
      <c r="S208" s="13">
        <v>0.41</v>
      </c>
      <c r="T208" s="13">
        <v>0.43</v>
      </c>
      <c r="U208" s="12">
        <v>5.0999999999999996</v>
      </c>
      <c r="V208" s="15">
        <v>9493</v>
      </c>
      <c r="W208" s="15">
        <v>10064.299999999999</v>
      </c>
      <c r="X208" s="15">
        <v>6.02</v>
      </c>
      <c r="Y208" s="15">
        <v>229</v>
      </c>
      <c r="Z208" s="12">
        <v>232</v>
      </c>
      <c r="AA208" s="56">
        <v>1.31</v>
      </c>
      <c r="AB208" s="71">
        <v>43281</v>
      </c>
      <c r="AC208" s="51">
        <v>20.8</v>
      </c>
      <c r="AD208" s="45" t="s">
        <v>626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450</v>
      </c>
      <c r="C209" s="12">
        <v>14238</v>
      </c>
      <c r="D209" s="12">
        <v>15228</v>
      </c>
      <c r="E209" s="12">
        <v>7</v>
      </c>
      <c r="F209" s="12">
        <v>3752</v>
      </c>
      <c r="G209" s="12">
        <v>4029</v>
      </c>
      <c r="H209" s="12">
        <v>7.38</v>
      </c>
      <c r="I209" s="12">
        <v>1144</v>
      </c>
      <c r="J209" s="12">
        <v>945</v>
      </c>
      <c r="K209" s="12">
        <v>-17.399999999999999</v>
      </c>
      <c r="L209" s="12">
        <v>134</v>
      </c>
      <c r="M209" s="12">
        <v>175</v>
      </c>
      <c r="N209" s="12">
        <v>30.6</v>
      </c>
      <c r="O209" s="12">
        <v>2366</v>
      </c>
      <c r="P209" s="12">
        <v>2766</v>
      </c>
      <c r="Q209" s="12">
        <v>16.91</v>
      </c>
      <c r="R209" s="12">
        <v>18.16</v>
      </c>
      <c r="S209" s="13">
        <v>1.51</v>
      </c>
      <c r="T209" s="13">
        <v>1.85</v>
      </c>
      <c r="U209" s="12">
        <v>22.7</v>
      </c>
      <c r="V209" s="15">
        <v>50221</v>
      </c>
      <c r="W209" s="15">
        <v>52704</v>
      </c>
      <c r="X209" s="15">
        <v>4.9400000000000004</v>
      </c>
      <c r="Y209" s="15">
        <v>1572</v>
      </c>
      <c r="Z209" s="12">
        <v>1498</v>
      </c>
      <c r="AA209" s="56">
        <v>-4.71</v>
      </c>
      <c r="AB209" s="71">
        <v>43281</v>
      </c>
      <c r="AC209" s="51">
        <v>16.600000000000001</v>
      </c>
      <c r="AD209" s="45" t="s">
        <v>620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131</v>
      </c>
      <c r="C210" s="12">
        <v>1808</v>
      </c>
      <c r="D210" s="12">
        <v>2065</v>
      </c>
      <c r="E210" s="12">
        <v>14.2</v>
      </c>
      <c r="F210" s="12">
        <v>158</v>
      </c>
      <c r="G210" s="12">
        <v>474</v>
      </c>
      <c r="H210" s="12">
        <v>200</v>
      </c>
      <c r="I210" s="12">
        <v>34</v>
      </c>
      <c r="J210" s="12">
        <v>65</v>
      </c>
      <c r="K210" s="12">
        <v>91.18</v>
      </c>
      <c r="L210" s="12">
        <v>100</v>
      </c>
      <c r="M210" s="12">
        <v>92</v>
      </c>
      <c r="N210" s="12">
        <v>-8</v>
      </c>
      <c r="O210" s="12">
        <v>24</v>
      </c>
      <c r="P210" s="12">
        <v>317</v>
      </c>
      <c r="Q210" s="12">
        <v>1220.83</v>
      </c>
      <c r="R210" s="12">
        <v>15.35</v>
      </c>
      <c r="S210" s="13">
        <v>0.03</v>
      </c>
      <c r="T210" s="13">
        <v>0.42</v>
      </c>
      <c r="U210" s="12"/>
      <c r="V210" s="15">
        <v>9900</v>
      </c>
      <c r="W210" s="15">
        <v>8767</v>
      </c>
      <c r="X210" s="15">
        <v>-11.44</v>
      </c>
      <c r="Y210" s="15">
        <v>756.45100000000002</v>
      </c>
      <c r="Z210" s="12">
        <v>760.53300000000002</v>
      </c>
      <c r="AA210" s="56">
        <v>0.54</v>
      </c>
      <c r="AB210" s="71">
        <v>43281</v>
      </c>
      <c r="AC210" s="51">
        <v>25.9</v>
      </c>
      <c r="AD210" s="45" t="s">
        <v>619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58</v>
      </c>
      <c r="C211" s="12">
        <v>5347</v>
      </c>
      <c r="D211" s="12">
        <v>5140</v>
      </c>
      <c r="E211" s="12">
        <v>-3.9</v>
      </c>
      <c r="F211" s="12">
        <v>251</v>
      </c>
      <c r="G211" s="12">
        <v>-562</v>
      </c>
      <c r="H211" s="12">
        <v>-323.89999999999998</v>
      </c>
      <c r="I211" s="12">
        <v>33</v>
      </c>
      <c r="J211" s="12">
        <v>30</v>
      </c>
      <c r="K211" s="12">
        <v>-9.09</v>
      </c>
      <c r="L211" s="12">
        <v>39</v>
      </c>
      <c r="M211" s="12">
        <v>47</v>
      </c>
      <c r="N211" s="12">
        <v>20.51</v>
      </c>
      <c r="O211" s="12">
        <v>189</v>
      </c>
      <c r="P211" s="12">
        <v>-657</v>
      </c>
      <c r="Q211" s="12">
        <v>-447.62</v>
      </c>
      <c r="R211" s="12">
        <v>-12.78</v>
      </c>
      <c r="S211" s="13">
        <v>2.52</v>
      </c>
      <c r="T211" s="13">
        <v>-9.51</v>
      </c>
      <c r="U211" s="12">
        <v>-477.8</v>
      </c>
      <c r="V211" s="15">
        <v>15475</v>
      </c>
      <c r="W211" s="15">
        <v>16672</v>
      </c>
      <c r="X211" s="15">
        <v>7.74</v>
      </c>
      <c r="Y211" s="15">
        <v>75.099999999999994</v>
      </c>
      <c r="Z211" s="12">
        <v>69.099999999999994</v>
      </c>
      <c r="AA211" s="56">
        <v>-7.99</v>
      </c>
      <c r="AB211" s="71">
        <v>43281</v>
      </c>
      <c r="AC211" s="51">
        <v>250</v>
      </c>
      <c r="AD211" s="45" t="s">
        <v>596</v>
      </c>
      <c r="AE211" s="31">
        <v>-12103</v>
      </c>
    </row>
    <row r="212" spans="1:31" ht="18" x14ac:dyDescent="0.35">
      <c r="A212" s="48">
        <f t="shared" si="3"/>
        <v>209</v>
      </c>
      <c r="B212" s="20" t="s">
        <v>231</v>
      </c>
      <c r="C212" s="12">
        <v>1053</v>
      </c>
      <c r="D212" s="12">
        <v>1367</v>
      </c>
      <c r="E212" s="12">
        <v>29.8</v>
      </c>
      <c r="F212" s="12">
        <v>-112</v>
      </c>
      <c r="G212" s="12">
        <v>140</v>
      </c>
      <c r="H212" s="12">
        <v>-225</v>
      </c>
      <c r="I212" s="12">
        <v>41</v>
      </c>
      <c r="J212" s="12">
        <v>44</v>
      </c>
      <c r="K212" s="12">
        <v>7.32</v>
      </c>
      <c r="L212" s="12">
        <v>0</v>
      </c>
      <c r="M212" s="12">
        <v>0</v>
      </c>
      <c r="N212" s="12"/>
      <c r="O212" s="12">
        <v>-153</v>
      </c>
      <c r="P212" s="12">
        <v>96</v>
      </c>
      <c r="Q212" s="12">
        <v>162.75</v>
      </c>
      <c r="R212" s="12">
        <v>7.02</v>
      </c>
      <c r="S212" s="13">
        <v>-0.18</v>
      </c>
      <c r="T212" s="13">
        <v>0.11</v>
      </c>
      <c r="U212" s="12">
        <v>162.4</v>
      </c>
      <c r="V212" s="15">
        <v>11836</v>
      </c>
      <c r="W212" s="15">
        <v>9739</v>
      </c>
      <c r="X212" s="15">
        <v>-17.72</v>
      </c>
      <c r="Y212" s="15">
        <v>850</v>
      </c>
      <c r="Z212" s="12">
        <v>855</v>
      </c>
      <c r="AA212" s="56">
        <v>0.59</v>
      </c>
      <c r="AB212" s="71">
        <v>43281</v>
      </c>
      <c r="AC212" s="51">
        <v>250</v>
      </c>
      <c r="AD212" s="45" t="s">
        <v>605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99</v>
      </c>
      <c r="C213" s="12">
        <v>602.79999999999995</v>
      </c>
      <c r="D213" s="12">
        <v>684.4</v>
      </c>
      <c r="E213" s="12">
        <v>13.5</v>
      </c>
      <c r="F213" s="12">
        <v>183</v>
      </c>
      <c r="G213" s="12">
        <v>226.3</v>
      </c>
      <c r="H213" s="12">
        <v>23.66</v>
      </c>
      <c r="I213" s="12">
        <v>13.7</v>
      </c>
      <c r="J213" s="12">
        <v>22.9</v>
      </c>
      <c r="K213" s="12">
        <v>67.150000000000006</v>
      </c>
      <c r="L213" s="12">
        <v>12.1</v>
      </c>
      <c r="M213" s="12">
        <v>13.4</v>
      </c>
      <c r="N213" s="12">
        <v>10.74</v>
      </c>
      <c r="O213" s="12">
        <v>157.19999999999999</v>
      </c>
      <c r="P213" s="12">
        <v>190</v>
      </c>
      <c r="Q213" s="12">
        <v>20.87</v>
      </c>
      <c r="R213" s="12">
        <v>27.76</v>
      </c>
      <c r="S213" s="13">
        <v>0.59</v>
      </c>
      <c r="T213" s="13">
        <v>0.74</v>
      </c>
      <c r="U213" s="12">
        <v>25.5</v>
      </c>
      <c r="V213" s="15">
        <v>2548.8000000000002</v>
      </c>
      <c r="W213" s="15">
        <v>2736.6</v>
      </c>
      <c r="X213" s="15">
        <v>7.37</v>
      </c>
      <c r="Y213" s="15">
        <v>265.79700000000003</v>
      </c>
      <c r="Z213" s="12">
        <v>255.935</v>
      </c>
      <c r="AA213" s="56">
        <v>-3.71</v>
      </c>
      <c r="AB213" s="71">
        <v>43281</v>
      </c>
      <c r="AC213" s="51">
        <v>23.7</v>
      </c>
      <c r="AD213" s="45" t="s">
        <v>613</v>
      </c>
      <c r="AE213" s="31">
        <v>340.5</v>
      </c>
    </row>
    <row r="214" spans="1:31" ht="18" x14ac:dyDescent="0.35">
      <c r="A214" s="48">
        <f t="shared" si="3"/>
        <v>211</v>
      </c>
      <c r="B214" s="20" t="s">
        <v>367</v>
      </c>
      <c r="C214" s="12">
        <v>1631.5</v>
      </c>
      <c r="D214" s="12">
        <v>1672.5</v>
      </c>
      <c r="E214" s="12">
        <v>2.5</v>
      </c>
      <c r="F214" s="12">
        <v>417.1</v>
      </c>
      <c r="G214" s="12">
        <v>390.9</v>
      </c>
      <c r="H214" s="12">
        <v>-6.28</v>
      </c>
      <c r="I214" s="12">
        <v>115.8</v>
      </c>
      <c r="J214" s="12">
        <v>51.1</v>
      </c>
      <c r="K214" s="12">
        <v>-55.87</v>
      </c>
      <c r="L214" s="12">
        <v>101.9</v>
      </c>
      <c r="M214" s="12">
        <v>108.5</v>
      </c>
      <c r="N214" s="12">
        <v>6.48</v>
      </c>
      <c r="O214" s="12">
        <v>199.1</v>
      </c>
      <c r="P214" s="12">
        <v>231</v>
      </c>
      <c r="Q214" s="12">
        <v>16.02</v>
      </c>
      <c r="R214" s="12">
        <v>13.81</v>
      </c>
      <c r="S214" s="13">
        <v>0.63</v>
      </c>
      <c r="T214" s="13">
        <v>0.73</v>
      </c>
      <c r="U214" s="12">
        <v>16.2</v>
      </c>
      <c r="V214" s="15">
        <v>21376.400000000001</v>
      </c>
      <c r="W214" s="15">
        <v>22181.4</v>
      </c>
      <c r="X214" s="15">
        <v>3.77</v>
      </c>
      <c r="Y214" s="15">
        <v>317.39999999999998</v>
      </c>
      <c r="Z214" s="12">
        <v>316.89999999999998</v>
      </c>
      <c r="AA214" s="56">
        <v>-0.16</v>
      </c>
      <c r="AB214" s="71">
        <v>43281</v>
      </c>
      <c r="AC214" s="51">
        <v>20.399999999999999</v>
      </c>
      <c r="AD214" s="45" t="s">
        <v>626</v>
      </c>
      <c r="AE214" s="31">
        <v>3472</v>
      </c>
    </row>
    <row r="215" spans="1:31" ht="18" x14ac:dyDescent="0.35">
      <c r="A215" s="48">
        <f t="shared" si="3"/>
        <v>212</v>
      </c>
      <c r="B215" s="20" t="s">
        <v>399</v>
      </c>
      <c r="C215" s="12">
        <v>558</v>
      </c>
      <c r="D215" s="12">
        <v>606</v>
      </c>
      <c r="E215" s="12">
        <v>8.6</v>
      </c>
      <c r="F215" s="12">
        <v>248</v>
      </c>
      <c r="G215" s="12">
        <v>253</v>
      </c>
      <c r="H215" s="12">
        <v>2.02</v>
      </c>
      <c r="I215" s="12">
        <v>80</v>
      </c>
      <c r="J215" s="12">
        <v>56</v>
      </c>
      <c r="K215" s="12">
        <v>-30</v>
      </c>
      <c r="L215" s="12">
        <v>30</v>
      </c>
      <c r="M215" s="12">
        <v>29</v>
      </c>
      <c r="N215" s="12">
        <v>-3.33</v>
      </c>
      <c r="O215" s="12">
        <v>154</v>
      </c>
      <c r="P215" s="12">
        <v>187</v>
      </c>
      <c r="Q215" s="12">
        <v>21.43</v>
      </c>
      <c r="R215" s="12">
        <v>30.86</v>
      </c>
      <c r="S215" s="13">
        <v>0.74</v>
      </c>
      <c r="T215" s="13">
        <v>0.89</v>
      </c>
      <c r="U215" s="12">
        <v>20.8</v>
      </c>
      <c r="V215" s="15">
        <v>57697</v>
      </c>
      <c r="W215" s="15">
        <v>58836</v>
      </c>
      <c r="X215" s="15">
        <v>1.97</v>
      </c>
      <c r="Y215" s="15">
        <v>208.18299999999999</v>
      </c>
      <c r="Z215" s="12">
        <v>209.24700000000001</v>
      </c>
      <c r="AA215" s="56">
        <v>0.51</v>
      </c>
      <c r="AB215" s="71">
        <v>43281</v>
      </c>
      <c r="AC215" s="51">
        <v>15.5</v>
      </c>
      <c r="AD215" s="45" t="s">
        <v>618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130</v>
      </c>
      <c r="C216" s="12">
        <v>2567</v>
      </c>
      <c r="D216" s="12">
        <v>2510</v>
      </c>
      <c r="E216" s="12">
        <v>-2.2000000000000002</v>
      </c>
      <c r="F216" s="12">
        <v>217</v>
      </c>
      <c r="G216" s="12">
        <v>160</v>
      </c>
      <c r="H216" s="12">
        <v>-26.27</v>
      </c>
      <c r="I216" s="12">
        <v>43</v>
      </c>
      <c r="J216" s="12">
        <v>38</v>
      </c>
      <c r="K216" s="12">
        <v>-11.63</v>
      </c>
      <c r="L216" s="12">
        <v>24</v>
      </c>
      <c r="M216" s="12">
        <v>27</v>
      </c>
      <c r="N216" s="12">
        <v>12.5</v>
      </c>
      <c r="O216" s="12">
        <v>163</v>
      </c>
      <c r="P216" s="12">
        <v>109</v>
      </c>
      <c r="Q216" s="12">
        <v>-33.130000000000003</v>
      </c>
      <c r="R216" s="12">
        <v>4.34</v>
      </c>
      <c r="S216" s="13">
        <v>0.62</v>
      </c>
      <c r="T216" s="13">
        <v>0.42</v>
      </c>
      <c r="U216" s="12">
        <v>-31.8</v>
      </c>
      <c r="V216" s="15">
        <v>10830</v>
      </c>
      <c r="W216" s="15">
        <v>9965</v>
      </c>
      <c r="X216" s="15">
        <v>-7.99</v>
      </c>
      <c r="Y216" s="15">
        <v>263.20999999999998</v>
      </c>
      <c r="Z216" s="12">
        <v>257.947</v>
      </c>
      <c r="AA216" s="56">
        <v>-2</v>
      </c>
      <c r="AB216" s="71">
        <v>43281</v>
      </c>
      <c r="AC216" s="51">
        <v>14.1</v>
      </c>
      <c r="AD216" s="45" t="s">
        <v>591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379</v>
      </c>
      <c r="C217" s="12">
        <v>1134.7</v>
      </c>
      <c r="D217" s="12">
        <v>1293.7</v>
      </c>
      <c r="E217" s="12">
        <v>14</v>
      </c>
      <c r="F217" s="12">
        <v>301.2</v>
      </c>
      <c r="G217" s="12">
        <v>356.6</v>
      </c>
      <c r="H217" s="12">
        <v>18.39</v>
      </c>
      <c r="I217" s="12">
        <v>75.900000000000006</v>
      </c>
      <c r="J217" s="12">
        <v>85</v>
      </c>
      <c r="K217" s="12">
        <v>11.99</v>
      </c>
      <c r="L217" s="12">
        <v>45.8</v>
      </c>
      <c r="M217" s="12">
        <v>43.2</v>
      </c>
      <c r="N217" s="12">
        <v>-5.68</v>
      </c>
      <c r="O217" s="12">
        <v>179.6</v>
      </c>
      <c r="P217" s="12">
        <v>228.4</v>
      </c>
      <c r="Q217" s="12">
        <v>27.17</v>
      </c>
      <c r="R217" s="12">
        <v>17.649999999999999</v>
      </c>
      <c r="S217" s="13">
        <v>1.74</v>
      </c>
      <c r="T217" s="13">
        <v>2.19</v>
      </c>
      <c r="U217" s="12">
        <v>26</v>
      </c>
      <c r="V217" s="15">
        <v>8012.8</v>
      </c>
      <c r="W217" s="15">
        <v>8058.1</v>
      </c>
      <c r="X217" s="15">
        <v>0.56999999999999995</v>
      </c>
      <c r="Y217" s="15">
        <v>103.40900000000001</v>
      </c>
      <c r="Z217" s="12">
        <v>104.4</v>
      </c>
      <c r="AA217" s="56">
        <v>0.96</v>
      </c>
      <c r="AB217" s="71">
        <v>43281</v>
      </c>
      <c r="AC217" s="51">
        <v>36.5</v>
      </c>
      <c r="AD217" s="45" t="s">
        <v>622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356</v>
      </c>
      <c r="C218" s="12">
        <v>2453</v>
      </c>
      <c r="D218" s="12">
        <v>2577</v>
      </c>
      <c r="E218" s="12">
        <v>5.0999999999999996</v>
      </c>
      <c r="F218" s="12">
        <v>352.8</v>
      </c>
      <c r="G218" s="12">
        <v>324.2</v>
      </c>
      <c r="H218" s="12">
        <v>-8.11</v>
      </c>
      <c r="I218" s="12">
        <v>82.7</v>
      </c>
      <c r="J218" s="12">
        <v>118.8</v>
      </c>
      <c r="K218" s="12">
        <v>43.65</v>
      </c>
      <c r="L218" s="12">
        <v>8.4</v>
      </c>
      <c r="M218" s="12">
        <v>7.9</v>
      </c>
      <c r="N218" s="12">
        <v>-5.95</v>
      </c>
      <c r="O218" s="12">
        <v>260.7</v>
      </c>
      <c r="P218" s="12">
        <v>196.6</v>
      </c>
      <c r="Q218" s="12">
        <v>-24.59</v>
      </c>
      <c r="R218" s="12">
        <v>7.63</v>
      </c>
      <c r="S218" s="13">
        <v>3.49</v>
      </c>
      <c r="T218" s="13">
        <v>2.62</v>
      </c>
      <c r="U218" s="12">
        <v>-24.7</v>
      </c>
      <c r="V218" s="15">
        <v>5143</v>
      </c>
      <c r="W218" s="15">
        <v>5528.5</v>
      </c>
      <c r="X218" s="15">
        <v>7.5</v>
      </c>
      <c r="Y218" s="15">
        <v>74.801000000000002</v>
      </c>
      <c r="Z218" s="12">
        <v>74.936999999999998</v>
      </c>
      <c r="AA218" s="56">
        <v>0.18</v>
      </c>
      <c r="AB218" s="71">
        <v>43281</v>
      </c>
      <c r="AC218" s="51">
        <v>14.8</v>
      </c>
      <c r="AD218" s="45" t="s">
        <v>638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256</v>
      </c>
      <c r="C219" s="12">
        <v>2257</v>
      </c>
      <c r="D219" s="12">
        <v>2490</v>
      </c>
      <c r="E219" s="12">
        <v>10.3</v>
      </c>
      <c r="F219" s="12">
        <v>149</v>
      </c>
      <c r="G219" s="12">
        <v>404</v>
      </c>
      <c r="H219" s="12">
        <v>171.14</v>
      </c>
      <c r="I219" s="12">
        <v>-55</v>
      </c>
      <c r="J219" s="12">
        <v>-209</v>
      </c>
      <c r="K219" s="12">
        <v>-280</v>
      </c>
      <c r="L219" s="12">
        <v>58</v>
      </c>
      <c r="M219" s="12">
        <v>57</v>
      </c>
      <c r="N219" s="12">
        <v>-1.72</v>
      </c>
      <c r="O219" s="12">
        <v>146</v>
      </c>
      <c r="P219" s="12">
        <v>555</v>
      </c>
      <c r="Q219" s="12">
        <v>280.14</v>
      </c>
      <c r="R219" s="12">
        <v>22.29</v>
      </c>
      <c r="S219" s="13">
        <v>0.11</v>
      </c>
      <c r="T219" s="13">
        <v>0.4</v>
      </c>
      <c r="U219" s="12">
        <v>278</v>
      </c>
      <c r="V219" s="15">
        <v>11147</v>
      </c>
      <c r="W219" s="15">
        <v>11871</v>
      </c>
      <c r="X219" s="15">
        <v>6.5</v>
      </c>
      <c r="Y219" s="15">
        <v>1391.1</v>
      </c>
      <c r="Z219" s="12">
        <v>1398.9</v>
      </c>
      <c r="AA219" s="56">
        <v>0.56000000000000005</v>
      </c>
      <c r="AB219" s="71">
        <v>43281</v>
      </c>
      <c r="AC219" s="51">
        <v>35.1</v>
      </c>
      <c r="AD219" s="45" t="s">
        <v>591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36</v>
      </c>
      <c r="C220" s="12">
        <v>25347.5</v>
      </c>
      <c r="D220" s="12">
        <v>25641.8</v>
      </c>
      <c r="E220" s="12">
        <v>1.2</v>
      </c>
      <c r="F220" s="12">
        <v>1387.4</v>
      </c>
      <c r="G220" s="12">
        <v>1321</v>
      </c>
      <c r="H220" s="12">
        <v>-4.79</v>
      </c>
      <c r="I220" s="12">
        <v>435.4</v>
      </c>
      <c r="J220" s="12">
        <v>290.3</v>
      </c>
      <c r="K220" s="12">
        <v>-33.33</v>
      </c>
      <c r="L220" s="12">
        <v>146.5</v>
      </c>
      <c r="M220" s="12">
        <v>151.30000000000001</v>
      </c>
      <c r="N220" s="12">
        <v>3.28</v>
      </c>
      <c r="O220" s="12">
        <v>801.8</v>
      </c>
      <c r="P220" s="12">
        <v>877.3</v>
      </c>
      <c r="Q220" s="12">
        <v>9.42</v>
      </c>
      <c r="R220" s="12">
        <v>3.42</v>
      </c>
      <c r="S220" s="13">
        <v>1.37</v>
      </c>
      <c r="T220" s="13">
        <v>1.55</v>
      </c>
      <c r="U220" s="12">
        <v>13.3</v>
      </c>
      <c r="V220" s="15">
        <v>34768.800000000003</v>
      </c>
      <c r="W220" s="15">
        <v>35307.800000000003</v>
      </c>
      <c r="X220" s="15">
        <v>1.55</v>
      </c>
      <c r="Y220" s="15">
        <v>585.6</v>
      </c>
      <c r="Z220" s="12">
        <v>565.5</v>
      </c>
      <c r="AA220" s="56">
        <v>-3.43</v>
      </c>
      <c r="AB220" s="71">
        <v>43281</v>
      </c>
      <c r="AC220" s="51">
        <v>8.3000000000000007</v>
      </c>
      <c r="AD220" s="45" t="s">
        <v>615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88</v>
      </c>
      <c r="C221" s="12">
        <v>2834</v>
      </c>
      <c r="D221" s="12">
        <v>3061</v>
      </c>
      <c r="E221" s="12">
        <v>8</v>
      </c>
      <c r="F221" s="12">
        <v>566</v>
      </c>
      <c r="G221" s="12">
        <v>643</v>
      </c>
      <c r="H221" s="12">
        <v>13.6</v>
      </c>
      <c r="I221" s="12">
        <v>157</v>
      </c>
      <c r="J221" s="12">
        <v>158</v>
      </c>
      <c r="K221" s="12">
        <v>0.64</v>
      </c>
      <c r="L221" s="12">
        <v>0</v>
      </c>
      <c r="M221" s="12">
        <v>0</v>
      </c>
      <c r="N221" s="12"/>
      <c r="O221" s="12">
        <v>406</v>
      </c>
      <c r="P221" s="12">
        <v>480</v>
      </c>
      <c r="Q221" s="12">
        <v>18.23</v>
      </c>
      <c r="R221" s="12">
        <v>15.68</v>
      </c>
      <c r="S221" s="13">
        <v>1.41</v>
      </c>
      <c r="T221" s="13">
        <v>1.65</v>
      </c>
      <c r="U221" s="12">
        <v>17.3</v>
      </c>
      <c r="V221" s="15">
        <v>14158</v>
      </c>
      <c r="W221" s="15">
        <v>13809</v>
      </c>
      <c r="X221" s="15">
        <v>-2.4700000000000002</v>
      </c>
      <c r="Y221" s="15">
        <v>288.53500000000003</v>
      </c>
      <c r="Z221" s="12">
        <v>290.90800000000002</v>
      </c>
      <c r="AA221" s="56">
        <v>0.82</v>
      </c>
      <c r="AB221" s="71">
        <v>43281</v>
      </c>
      <c r="AC221" s="51">
        <v>25.7</v>
      </c>
      <c r="AD221" s="45" t="s">
        <v>594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418</v>
      </c>
      <c r="C222" s="12">
        <v>3776.4</v>
      </c>
      <c r="D222" s="12">
        <v>4435.3</v>
      </c>
      <c r="E222" s="12">
        <v>17.399999999999999</v>
      </c>
      <c r="F222" s="12">
        <v>444.5</v>
      </c>
      <c r="G222" s="12">
        <v>616.20000000000005</v>
      </c>
      <c r="H222" s="12">
        <v>38.630000000000003</v>
      </c>
      <c r="I222" s="12">
        <v>155.5</v>
      </c>
      <c r="J222" s="12">
        <v>162.5</v>
      </c>
      <c r="K222" s="12">
        <v>4.5</v>
      </c>
      <c r="L222" s="12">
        <v>2.4</v>
      </c>
      <c r="M222" s="12">
        <v>3.4</v>
      </c>
      <c r="N222" s="12">
        <v>41.67</v>
      </c>
      <c r="O222" s="12">
        <v>289</v>
      </c>
      <c r="P222" s="12">
        <v>453.8</v>
      </c>
      <c r="Q222" s="12">
        <v>57.02</v>
      </c>
      <c r="R222" s="12">
        <v>10.23</v>
      </c>
      <c r="S222" s="13">
        <v>0.76</v>
      </c>
      <c r="T222" s="13">
        <v>1.18</v>
      </c>
      <c r="U222" s="12">
        <v>55.4</v>
      </c>
      <c r="V222" s="15">
        <v>4540.8999999999996</v>
      </c>
      <c r="W222" s="15">
        <v>4996.1000000000004</v>
      </c>
      <c r="X222" s="15">
        <v>10.02</v>
      </c>
      <c r="Y222" s="15">
        <v>379.4</v>
      </c>
      <c r="Z222" s="12">
        <v>383.4</v>
      </c>
      <c r="AA222" s="56">
        <v>1.05</v>
      </c>
      <c r="AB222" s="71">
        <v>43281</v>
      </c>
      <c r="AC222" s="51">
        <v>12.1</v>
      </c>
      <c r="AD222" s="45" t="s">
        <v>639</v>
      </c>
      <c r="AE222" s="31">
        <v>1953</v>
      </c>
    </row>
    <row r="223" spans="1:31" ht="18" x14ac:dyDescent="0.35">
      <c r="A223" s="48">
        <f t="shared" si="3"/>
        <v>220</v>
      </c>
      <c r="B223" s="20" t="s">
        <v>309</v>
      </c>
      <c r="C223" s="12">
        <v>1237.9000000000001</v>
      </c>
      <c r="D223" s="12">
        <v>1186.4000000000001</v>
      </c>
      <c r="E223" s="12">
        <v>-4.2</v>
      </c>
      <c r="F223" s="12">
        <v>-76.3</v>
      </c>
      <c r="G223" s="12">
        <v>55.3</v>
      </c>
      <c r="H223" s="12">
        <v>-172.48</v>
      </c>
      <c r="I223" s="12">
        <v>-6.7</v>
      </c>
      <c r="J223" s="12">
        <v>19.100000000000001</v>
      </c>
      <c r="K223" s="12">
        <v>385.07</v>
      </c>
      <c r="L223" s="12">
        <v>0</v>
      </c>
      <c r="M223" s="12">
        <v>0</v>
      </c>
      <c r="N223" s="12"/>
      <c r="O223" s="12">
        <v>-69.599999999999994</v>
      </c>
      <c r="P223" s="12">
        <v>36.200000000000003</v>
      </c>
      <c r="Q223" s="12">
        <v>152.01</v>
      </c>
      <c r="R223" s="12">
        <v>3.05</v>
      </c>
      <c r="S223" s="13">
        <v>-0.49</v>
      </c>
      <c r="T223" s="13">
        <v>0.26</v>
      </c>
      <c r="U223" s="12">
        <v>153.69999999999999</v>
      </c>
      <c r="V223" s="15">
        <v>5711</v>
      </c>
      <c r="W223" s="15">
        <v>5328.5</v>
      </c>
      <c r="X223" s="15">
        <v>-6.7</v>
      </c>
      <c r="Y223" s="15">
        <v>143.30000000000001</v>
      </c>
      <c r="Z223" s="12">
        <v>138.69999999999999</v>
      </c>
      <c r="AA223" s="56">
        <v>-3.21</v>
      </c>
      <c r="AB223" s="71">
        <v>43281</v>
      </c>
      <c r="AC223" s="51">
        <v>42.7</v>
      </c>
      <c r="AD223" s="45" t="s">
        <v>612</v>
      </c>
      <c r="AE223" s="31">
        <v>1201.8</v>
      </c>
    </row>
    <row r="224" spans="1:31" ht="18" x14ac:dyDescent="0.35">
      <c r="A224" s="48">
        <f t="shared" si="3"/>
        <v>221</v>
      </c>
      <c r="B224" s="20" t="s">
        <v>151</v>
      </c>
      <c r="C224" s="12">
        <v>508.9</v>
      </c>
      <c r="D224" s="12">
        <v>580.79999999999995</v>
      </c>
      <c r="E224" s="12">
        <v>14.1</v>
      </c>
      <c r="F224" s="12">
        <v>123.7</v>
      </c>
      <c r="G224" s="12">
        <v>145.80000000000001</v>
      </c>
      <c r="H224" s="12">
        <v>17.87</v>
      </c>
      <c r="I224" s="12">
        <v>29.2</v>
      </c>
      <c r="J224" s="12">
        <v>28.6</v>
      </c>
      <c r="K224" s="12">
        <v>-2.0499999999999998</v>
      </c>
      <c r="L224" s="12">
        <v>9.1999999999999993</v>
      </c>
      <c r="M224" s="12">
        <v>8.5</v>
      </c>
      <c r="N224" s="12">
        <v>-7.61</v>
      </c>
      <c r="O224" s="12">
        <v>85.4</v>
      </c>
      <c r="P224" s="12">
        <v>108.7</v>
      </c>
      <c r="Q224" s="12">
        <v>27.28</v>
      </c>
      <c r="R224" s="12">
        <v>18.72</v>
      </c>
      <c r="S224" s="13">
        <v>0.95</v>
      </c>
      <c r="T224" s="13">
        <v>1.23</v>
      </c>
      <c r="U224" s="12">
        <v>29.2</v>
      </c>
      <c r="V224" s="15">
        <v>1723.5</v>
      </c>
      <c r="W224" s="15">
        <v>1561.8</v>
      </c>
      <c r="X224" s="15">
        <v>-9.3800000000000008</v>
      </c>
      <c r="Y224" s="15">
        <v>89.878</v>
      </c>
      <c r="Z224" s="12">
        <v>88.596000000000004</v>
      </c>
      <c r="AA224" s="56">
        <v>-1.43</v>
      </c>
      <c r="AB224" s="71">
        <v>43281</v>
      </c>
      <c r="AC224" s="51">
        <v>63.8</v>
      </c>
      <c r="AD224" s="45" t="s">
        <v>620</v>
      </c>
      <c r="AE224" s="31">
        <v>1386</v>
      </c>
    </row>
    <row r="225" spans="1:31" ht="18" x14ac:dyDescent="0.35">
      <c r="A225" s="48">
        <f t="shared" si="3"/>
        <v>222</v>
      </c>
      <c r="B225" s="20" t="s">
        <v>264</v>
      </c>
      <c r="C225" s="12">
        <v>1666.5</v>
      </c>
      <c r="D225" s="12">
        <v>1981.4</v>
      </c>
      <c r="E225" s="12">
        <v>18.899999999999999</v>
      </c>
      <c r="F225" s="12">
        <v>340.6</v>
      </c>
      <c r="G225" s="12">
        <v>408.3</v>
      </c>
      <c r="H225" s="12">
        <v>19.88</v>
      </c>
      <c r="I225" s="12">
        <v>63.6</v>
      </c>
      <c r="J225" s="12">
        <v>40.5</v>
      </c>
      <c r="K225" s="12">
        <v>-36.32</v>
      </c>
      <c r="L225" s="12">
        <v>23.4</v>
      </c>
      <c r="M225" s="12">
        <v>26</v>
      </c>
      <c r="N225" s="12">
        <v>11.11</v>
      </c>
      <c r="O225" s="12">
        <v>251.5</v>
      </c>
      <c r="P225" s="12">
        <v>338.8</v>
      </c>
      <c r="Q225" s="12">
        <v>34.71</v>
      </c>
      <c r="R225" s="12">
        <v>17.100000000000001</v>
      </c>
      <c r="S225" s="13">
        <v>0.8</v>
      </c>
      <c r="T225" s="13">
        <v>1.0900000000000001</v>
      </c>
      <c r="U225" s="12">
        <v>36.4</v>
      </c>
      <c r="V225" s="15">
        <v>5298</v>
      </c>
      <c r="W225" s="15">
        <v>5749.2</v>
      </c>
      <c r="X225" s="15">
        <v>8.52</v>
      </c>
      <c r="Y225" s="15">
        <v>316.10000000000002</v>
      </c>
      <c r="Z225" s="12">
        <v>312.3</v>
      </c>
      <c r="AA225" s="56">
        <v>-1.2</v>
      </c>
      <c r="AB225" s="71">
        <v>43281</v>
      </c>
      <c r="AC225" s="51">
        <v>25</v>
      </c>
      <c r="AD225" s="45" t="s">
        <v>640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157</v>
      </c>
      <c r="C226" s="12">
        <v>479</v>
      </c>
      <c r="D226" s="12">
        <v>518.4</v>
      </c>
      <c r="E226" s="12">
        <v>8.1999999999999993</v>
      </c>
      <c r="F226" s="12">
        <v>83.6</v>
      </c>
      <c r="G226" s="12">
        <v>96.7</v>
      </c>
      <c r="H226" s="12">
        <v>15.67</v>
      </c>
      <c r="I226" s="12">
        <v>8.1999999999999993</v>
      </c>
      <c r="J226" s="12">
        <v>14.9</v>
      </c>
      <c r="K226" s="12">
        <v>81.709999999999994</v>
      </c>
      <c r="L226" s="12">
        <v>6.2</v>
      </c>
      <c r="M226" s="12">
        <v>6.7</v>
      </c>
      <c r="N226" s="12">
        <v>8.06</v>
      </c>
      <c r="O226" s="12">
        <v>69.099999999999994</v>
      </c>
      <c r="P226" s="12">
        <v>75.099999999999994</v>
      </c>
      <c r="Q226" s="12">
        <v>8.68</v>
      </c>
      <c r="R226" s="12">
        <v>14.49</v>
      </c>
      <c r="S226" s="13">
        <v>0.25</v>
      </c>
      <c r="T226" s="13">
        <v>0.27</v>
      </c>
      <c r="U226" s="12">
        <v>8.1999999999999993</v>
      </c>
      <c r="V226" s="15">
        <v>1315.9</v>
      </c>
      <c r="W226" s="15">
        <v>1339.9</v>
      </c>
      <c r="X226" s="15">
        <v>1.82</v>
      </c>
      <c r="Y226" s="15">
        <v>279.52600000000001</v>
      </c>
      <c r="Z226" s="12">
        <v>280.774</v>
      </c>
      <c r="AA226" s="56">
        <v>0.45</v>
      </c>
      <c r="AB226" s="71">
        <v>43281</v>
      </c>
      <c r="AC226" s="51">
        <v>108.1</v>
      </c>
      <c r="AD226" s="45" t="s">
        <v>615</v>
      </c>
      <c r="AE226" s="31">
        <v>496</v>
      </c>
    </row>
    <row r="227" spans="1:31" ht="18" x14ac:dyDescent="0.35">
      <c r="A227" s="48">
        <f t="shared" si="3"/>
        <v>224</v>
      </c>
      <c r="B227" s="20" t="s">
        <v>162</v>
      </c>
      <c r="C227" s="12">
        <v>297.2</v>
      </c>
      <c r="D227" s="12">
        <v>293.39999999999998</v>
      </c>
      <c r="E227" s="12">
        <v>-1.3</v>
      </c>
      <c r="F227" s="12">
        <v>67.400000000000006</v>
      </c>
      <c r="G227" s="12">
        <v>87.6</v>
      </c>
      <c r="H227" s="12">
        <v>29.97</v>
      </c>
      <c r="I227" s="12">
        <v>-1</v>
      </c>
      <c r="J227" s="12">
        <v>-0.7</v>
      </c>
      <c r="K227" s="12">
        <v>30</v>
      </c>
      <c r="L227" s="12">
        <v>46.1</v>
      </c>
      <c r="M227" s="12">
        <v>46.4</v>
      </c>
      <c r="N227" s="12">
        <v>0.65</v>
      </c>
      <c r="O227" s="12">
        <v>111.3</v>
      </c>
      <c r="P227" s="12">
        <v>54.7</v>
      </c>
      <c r="Q227" s="12">
        <v>-50.85</v>
      </c>
      <c r="R227" s="12">
        <v>18.64</v>
      </c>
      <c r="S227" s="13">
        <v>0.26</v>
      </c>
      <c r="T227" s="13">
        <v>0.13</v>
      </c>
      <c r="U227" s="12">
        <v>-50.5</v>
      </c>
      <c r="V227" s="15">
        <v>6327</v>
      </c>
      <c r="W227" s="15">
        <v>5880.6</v>
      </c>
      <c r="X227" s="15">
        <v>-7.06</v>
      </c>
      <c r="Y227" s="15">
        <v>424.94400000000002</v>
      </c>
      <c r="Z227" s="12">
        <v>421.928</v>
      </c>
      <c r="AA227" s="56">
        <v>-0.71</v>
      </c>
      <c r="AB227" s="71">
        <v>43281</v>
      </c>
      <c r="AC227" s="51">
        <v>31.7</v>
      </c>
      <c r="AD227" s="45" t="s">
        <v>596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236</v>
      </c>
      <c r="C228" s="12">
        <v>2613</v>
      </c>
      <c r="D228" s="12">
        <v>2537</v>
      </c>
      <c r="E228" s="12">
        <v>-2.9</v>
      </c>
      <c r="F228" s="12">
        <v>226</v>
      </c>
      <c r="G228" s="12">
        <v>342</v>
      </c>
      <c r="H228" s="12">
        <v>51.33</v>
      </c>
      <c r="I228" s="12">
        <v>86</v>
      </c>
      <c r="J228" s="12">
        <v>132</v>
      </c>
      <c r="K228" s="12">
        <v>53.49</v>
      </c>
      <c r="L228" s="12">
        <v>276</v>
      </c>
      <c r="M228" s="12">
        <v>263</v>
      </c>
      <c r="N228" s="12">
        <v>-4.71</v>
      </c>
      <c r="O228" s="12">
        <v>53</v>
      </c>
      <c r="P228" s="12">
        <v>96</v>
      </c>
      <c r="Q228" s="12">
        <v>81.13</v>
      </c>
      <c r="R228" s="12">
        <v>3.78</v>
      </c>
      <c r="S228" s="13">
        <v>0.08</v>
      </c>
      <c r="T228" s="13">
        <v>0.15</v>
      </c>
      <c r="U228" s="12">
        <v>80.599999999999994</v>
      </c>
      <c r="V228" s="15">
        <v>33448</v>
      </c>
      <c r="W228" s="15">
        <v>29288</v>
      </c>
      <c r="X228" s="15">
        <v>-12.44</v>
      </c>
      <c r="Y228" s="15">
        <v>662</v>
      </c>
      <c r="Z228" s="12">
        <v>664</v>
      </c>
      <c r="AA228" s="56">
        <v>0.3</v>
      </c>
      <c r="AB228" s="71">
        <v>43281</v>
      </c>
      <c r="AC228" s="51">
        <v>32.799999999999997</v>
      </c>
      <c r="AD228" s="45" t="s">
        <v>615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386</v>
      </c>
      <c r="C229" s="12">
        <v>972.1</v>
      </c>
      <c r="D229" s="12">
        <v>1212.5</v>
      </c>
      <c r="E229" s="12">
        <v>24.7</v>
      </c>
      <c r="F229" s="12">
        <v>215.7</v>
      </c>
      <c r="G229" s="12">
        <v>128.1</v>
      </c>
      <c r="H229" s="12">
        <v>-40.61</v>
      </c>
      <c r="I229" s="12">
        <v>-4.4000000000000004</v>
      </c>
      <c r="J229" s="12">
        <v>2</v>
      </c>
      <c r="K229" s="12">
        <v>145.44999999999999</v>
      </c>
      <c r="L229" s="12">
        <v>49.5</v>
      </c>
      <c r="M229" s="12">
        <v>90.4</v>
      </c>
      <c r="N229" s="12">
        <v>82.63</v>
      </c>
      <c r="O229" s="12">
        <v>170.6</v>
      </c>
      <c r="P229" s="12">
        <v>35.700000000000003</v>
      </c>
      <c r="Q229" s="12">
        <v>-79.069999999999993</v>
      </c>
      <c r="R229" s="12">
        <v>2.94</v>
      </c>
      <c r="S229" s="13">
        <v>0.7</v>
      </c>
      <c r="T229" s="13">
        <v>0.14000000000000001</v>
      </c>
      <c r="U229" s="12">
        <v>-79.8</v>
      </c>
      <c r="V229" s="15">
        <v>4475.3</v>
      </c>
      <c r="W229" s="15">
        <v>14125</v>
      </c>
      <c r="X229" s="15">
        <v>215.62</v>
      </c>
      <c r="Y229" s="15">
        <v>242.90199999999999</v>
      </c>
      <c r="Z229" s="12">
        <v>252.2</v>
      </c>
      <c r="AA229" s="56">
        <v>3.83</v>
      </c>
      <c r="AB229" s="71">
        <v>43281</v>
      </c>
      <c r="AC229" s="51">
        <v>31</v>
      </c>
      <c r="AD229" s="45" t="s">
        <v>632</v>
      </c>
      <c r="AE229" s="31">
        <v>1641.7</v>
      </c>
    </row>
    <row r="230" spans="1:31" ht="18" x14ac:dyDescent="0.35">
      <c r="A230" s="48">
        <f t="shared" si="3"/>
        <v>227</v>
      </c>
      <c r="B230" s="20" t="s">
        <v>310</v>
      </c>
      <c r="C230" s="12">
        <v>13534</v>
      </c>
      <c r="D230" s="12">
        <v>14259</v>
      </c>
      <c r="E230" s="12">
        <v>5.4</v>
      </c>
      <c r="F230" s="12">
        <v>1100</v>
      </c>
      <c r="G230" s="12">
        <v>72</v>
      </c>
      <c r="H230" s="12">
        <v>-93.45</v>
      </c>
      <c r="I230" s="12">
        <v>392</v>
      </c>
      <c r="J230" s="12">
        <v>-180.1</v>
      </c>
      <c r="K230" s="12">
        <v>-145.94</v>
      </c>
      <c r="L230" s="12">
        <v>58</v>
      </c>
      <c r="M230" s="12">
        <v>53</v>
      </c>
      <c r="N230" s="12">
        <v>-8.6199999999999992</v>
      </c>
      <c r="O230" s="12">
        <v>650</v>
      </c>
      <c r="P230" s="12">
        <v>199.1</v>
      </c>
      <c r="Q230" s="12">
        <v>-69.37</v>
      </c>
      <c r="R230" s="12">
        <v>1.4</v>
      </c>
      <c r="S230" s="13">
        <v>4.46</v>
      </c>
      <c r="T230" s="13">
        <v>1.44</v>
      </c>
      <c r="U230" s="12">
        <v>-67.8</v>
      </c>
      <c r="V230" s="15">
        <v>21300</v>
      </c>
      <c r="W230" s="15">
        <v>24059</v>
      </c>
      <c r="X230" s="15">
        <v>12.95</v>
      </c>
      <c r="Y230" s="15">
        <v>145.63399999999999</v>
      </c>
      <c r="Z230" s="12">
        <v>138.57599999999999</v>
      </c>
      <c r="AA230" s="56">
        <v>-4.8499999999999996</v>
      </c>
      <c r="AB230" s="71">
        <v>43281</v>
      </c>
      <c r="AC230" s="51">
        <v>30.6</v>
      </c>
      <c r="AD230" s="45" t="s">
        <v>641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361</v>
      </c>
      <c r="C231" s="12">
        <v>2290.8000000000002</v>
      </c>
      <c r="D231" s="12">
        <v>2456.1</v>
      </c>
      <c r="E231" s="12">
        <v>7.2</v>
      </c>
      <c r="F231" s="12">
        <v>457.2</v>
      </c>
      <c r="G231" s="12">
        <v>480.7</v>
      </c>
      <c r="H231" s="12">
        <v>5.14</v>
      </c>
      <c r="I231" s="12">
        <v>153.5</v>
      </c>
      <c r="J231" s="12">
        <v>96.8</v>
      </c>
      <c r="K231" s="12">
        <v>-36.94</v>
      </c>
      <c r="L231" s="12">
        <v>20.8</v>
      </c>
      <c r="M231" s="12">
        <v>30.9</v>
      </c>
      <c r="N231" s="12">
        <v>48.56</v>
      </c>
      <c r="O231" s="12">
        <v>282.8</v>
      </c>
      <c r="P231" s="12">
        <v>353.1</v>
      </c>
      <c r="Q231" s="12">
        <v>24.86</v>
      </c>
      <c r="R231" s="12">
        <v>14.38</v>
      </c>
      <c r="S231" s="13">
        <v>3.1</v>
      </c>
      <c r="T231" s="13">
        <v>4.28</v>
      </c>
      <c r="U231" s="12">
        <v>38.1</v>
      </c>
      <c r="V231" s="15">
        <v>6476.4</v>
      </c>
      <c r="W231" s="15">
        <v>7381.8</v>
      </c>
      <c r="X231" s="15">
        <v>13.98</v>
      </c>
      <c r="Y231" s="15">
        <v>91.299000000000007</v>
      </c>
      <c r="Z231" s="12">
        <v>82.536000000000001</v>
      </c>
      <c r="AA231" s="56">
        <v>-9.6</v>
      </c>
      <c r="AB231" s="71">
        <v>43281</v>
      </c>
      <c r="AC231" s="51">
        <v>23.5</v>
      </c>
      <c r="AD231" s="45" t="s">
        <v>614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194</v>
      </c>
      <c r="C232" s="12">
        <v>9634</v>
      </c>
      <c r="D232" s="12">
        <v>10103</v>
      </c>
      <c r="E232" s="12">
        <v>4.9000000000000004</v>
      </c>
      <c r="F232" s="12">
        <v>851</v>
      </c>
      <c r="G232" s="12">
        <v>845</v>
      </c>
      <c r="H232" s="12">
        <v>-0.71</v>
      </c>
      <c r="I232" s="12">
        <v>272</v>
      </c>
      <c r="J232" s="12">
        <v>169</v>
      </c>
      <c r="K232" s="12">
        <v>-37.869999999999997</v>
      </c>
      <c r="L232" s="12">
        <v>83</v>
      </c>
      <c r="M232" s="12">
        <v>86</v>
      </c>
      <c r="N232" s="12">
        <v>3.61</v>
      </c>
      <c r="O232" s="12">
        <v>550</v>
      </c>
      <c r="P232" s="12">
        <v>637</v>
      </c>
      <c r="Q232" s="12">
        <v>15.82</v>
      </c>
      <c r="R232" s="12">
        <v>6.31</v>
      </c>
      <c r="S232" s="13">
        <v>1.49</v>
      </c>
      <c r="T232" s="13">
        <v>1.8</v>
      </c>
      <c r="U232" s="12">
        <v>20.5</v>
      </c>
      <c r="V232" s="15">
        <v>89364</v>
      </c>
      <c r="W232" s="15">
        <v>90247</v>
      </c>
      <c r="X232" s="15">
        <v>0.99</v>
      </c>
      <c r="Y232" s="15">
        <v>369</v>
      </c>
      <c r="Z232" s="12">
        <v>354.6</v>
      </c>
      <c r="AA232" s="56">
        <v>-3.9</v>
      </c>
      <c r="AB232" s="71">
        <v>43281</v>
      </c>
      <c r="AC232" s="51">
        <v>12.4</v>
      </c>
      <c r="AD232" s="45" t="s">
        <v>592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404</v>
      </c>
      <c r="C233" s="12">
        <v>2195.3000000000002</v>
      </c>
      <c r="D233" s="12">
        <v>2337.6</v>
      </c>
      <c r="E233" s="12">
        <v>6.5</v>
      </c>
      <c r="F233" s="12">
        <v>447</v>
      </c>
      <c r="G233" s="12">
        <v>546.20000000000005</v>
      </c>
      <c r="H233" s="12">
        <v>22.19</v>
      </c>
      <c r="I233" s="12">
        <v>0</v>
      </c>
      <c r="J233" s="12">
        <v>0</v>
      </c>
      <c r="K233" s="12"/>
      <c r="L233" s="12">
        <v>77.5</v>
      </c>
      <c r="M233" s="12">
        <v>79.900000000000006</v>
      </c>
      <c r="N233" s="12">
        <v>3.1</v>
      </c>
      <c r="O233" s="12">
        <v>369.5</v>
      </c>
      <c r="P233" s="12">
        <v>466.3</v>
      </c>
      <c r="Q233" s="12">
        <v>26.2</v>
      </c>
      <c r="R233" s="12">
        <v>19.95</v>
      </c>
      <c r="S233" s="13">
        <v>1.71</v>
      </c>
      <c r="T233" s="13">
        <v>2.19</v>
      </c>
      <c r="U233" s="12">
        <v>28.3</v>
      </c>
      <c r="V233" s="15">
        <v>12340.8</v>
      </c>
      <c r="W233" s="15">
        <v>13283.3</v>
      </c>
      <c r="X233" s="15">
        <v>7.64</v>
      </c>
      <c r="Y233" s="15">
        <v>216.06200000000001</v>
      </c>
      <c r="Z233" s="12">
        <v>212.50899999999999</v>
      </c>
      <c r="AA233" s="56">
        <v>-1.64</v>
      </c>
      <c r="AB233" s="71">
        <v>43281</v>
      </c>
      <c r="AC233" s="51">
        <v>14.5</v>
      </c>
      <c r="AD233" s="45" t="s">
        <v>642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409</v>
      </c>
      <c r="C234" s="12">
        <v>7141</v>
      </c>
      <c r="D234" s="12">
        <v>5648</v>
      </c>
      <c r="E234" s="12">
        <v>-20.9</v>
      </c>
      <c r="F234" s="12">
        <v>4384</v>
      </c>
      <c r="G234" s="12">
        <v>2352</v>
      </c>
      <c r="H234" s="12">
        <v>-46.35</v>
      </c>
      <c r="I234" s="12">
        <v>1046</v>
      </c>
      <c r="J234" s="12">
        <v>277</v>
      </c>
      <c r="K234" s="12">
        <v>-73.52</v>
      </c>
      <c r="L234" s="12">
        <v>269</v>
      </c>
      <c r="M234" s="12">
        <v>266</v>
      </c>
      <c r="N234" s="12">
        <v>-1.1200000000000001</v>
      </c>
      <c r="O234" s="12">
        <v>3073</v>
      </c>
      <c r="P234" s="12">
        <v>1807</v>
      </c>
      <c r="Q234" s="12">
        <v>-41.2</v>
      </c>
      <c r="R234" s="12">
        <v>31.99</v>
      </c>
      <c r="S234" s="13">
        <v>2.33</v>
      </c>
      <c r="T234" s="13">
        <v>1.38</v>
      </c>
      <c r="U234" s="12">
        <v>-40.799999999999997</v>
      </c>
      <c r="V234" s="15">
        <v>37586</v>
      </c>
      <c r="W234" s="15">
        <v>43683</v>
      </c>
      <c r="X234" s="15">
        <v>16.22</v>
      </c>
      <c r="Y234" s="15">
        <v>1317</v>
      </c>
      <c r="Z234" s="12">
        <v>1308</v>
      </c>
      <c r="AA234" s="56">
        <v>-0.68</v>
      </c>
      <c r="AB234" s="71">
        <v>43281</v>
      </c>
      <c r="AC234" s="51">
        <v>12.4</v>
      </c>
      <c r="AD234" s="45" t="s">
        <v>590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232</v>
      </c>
      <c r="C235" s="12">
        <v>8116</v>
      </c>
      <c r="D235" s="12">
        <v>8514</v>
      </c>
      <c r="E235" s="12">
        <v>4.9000000000000004</v>
      </c>
      <c r="F235" s="12">
        <v>1652</v>
      </c>
      <c r="G235" s="12">
        <v>1679</v>
      </c>
      <c r="H235" s="12">
        <v>1.63</v>
      </c>
      <c r="I235" s="12">
        <v>200</v>
      </c>
      <c r="J235" s="12">
        <v>218</v>
      </c>
      <c r="K235" s="12">
        <v>9</v>
      </c>
      <c r="L235" s="12">
        <v>147</v>
      </c>
      <c r="M235" s="12">
        <v>167</v>
      </c>
      <c r="N235" s="12">
        <v>13.61</v>
      </c>
      <c r="O235" s="12">
        <v>1305</v>
      </c>
      <c r="P235" s="12">
        <v>1294</v>
      </c>
      <c r="Q235" s="12">
        <v>-0.84</v>
      </c>
      <c r="R235" s="12">
        <v>15.2</v>
      </c>
      <c r="S235" s="13">
        <v>2.77</v>
      </c>
      <c r="T235" s="13">
        <v>2.76</v>
      </c>
      <c r="U235" s="12">
        <v>-0.1</v>
      </c>
      <c r="V235" s="15">
        <v>112639</v>
      </c>
      <c r="W235" s="15">
        <v>116563</v>
      </c>
      <c r="X235" s="15">
        <v>3.48</v>
      </c>
      <c r="Y235" s="15">
        <v>471.85399999999998</v>
      </c>
      <c r="Z235" s="12">
        <v>468.38</v>
      </c>
      <c r="AA235" s="56">
        <v>-0.74</v>
      </c>
      <c r="AB235" s="71">
        <v>43281</v>
      </c>
      <c r="AC235" s="51">
        <v>18.7</v>
      </c>
      <c r="AD235" s="45" t="s">
        <v>605</v>
      </c>
      <c r="AE235" s="31">
        <v>3519.5</v>
      </c>
    </row>
    <row r="236" spans="1:31" ht="18" x14ac:dyDescent="0.35">
      <c r="A236" s="48">
        <f t="shared" si="3"/>
        <v>233</v>
      </c>
      <c r="B236" s="20" t="s">
        <v>149</v>
      </c>
      <c r="C236" s="12">
        <v>434.1</v>
      </c>
      <c r="D236" s="12">
        <v>452.7</v>
      </c>
      <c r="E236" s="12">
        <v>4.3</v>
      </c>
      <c r="F236" s="12">
        <v>68</v>
      </c>
      <c r="G236" s="12">
        <v>86.9</v>
      </c>
      <c r="H236" s="12">
        <v>27.79</v>
      </c>
      <c r="I236" s="12">
        <v>12.1</v>
      </c>
      <c r="J236" s="12">
        <v>11.4</v>
      </c>
      <c r="K236" s="12">
        <v>-5.79</v>
      </c>
      <c r="L236" s="12">
        <v>4.5</v>
      </c>
      <c r="M236" s="12">
        <v>4</v>
      </c>
      <c r="N236" s="12">
        <v>-11.11</v>
      </c>
      <c r="O236" s="12">
        <v>51.4</v>
      </c>
      <c r="P236" s="12">
        <v>71.599999999999994</v>
      </c>
      <c r="Q236" s="12">
        <v>39.299999999999997</v>
      </c>
      <c r="R236" s="12">
        <v>15.82</v>
      </c>
      <c r="S236" s="13">
        <v>0.37</v>
      </c>
      <c r="T236" s="13">
        <v>0.51</v>
      </c>
      <c r="U236" s="12">
        <v>37.5</v>
      </c>
      <c r="V236" s="15">
        <v>922.9</v>
      </c>
      <c r="W236" s="15">
        <v>909.9</v>
      </c>
      <c r="X236" s="15">
        <v>-1.41</v>
      </c>
      <c r="Y236" s="15">
        <v>138.44900000000001</v>
      </c>
      <c r="Z236" s="12">
        <v>140.149</v>
      </c>
      <c r="AA236" s="56">
        <v>1.23</v>
      </c>
      <c r="AB236" s="71">
        <v>43281</v>
      </c>
      <c r="AC236" s="51">
        <v>39.299999999999997</v>
      </c>
      <c r="AD236" s="45" t="s">
        <v>643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180</v>
      </c>
      <c r="C237" s="12">
        <v>843.7</v>
      </c>
      <c r="D237" s="12">
        <v>1001.3</v>
      </c>
      <c r="E237" s="12">
        <v>18.7</v>
      </c>
      <c r="F237" s="12">
        <v>-142.80000000000001</v>
      </c>
      <c r="G237" s="12">
        <v>75.099999999999994</v>
      </c>
      <c r="H237" s="12">
        <v>-152.59</v>
      </c>
      <c r="I237" s="12">
        <v>-50.5</v>
      </c>
      <c r="J237" s="12">
        <v>28.8</v>
      </c>
      <c r="K237" s="12">
        <v>157.03</v>
      </c>
      <c r="L237" s="12">
        <v>0</v>
      </c>
      <c r="M237" s="12">
        <v>0</v>
      </c>
      <c r="N237" s="12"/>
      <c r="O237" s="12">
        <v>-92.3</v>
      </c>
      <c r="P237" s="12">
        <v>46.3</v>
      </c>
      <c r="Q237" s="12">
        <v>150.16</v>
      </c>
      <c r="R237" s="12">
        <v>4.62</v>
      </c>
      <c r="S237" s="13">
        <v>-1.03</v>
      </c>
      <c r="T237" s="13">
        <v>0.5</v>
      </c>
      <c r="U237" s="12">
        <v>148.6</v>
      </c>
      <c r="V237" s="15">
        <v>6141.2</v>
      </c>
      <c r="W237" s="15">
        <v>5231.5</v>
      </c>
      <c r="X237" s="15">
        <v>-14.81</v>
      </c>
      <c r="Y237" s="15">
        <v>89.296999999999997</v>
      </c>
      <c r="Z237" s="12">
        <v>92.156000000000006</v>
      </c>
      <c r="AA237" s="56">
        <v>3.2</v>
      </c>
      <c r="AB237" s="71">
        <v>43281</v>
      </c>
      <c r="AC237" s="51">
        <v>579.5</v>
      </c>
      <c r="AD237" s="45" t="s">
        <v>619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214</v>
      </c>
      <c r="C238" s="12">
        <v>402</v>
      </c>
      <c r="D238" s="12">
        <v>679</v>
      </c>
      <c r="E238" s="12">
        <v>68.900000000000006</v>
      </c>
      <c r="F238" s="12">
        <v>129</v>
      </c>
      <c r="G238" s="12">
        <v>155</v>
      </c>
      <c r="H238" s="12">
        <v>20.16</v>
      </c>
      <c r="I238" s="12">
        <v>9</v>
      </c>
      <c r="J238" s="12">
        <v>14</v>
      </c>
      <c r="K238" s="12">
        <v>55.56</v>
      </c>
      <c r="L238" s="12">
        <v>22</v>
      </c>
      <c r="M238" s="12">
        <v>22</v>
      </c>
      <c r="N238" s="12">
        <v>0</v>
      </c>
      <c r="O238" s="12">
        <v>98</v>
      </c>
      <c r="P238" s="12">
        <v>119</v>
      </c>
      <c r="Q238" s="12">
        <v>21.43</v>
      </c>
      <c r="R238" s="12">
        <v>17.53</v>
      </c>
      <c r="S238" s="13">
        <v>0.49</v>
      </c>
      <c r="T238" s="13">
        <v>0.59</v>
      </c>
      <c r="U238" s="12">
        <v>20.8</v>
      </c>
      <c r="V238" s="15">
        <v>3388</v>
      </c>
      <c r="W238" s="15">
        <v>3821</v>
      </c>
      <c r="X238" s="15">
        <v>12.78</v>
      </c>
      <c r="Y238" s="15">
        <v>200</v>
      </c>
      <c r="Z238" s="12">
        <v>201</v>
      </c>
      <c r="AA238" s="56">
        <v>0.5</v>
      </c>
      <c r="AB238" s="71">
        <v>43281</v>
      </c>
      <c r="AC238" s="51">
        <v>15.3</v>
      </c>
      <c r="AD238" s="45" t="s">
        <v>590</v>
      </c>
      <c r="AE238" s="31">
        <v>-1635</v>
      </c>
    </row>
    <row r="239" spans="1:31" ht="18" x14ac:dyDescent="0.35">
      <c r="A239" s="48">
        <f t="shared" si="3"/>
        <v>236</v>
      </c>
      <c r="B239" s="20" t="s">
        <v>227</v>
      </c>
      <c r="C239" s="12">
        <v>555.79999999999995</v>
      </c>
      <c r="D239" s="12">
        <v>583.1</v>
      </c>
      <c r="E239" s="12">
        <v>4.9000000000000004</v>
      </c>
      <c r="F239" s="12">
        <v>235.6</v>
      </c>
      <c r="G239" s="12">
        <v>221.1</v>
      </c>
      <c r="H239" s="12">
        <v>-6.15</v>
      </c>
      <c r="I239" s="12">
        <v>3.8</v>
      </c>
      <c r="J239" s="12">
        <v>0</v>
      </c>
      <c r="K239" s="12">
        <v>-100</v>
      </c>
      <c r="L239" s="12">
        <v>134.19999999999999</v>
      </c>
      <c r="M239" s="12">
        <v>140.6</v>
      </c>
      <c r="N239" s="12">
        <v>4.7699999999999996</v>
      </c>
      <c r="O239" s="12">
        <v>121.9</v>
      </c>
      <c r="P239" s="12">
        <v>89.6</v>
      </c>
      <c r="Q239" s="12">
        <v>-26.5</v>
      </c>
      <c r="R239" s="12">
        <v>15.37</v>
      </c>
      <c r="S239" s="13">
        <v>0.13</v>
      </c>
      <c r="T239" s="13">
        <v>0.09</v>
      </c>
      <c r="U239" s="12">
        <v>-27.6</v>
      </c>
      <c r="V239" s="15">
        <v>13851.4</v>
      </c>
      <c r="W239" s="15">
        <v>14601.2</v>
      </c>
      <c r="X239" s="15">
        <v>5.41</v>
      </c>
      <c r="Y239" s="15">
        <v>945.32500000000005</v>
      </c>
      <c r="Z239" s="12">
        <v>960.19500000000005</v>
      </c>
      <c r="AA239" s="56">
        <v>1.57</v>
      </c>
      <c r="AB239" s="71">
        <v>43281</v>
      </c>
      <c r="AC239" s="51">
        <v>37.1</v>
      </c>
      <c r="AD239" s="45" t="s">
        <v>612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170</v>
      </c>
      <c r="C240" s="12">
        <v>1361.5</v>
      </c>
      <c r="D240" s="12">
        <v>1388.4</v>
      </c>
      <c r="E240" s="12">
        <v>2</v>
      </c>
      <c r="F240" s="12">
        <v>648.5</v>
      </c>
      <c r="G240" s="12">
        <v>838</v>
      </c>
      <c r="H240" s="12">
        <v>29.22</v>
      </c>
      <c r="I240" s="12">
        <v>0</v>
      </c>
      <c r="J240" s="12">
        <v>0</v>
      </c>
      <c r="K240" s="12"/>
      <c r="L240" s="12">
        <v>207.2</v>
      </c>
      <c r="M240" s="12">
        <v>206.6</v>
      </c>
      <c r="N240" s="12">
        <v>-0.28999999999999998</v>
      </c>
      <c r="O240" s="12">
        <v>382</v>
      </c>
      <c r="P240" s="12">
        <v>547</v>
      </c>
      <c r="Q240" s="12">
        <v>43.19</v>
      </c>
      <c r="R240" s="12">
        <v>39.4</v>
      </c>
      <c r="S240" s="13">
        <v>1.23</v>
      </c>
      <c r="T240" s="13">
        <v>1.54</v>
      </c>
      <c r="U240" s="12">
        <v>25.3</v>
      </c>
      <c r="V240" s="15">
        <v>27239.3</v>
      </c>
      <c r="W240" s="15">
        <v>27472.1</v>
      </c>
      <c r="X240" s="15">
        <v>0.85</v>
      </c>
      <c r="Y240" s="15">
        <v>311.57900000000001</v>
      </c>
      <c r="Z240" s="12">
        <v>356.18200000000002</v>
      </c>
      <c r="AA240" s="56">
        <v>14.32</v>
      </c>
      <c r="AB240" s="71">
        <v>43281</v>
      </c>
      <c r="AC240" s="51">
        <v>25.8</v>
      </c>
      <c r="AD240" s="45" t="s">
        <v>612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347</v>
      </c>
      <c r="C241" s="12">
        <v>992.7</v>
      </c>
      <c r="D241" s="12">
        <v>1042.0999999999999</v>
      </c>
      <c r="E241" s="12">
        <v>5</v>
      </c>
      <c r="F241" s="12">
        <v>-1055.2</v>
      </c>
      <c r="G241" s="12">
        <v>-1152.7</v>
      </c>
      <c r="H241" s="12">
        <v>9.24</v>
      </c>
      <c r="I241" s="12">
        <v>-14.5</v>
      </c>
      <c r="J241" s="12">
        <v>-41.3</v>
      </c>
      <c r="K241" s="12">
        <v>-184.83</v>
      </c>
      <c r="L241" s="12">
        <v>9.6</v>
      </c>
      <c r="M241" s="12">
        <v>9.6</v>
      </c>
      <c r="N241" s="12">
        <v>0</v>
      </c>
      <c r="O241" s="12">
        <v>-1050</v>
      </c>
      <c r="P241" s="12">
        <v>-1122</v>
      </c>
      <c r="Q241" s="12">
        <v>-6.86</v>
      </c>
      <c r="R241" s="12">
        <v>-107.67</v>
      </c>
      <c r="S241" s="13">
        <v>-4.58</v>
      </c>
      <c r="T241" s="13">
        <v>-4.9800000000000004</v>
      </c>
      <c r="U241" s="12">
        <v>-8.9</v>
      </c>
      <c r="V241" s="15">
        <v>3587.5</v>
      </c>
      <c r="W241" s="15">
        <v>3694.8</v>
      </c>
      <c r="X241" s="15">
        <v>2.99</v>
      </c>
      <c r="Y241" s="15">
        <v>229.4</v>
      </c>
      <c r="Z241" s="12">
        <v>225.2</v>
      </c>
      <c r="AA241" s="56">
        <v>-1.83</v>
      </c>
      <c r="AB241" s="71">
        <v>43281</v>
      </c>
      <c r="AC241" s="51">
        <v>250</v>
      </c>
      <c r="AD241" s="45" t="s">
        <v>637</v>
      </c>
      <c r="AE241" s="31">
        <v>7376.2</v>
      </c>
    </row>
    <row r="242" spans="1:31" ht="18" x14ac:dyDescent="0.35">
      <c r="A242" s="48">
        <f t="shared" si="3"/>
        <v>239</v>
      </c>
      <c r="B242" s="20" t="s">
        <v>202</v>
      </c>
      <c r="C242" s="12">
        <v>2419</v>
      </c>
      <c r="D242" s="12">
        <v>2621</v>
      </c>
      <c r="E242" s="12">
        <v>8.4</v>
      </c>
      <c r="F242" s="12">
        <v>420</v>
      </c>
      <c r="G242" s="12">
        <v>493</v>
      </c>
      <c r="H242" s="12">
        <v>17.38</v>
      </c>
      <c r="I242" s="12">
        <v>65</v>
      </c>
      <c r="J242" s="12">
        <v>84</v>
      </c>
      <c r="K242" s="12">
        <v>29.23</v>
      </c>
      <c r="L242" s="12">
        <v>61</v>
      </c>
      <c r="M242" s="12">
        <v>63</v>
      </c>
      <c r="N242" s="12">
        <v>3.28</v>
      </c>
      <c r="O242" s="12">
        <v>292</v>
      </c>
      <c r="P242" s="12">
        <v>344</v>
      </c>
      <c r="Q242" s="12">
        <v>17.809999999999999</v>
      </c>
      <c r="R242" s="12">
        <v>13.12</v>
      </c>
      <c r="S242" s="13">
        <v>2</v>
      </c>
      <c r="T242" s="13">
        <v>2.39</v>
      </c>
      <c r="U242" s="12">
        <v>19.8</v>
      </c>
      <c r="V242" s="15">
        <v>11152</v>
      </c>
      <c r="W242" s="15">
        <v>10563</v>
      </c>
      <c r="X242" s="15">
        <v>-5.28</v>
      </c>
      <c r="Y242" s="15">
        <v>146.4</v>
      </c>
      <c r="Z242" s="12">
        <v>144</v>
      </c>
      <c r="AA242" s="56">
        <v>-1.64</v>
      </c>
      <c r="AB242" s="71">
        <v>43281</v>
      </c>
      <c r="AC242" s="51">
        <v>12.8</v>
      </c>
      <c r="AD242" s="45" t="s">
        <v>608</v>
      </c>
      <c r="AE242" s="31">
        <v>6899</v>
      </c>
    </row>
    <row r="243" spans="1:31" ht="18" x14ac:dyDescent="0.35">
      <c r="A243" s="48">
        <f t="shared" si="3"/>
        <v>240</v>
      </c>
      <c r="B243" s="20" t="s">
        <v>261</v>
      </c>
      <c r="C243" s="12">
        <v>1907.4</v>
      </c>
      <c r="D243" s="12">
        <v>1202.4000000000001</v>
      </c>
      <c r="E243" s="12">
        <v>-37</v>
      </c>
      <c r="F243" s="12">
        <v>296</v>
      </c>
      <c r="G243" s="12">
        <v>271.10000000000002</v>
      </c>
      <c r="H243" s="12">
        <v>-8.41</v>
      </c>
      <c r="I243" s="12">
        <v>66.5</v>
      </c>
      <c r="J243" s="12">
        <v>52.6</v>
      </c>
      <c r="K243" s="12">
        <v>-20.9</v>
      </c>
      <c r="L243" s="12">
        <v>44.9</v>
      </c>
      <c r="M243" s="12">
        <v>33</v>
      </c>
      <c r="N243" s="12">
        <v>-26.5</v>
      </c>
      <c r="O243" s="12">
        <v>184</v>
      </c>
      <c r="P243" s="12">
        <v>185.1</v>
      </c>
      <c r="Q243" s="12">
        <v>0.6</v>
      </c>
      <c r="R243" s="12">
        <v>15.39</v>
      </c>
      <c r="S243" s="13">
        <v>2.91</v>
      </c>
      <c r="T243" s="13">
        <v>2.92</v>
      </c>
      <c r="U243" s="12">
        <v>0.4</v>
      </c>
      <c r="V243" s="15">
        <v>3318.1</v>
      </c>
      <c r="W243" s="15">
        <v>4753.3</v>
      </c>
      <c r="X243" s="15">
        <v>43.25</v>
      </c>
      <c r="Y243" s="15">
        <v>63.188000000000002</v>
      </c>
      <c r="Z243" s="12">
        <v>63.284999999999997</v>
      </c>
      <c r="AA243" s="56">
        <v>0.15</v>
      </c>
      <c r="AB243" s="71">
        <v>43281</v>
      </c>
      <c r="AC243" s="51">
        <v>27.6</v>
      </c>
      <c r="AD243" s="45" t="s">
        <v>621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219</v>
      </c>
      <c r="C244" s="12">
        <v>612.5</v>
      </c>
      <c r="D244" s="12">
        <v>639.79999999999995</v>
      </c>
      <c r="E244" s="12">
        <v>4.5</v>
      </c>
      <c r="F244" s="12">
        <v>298.39999999999998</v>
      </c>
      <c r="G244" s="12">
        <v>215.9</v>
      </c>
      <c r="H244" s="12">
        <v>-27.65</v>
      </c>
      <c r="I244" s="12">
        <v>0.2</v>
      </c>
      <c r="J244" s="12">
        <v>0.3</v>
      </c>
      <c r="K244" s="12">
        <v>50</v>
      </c>
      <c r="L244" s="12">
        <v>93.3</v>
      </c>
      <c r="M244" s="12">
        <v>96.2</v>
      </c>
      <c r="N244" s="12">
        <v>3.11</v>
      </c>
      <c r="O244" s="12">
        <v>195.3</v>
      </c>
      <c r="P244" s="12">
        <v>112.8</v>
      </c>
      <c r="Q244" s="12">
        <v>-42.24</v>
      </c>
      <c r="R244" s="12">
        <v>17.63</v>
      </c>
      <c r="S244" s="13">
        <v>0.53</v>
      </c>
      <c r="T244" s="13">
        <v>0.31</v>
      </c>
      <c r="U244" s="12">
        <v>-42.3</v>
      </c>
      <c r="V244" s="15">
        <v>10346.1</v>
      </c>
      <c r="W244" s="15">
        <v>10198.1</v>
      </c>
      <c r="X244" s="15">
        <v>-1.43</v>
      </c>
      <c r="Y244" s="15">
        <v>382.69200000000001</v>
      </c>
      <c r="Z244" s="12">
        <v>383.423</v>
      </c>
      <c r="AA244" s="56">
        <v>0.19</v>
      </c>
      <c r="AB244" s="71">
        <v>43281</v>
      </c>
      <c r="AC244" s="51">
        <v>42.7</v>
      </c>
      <c r="AD244" s="45" t="s">
        <v>595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410</v>
      </c>
      <c r="C245" s="12">
        <v>530.5</v>
      </c>
      <c r="D245" s="12">
        <v>569.20000000000005</v>
      </c>
      <c r="E245" s="12">
        <v>7.3</v>
      </c>
      <c r="F245" s="12">
        <v>165.3</v>
      </c>
      <c r="G245" s="12">
        <v>254.6</v>
      </c>
      <c r="H245" s="12">
        <v>54.02</v>
      </c>
      <c r="I245" s="12">
        <v>0.1</v>
      </c>
      <c r="J245" s="12">
        <v>0.1</v>
      </c>
      <c r="K245" s="12">
        <v>0</v>
      </c>
      <c r="L245" s="12">
        <v>67.400000000000006</v>
      </c>
      <c r="M245" s="12">
        <v>71.2</v>
      </c>
      <c r="N245" s="12">
        <v>5.64</v>
      </c>
      <c r="O245" s="12">
        <v>164.8</v>
      </c>
      <c r="P245" s="12">
        <v>253.9</v>
      </c>
      <c r="Q245" s="12">
        <v>54.07</v>
      </c>
      <c r="R245" s="12">
        <v>44.61</v>
      </c>
      <c r="S245" s="13">
        <v>1.19</v>
      </c>
      <c r="T245" s="13">
        <v>1.84</v>
      </c>
      <c r="U245" s="12">
        <v>54.1</v>
      </c>
      <c r="V245" s="15">
        <v>7661.3</v>
      </c>
      <c r="W245" s="15">
        <v>8272.7999999999993</v>
      </c>
      <c r="X245" s="15">
        <v>7.98</v>
      </c>
      <c r="Y245" s="15">
        <v>138.173</v>
      </c>
      <c r="Z245" s="12">
        <v>138.215</v>
      </c>
      <c r="AA245" s="56">
        <v>0.03</v>
      </c>
      <c r="AB245" s="71">
        <v>43281</v>
      </c>
      <c r="AC245" s="51">
        <v>29.1</v>
      </c>
      <c r="AD245" s="45" t="s">
        <v>597</v>
      </c>
      <c r="AE245" s="31">
        <v>715.33</v>
      </c>
    </row>
    <row r="246" spans="1:31" ht="18" x14ac:dyDescent="0.35">
      <c r="A246" s="48">
        <f t="shared" si="3"/>
        <v>243</v>
      </c>
      <c r="B246" s="20" t="s">
        <v>318</v>
      </c>
      <c r="C246" s="12">
        <v>50053</v>
      </c>
      <c r="D246" s="12">
        <v>56086</v>
      </c>
      <c r="E246" s="12">
        <v>12.1</v>
      </c>
      <c r="F246" s="12">
        <v>3731</v>
      </c>
      <c r="G246" s="12">
        <v>4204</v>
      </c>
      <c r="H246" s="12">
        <v>12.68</v>
      </c>
      <c r="I246" s="12">
        <v>1080</v>
      </c>
      <c r="J246" s="12">
        <v>850</v>
      </c>
      <c r="K246" s="12">
        <v>-21.3</v>
      </c>
      <c r="L246" s="12">
        <v>301</v>
      </c>
      <c r="M246" s="12">
        <v>344</v>
      </c>
      <c r="N246" s="12">
        <v>14.29</v>
      </c>
      <c r="O246" s="12">
        <v>2284</v>
      </c>
      <c r="P246" s="12">
        <v>2922</v>
      </c>
      <c r="Q246" s="12">
        <v>27.93</v>
      </c>
      <c r="R246" s="12">
        <v>5.21</v>
      </c>
      <c r="S246" s="13">
        <v>2.3199999999999998</v>
      </c>
      <c r="T246" s="13">
        <v>2.98</v>
      </c>
      <c r="U246" s="12">
        <v>28.3</v>
      </c>
      <c r="V246" s="15">
        <v>94936</v>
      </c>
      <c r="W246" s="15">
        <v>106318</v>
      </c>
      <c r="X246" s="15">
        <v>11.99</v>
      </c>
      <c r="Y246" s="15">
        <v>985</v>
      </c>
      <c r="Z246" s="12">
        <v>982</v>
      </c>
      <c r="AA246" s="56">
        <v>-0.3</v>
      </c>
      <c r="AB246" s="71">
        <v>43281</v>
      </c>
      <c r="AC246" s="51">
        <v>24.3</v>
      </c>
      <c r="AD246" s="45" t="s">
        <v>605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279</v>
      </c>
      <c r="C247" s="12">
        <v>1117</v>
      </c>
      <c r="D247" s="12">
        <v>1205</v>
      </c>
      <c r="E247" s="12">
        <v>7.9</v>
      </c>
      <c r="F247" s="12">
        <v>565</v>
      </c>
      <c r="G247" s="12">
        <v>582</v>
      </c>
      <c r="H247" s="12">
        <v>3.01</v>
      </c>
      <c r="I247" s="12">
        <v>158</v>
      </c>
      <c r="J247" s="12">
        <v>103</v>
      </c>
      <c r="K247" s="12">
        <v>-34.81</v>
      </c>
      <c r="L247" s="12">
        <v>144</v>
      </c>
      <c r="M247" s="12">
        <v>226</v>
      </c>
      <c r="N247" s="12">
        <v>56.94</v>
      </c>
      <c r="O247" s="12">
        <v>393</v>
      </c>
      <c r="P247" s="12">
        <v>464</v>
      </c>
      <c r="Q247" s="12">
        <v>18.07</v>
      </c>
      <c r="R247" s="12">
        <v>38.51</v>
      </c>
      <c r="S247" s="13">
        <v>0.36</v>
      </c>
      <c r="T247" s="13">
        <v>0.44</v>
      </c>
      <c r="U247" s="12">
        <v>21.1</v>
      </c>
      <c r="V247" s="15">
        <v>120571</v>
      </c>
      <c r="W247" s="15">
        <v>122692</v>
      </c>
      <c r="X247" s="15">
        <v>1.76</v>
      </c>
      <c r="Y247" s="15">
        <v>1093.039</v>
      </c>
      <c r="Z247" s="12">
        <v>1065.7929999999999</v>
      </c>
      <c r="AA247" s="56">
        <v>-2.4900000000000002</v>
      </c>
      <c r="AB247" s="71">
        <v>43281</v>
      </c>
      <c r="AC247" s="51">
        <v>15.2</v>
      </c>
      <c r="AD247" s="45" t="s">
        <v>644</v>
      </c>
      <c r="AE247" s="31">
        <v>449.63</v>
      </c>
    </row>
    <row r="248" spans="1:31" ht="18" x14ac:dyDescent="0.35">
      <c r="A248" s="48">
        <f t="shared" si="3"/>
        <v>245</v>
      </c>
      <c r="B248" s="20" t="s">
        <v>322</v>
      </c>
      <c r="C248" s="12">
        <v>2017.8</v>
      </c>
      <c r="D248" s="12">
        <v>2213.1999999999998</v>
      </c>
      <c r="E248" s="12">
        <v>9.6999999999999993</v>
      </c>
      <c r="F248" s="12">
        <v>257.89999999999998</v>
      </c>
      <c r="G248" s="12">
        <v>273.5</v>
      </c>
      <c r="H248" s="12">
        <v>6.05</v>
      </c>
      <c r="I248" s="12">
        <v>94.2</v>
      </c>
      <c r="J248" s="12">
        <v>61.2</v>
      </c>
      <c r="K248" s="12">
        <v>-35.03</v>
      </c>
      <c r="L248" s="12">
        <v>3.1</v>
      </c>
      <c r="M248" s="12">
        <v>5</v>
      </c>
      <c r="N248" s="12">
        <v>61.29</v>
      </c>
      <c r="O248" s="12">
        <v>160.6</v>
      </c>
      <c r="P248" s="12">
        <v>207.3</v>
      </c>
      <c r="Q248" s="12">
        <v>29.08</v>
      </c>
      <c r="R248" s="12">
        <v>9.3699999999999992</v>
      </c>
      <c r="S248" s="13">
        <v>1.25</v>
      </c>
      <c r="T248" s="13">
        <v>1.69</v>
      </c>
      <c r="U248" s="12">
        <v>35.299999999999997</v>
      </c>
      <c r="V248" s="15">
        <v>1433</v>
      </c>
      <c r="W248" s="15">
        <v>1661.4</v>
      </c>
      <c r="X248" s="15">
        <v>15.94</v>
      </c>
      <c r="Y248" s="15">
        <v>128.72200000000001</v>
      </c>
      <c r="Z248" s="12">
        <v>122.77500000000001</v>
      </c>
      <c r="AA248" s="56">
        <v>-4.62</v>
      </c>
      <c r="AB248" s="71">
        <v>43281</v>
      </c>
      <c r="AC248" s="51">
        <v>20.9</v>
      </c>
      <c r="AD248" s="45" t="s">
        <v>619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389</v>
      </c>
      <c r="C249" s="12">
        <v>261.3</v>
      </c>
      <c r="D249" s="12">
        <v>281.39999999999998</v>
      </c>
      <c r="E249" s="12">
        <v>7.7</v>
      </c>
      <c r="F249" s="12">
        <v>79.400000000000006</v>
      </c>
      <c r="G249" s="12">
        <v>83.6</v>
      </c>
      <c r="H249" s="12">
        <v>5.29</v>
      </c>
      <c r="I249" s="12">
        <v>0.2</v>
      </c>
      <c r="J249" s="12">
        <f>I249</f>
        <v>0.2</v>
      </c>
      <c r="K249" s="12"/>
      <c r="L249" s="12">
        <v>33.6</v>
      </c>
      <c r="M249" s="12">
        <v>36.1</v>
      </c>
      <c r="N249" s="12">
        <v>7.44</v>
      </c>
      <c r="O249" s="12">
        <v>48.4</v>
      </c>
      <c r="P249" s="12">
        <v>47.8</v>
      </c>
      <c r="Q249" s="12">
        <v>-1.24</v>
      </c>
      <c r="R249" s="12">
        <v>16.989999999999998</v>
      </c>
      <c r="S249" s="13">
        <v>0.28000000000000003</v>
      </c>
      <c r="T249" s="13">
        <v>0.28000000000000003</v>
      </c>
      <c r="U249" s="12">
        <v>-0.7</v>
      </c>
      <c r="V249" s="15">
        <v>4500.1000000000004</v>
      </c>
      <c r="W249" s="15">
        <v>4653.6000000000004</v>
      </c>
      <c r="X249" s="15">
        <v>3.41</v>
      </c>
      <c r="Y249" s="15">
        <v>170.42</v>
      </c>
      <c r="Z249" s="12">
        <v>169.68199999999999</v>
      </c>
      <c r="AA249" s="56">
        <v>-0.43</v>
      </c>
      <c r="AB249" s="71">
        <v>43281</v>
      </c>
      <c r="AC249" s="51">
        <v>47.6</v>
      </c>
      <c r="AD249" s="45" t="s">
        <v>605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378</v>
      </c>
      <c r="C250" s="12">
        <v>737.3</v>
      </c>
      <c r="D250" s="12">
        <v>853.9</v>
      </c>
      <c r="E250" s="12">
        <v>15.8</v>
      </c>
      <c r="F250" s="12">
        <v>136.4</v>
      </c>
      <c r="G250" s="12">
        <v>385.1</v>
      </c>
      <c r="H250" s="12">
        <v>182.33</v>
      </c>
      <c r="I250" s="12">
        <v>23.1</v>
      </c>
      <c r="J250" s="12">
        <v>80.099999999999994</v>
      </c>
      <c r="K250" s="12">
        <v>246.75</v>
      </c>
      <c r="L250" s="12">
        <v>14.6</v>
      </c>
      <c r="M250" s="12">
        <v>13.3</v>
      </c>
      <c r="N250" s="12">
        <v>-8.9</v>
      </c>
      <c r="O250" s="12">
        <v>103.3</v>
      </c>
      <c r="P250" s="12">
        <v>302.5</v>
      </c>
      <c r="Q250" s="12">
        <v>192.84</v>
      </c>
      <c r="R250" s="12">
        <v>35.43</v>
      </c>
      <c r="S250" s="13">
        <v>0.92</v>
      </c>
      <c r="T250" s="13">
        <v>2.73</v>
      </c>
      <c r="U250" s="12">
        <v>196.5</v>
      </c>
      <c r="V250" s="15">
        <v>3531.2</v>
      </c>
      <c r="W250" s="15">
        <v>3844.8</v>
      </c>
      <c r="X250" s="15">
        <v>8.8800000000000008</v>
      </c>
      <c r="Y250" s="15">
        <v>112.105</v>
      </c>
      <c r="Z250" s="12">
        <v>110.65900000000001</v>
      </c>
      <c r="AA250" s="56">
        <v>-1.29</v>
      </c>
      <c r="AB250" s="71">
        <v>43281</v>
      </c>
      <c r="AC250" s="51">
        <v>14.2</v>
      </c>
      <c r="AD250" s="45" t="s">
        <v>645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132</v>
      </c>
      <c r="C251" s="12">
        <v>247.4</v>
      </c>
      <c r="D251" s="12">
        <v>234.5</v>
      </c>
      <c r="E251" s="12">
        <v>-5.2</v>
      </c>
      <c r="F251" s="12">
        <v>29.5</v>
      </c>
      <c r="G251" s="12">
        <v>9.6</v>
      </c>
      <c r="H251" s="12">
        <v>-67.459999999999994</v>
      </c>
      <c r="I251" s="12">
        <v>0.4</v>
      </c>
      <c r="J251" s="12">
        <v>0.7</v>
      </c>
      <c r="K251" s="12">
        <v>75</v>
      </c>
      <c r="L251" s="12">
        <v>42.3</v>
      </c>
      <c r="M251" s="12">
        <v>41.7</v>
      </c>
      <c r="N251" s="12">
        <v>-1.42</v>
      </c>
      <c r="O251" s="12">
        <v>26.5</v>
      </c>
      <c r="P251" s="12">
        <v>7.5</v>
      </c>
      <c r="Q251" s="12">
        <v>-71.7</v>
      </c>
      <c r="R251" s="12">
        <v>3.2</v>
      </c>
      <c r="S251" s="13">
        <v>0.19</v>
      </c>
      <c r="T251" s="13">
        <v>0.05</v>
      </c>
      <c r="U251" s="12">
        <v>-71.5</v>
      </c>
      <c r="V251" s="15">
        <v>5822.7</v>
      </c>
      <c r="W251" s="15">
        <v>6044.7</v>
      </c>
      <c r="X251" s="15">
        <v>3.81</v>
      </c>
      <c r="Y251" s="15">
        <v>141.72800000000001</v>
      </c>
      <c r="Z251" s="12">
        <v>141.137</v>
      </c>
      <c r="AA251" s="56">
        <v>-0.42</v>
      </c>
      <c r="AB251" s="71">
        <v>43281</v>
      </c>
      <c r="AC251" s="51">
        <v>219.5</v>
      </c>
      <c r="AD251" s="45" t="s">
        <v>618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46</v>
      </c>
      <c r="C252" s="12">
        <v>761.7</v>
      </c>
      <c r="D252" s="12">
        <v>390.1</v>
      </c>
      <c r="E252" s="12">
        <v>-48.8</v>
      </c>
      <c r="F252" s="12">
        <v>169.2</v>
      </c>
      <c r="G252" s="12">
        <v>105.8</v>
      </c>
      <c r="H252" s="12">
        <v>-37.47</v>
      </c>
      <c r="I252" s="12">
        <v>1.3</v>
      </c>
      <c r="J252" s="12">
        <v>0.6</v>
      </c>
      <c r="K252" s="12">
        <v>-53.85</v>
      </c>
      <c r="L252" s="12">
        <v>75.099999999999994</v>
      </c>
      <c r="M252" s="12">
        <v>43.6</v>
      </c>
      <c r="N252" s="12">
        <v>-41.94</v>
      </c>
      <c r="O252" s="12">
        <v>88.2</v>
      </c>
      <c r="P252" s="12">
        <v>58.8</v>
      </c>
      <c r="Q252" s="12">
        <v>-33.33</v>
      </c>
      <c r="R252" s="12">
        <v>15.07</v>
      </c>
      <c r="S252" s="13">
        <v>0.78</v>
      </c>
      <c r="T252" s="13">
        <v>0.52</v>
      </c>
      <c r="U252" s="12">
        <v>-33.5</v>
      </c>
      <c r="V252" s="15">
        <v>5225.3999999999996</v>
      </c>
      <c r="W252" s="15">
        <v>5185.3999999999996</v>
      </c>
      <c r="X252" s="15">
        <v>-0.77</v>
      </c>
      <c r="Y252" s="15">
        <v>113.658</v>
      </c>
      <c r="Z252" s="12">
        <v>113.85299999999999</v>
      </c>
      <c r="AA252" s="56">
        <v>0.17</v>
      </c>
      <c r="AB252" s="71">
        <v>43281</v>
      </c>
      <c r="AC252" s="51">
        <v>34.200000000000003</v>
      </c>
      <c r="AD252" s="45" t="s">
        <v>602</v>
      </c>
      <c r="AE252" s="31">
        <v>14800</v>
      </c>
    </row>
    <row r="253" spans="1:31" ht="18" x14ac:dyDescent="0.35">
      <c r="A253" s="48">
        <f t="shared" si="3"/>
        <v>250</v>
      </c>
      <c r="B253" s="20" t="s">
        <v>30</v>
      </c>
      <c r="C253" s="12">
        <v>3078.4</v>
      </c>
      <c r="D253" s="12">
        <v>3356.5</v>
      </c>
      <c r="E253" s="12">
        <v>9</v>
      </c>
      <c r="F253" s="12">
        <v>1196</v>
      </c>
      <c r="G253" s="12">
        <v>1230.4000000000001</v>
      </c>
      <c r="H253" s="12">
        <v>2.88</v>
      </c>
      <c r="I253" s="12">
        <v>269.60000000000002</v>
      </c>
      <c r="J253" s="12">
        <v>263.7</v>
      </c>
      <c r="K253" s="12">
        <v>-2.19</v>
      </c>
      <c r="L253" s="12">
        <v>63.6</v>
      </c>
      <c r="M253" s="12">
        <v>51.7</v>
      </c>
      <c r="N253" s="12">
        <v>-18.71</v>
      </c>
      <c r="O253" s="12">
        <v>862.8</v>
      </c>
      <c r="P253" s="12">
        <v>866.6</v>
      </c>
      <c r="Q253" s="12">
        <v>0.44</v>
      </c>
      <c r="R253" s="12">
        <v>25.82</v>
      </c>
      <c r="S253" s="13">
        <v>4.07</v>
      </c>
      <c r="T253" s="13">
        <v>4.18</v>
      </c>
      <c r="U253" s="12">
        <v>2.8</v>
      </c>
      <c r="V253" s="15">
        <v>10173.799999999999</v>
      </c>
      <c r="W253" s="15">
        <v>11692</v>
      </c>
      <c r="X253" s="15">
        <v>14.92</v>
      </c>
      <c r="Y253" s="15">
        <v>212.2</v>
      </c>
      <c r="Z253" s="12">
        <v>207.3</v>
      </c>
      <c r="AA253" s="56">
        <v>-2.31</v>
      </c>
      <c r="AB253" s="71">
        <v>43281</v>
      </c>
      <c r="AC253" s="51">
        <v>17.5</v>
      </c>
      <c r="AD253" s="45" t="s">
        <v>596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390</v>
      </c>
      <c r="C254" s="12">
        <v>339.1</v>
      </c>
      <c r="D254" s="12">
        <v>348.7</v>
      </c>
      <c r="E254" s="12">
        <v>2.8</v>
      </c>
      <c r="F254" s="12">
        <v>132.6</v>
      </c>
      <c r="G254" s="12">
        <v>162.69999999999999</v>
      </c>
      <c r="H254" s="12">
        <v>22.7</v>
      </c>
      <c r="I254" s="12">
        <v>0</v>
      </c>
      <c r="J254" s="12">
        <f>I254</f>
        <v>0</v>
      </c>
      <c r="K254" s="12"/>
      <c r="L254" s="12">
        <v>56.8</v>
      </c>
      <c r="M254" s="12">
        <v>56.3</v>
      </c>
      <c r="N254" s="12">
        <v>-0.88</v>
      </c>
      <c r="O254" s="12">
        <v>70.8</v>
      </c>
      <c r="P254" s="12">
        <v>100.4</v>
      </c>
      <c r="Q254" s="12">
        <v>41.81</v>
      </c>
      <c r="R254" s="12">
        <v>28.79</v>
      </c>
      <c r="S254" s="13">
        <v>1.08</v>
      </c>
      <c r="T254" s="13">
        <v>1.52</v>
      </c>
      <c r="U254" s="12">
        <v>41.4</v>
      </c>
      <c r="V254" s="15">
        <v>6208.2</v>
      </c>
      <c r="W254" s="15">
        <v>6201.5</v>
      </c>
      <c r="X254" s="15">
        <v>-0.11</v>
      </c>
      <c r="Y254" s="15">
        <v>65.819999999999993</v>
      </c>
      <c r="Z254" s="12">
        <v>66.096000000000004</v>
      </c>
      <c r="AA254" s="56">
        <v>0.42</v>
      </c>
      <c r="AB254" s="71">
        <v>43281</v>
      </c>
      <c r="AC254" s="51">
        <v>43</v>
      </c>
      <c r="AD254" s="45" t="s">
        <v>612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140</v>
      </c>
      <c r="C255" s="12">
        <v>326.39999999999998</v>
      </c>
      <c r="D255" s="12">
        <v>521.5</v>
      </c>
      <c r="E255" s="12">
        <v>59.8</v>
      </c>
      <c r="F255" s="12">
        <v>-9</v>
      </c>
      <c r="G255" s="12">
        <v>54.4</v>
      </c>
      <c r="H255" s="12">
        <v>-704.44</v>
      </c>
      <c r="I255" s="12">
        <v>3.1</v>
      </c>
      <c r="J255" s="12">
        <v>1.6</v>
      </c>
      <c r="K255" s="12">
        <v>-48.39</v>
      </c>
      <c r="L255" s="12">
        <v>0.4</v>
      </c>
      <c r="M255" s="12">
        <v>0.4</v>
      </c>
      <c r="N255" s="12">
        <v>0</v>
      </c>
      <c r="O255" s="12">
        <v>-12.5</v>
      </c>
      <c r="P255" s="12">
        <v>52.4</v>
      </c>
      <c r="Q255" s="12">
        <v>519.20000000000005</v>
      </c>
      <c r="R255" s="12">
        <v>10.050000000000001</v>
      </c>
      <c r="S255" s="13">
        <v>-0.06</v>
      </c>
      <c r="T255" s="13">
        <v>0.24</v>
      </c>
      <c r="U255" s="12">
        <v>500.2</v>
      </c>
      <c r="V255" s="15">
        <v>612.6</v>
      </c>
      <c r="W255" s="15">
        <v>664.2</v>
      </c>
      <c r="X255" s="15">
        <v>8.42</v>
      </c>
      <c r="Y255" s="15">
        <v>205.14099999999999</v>
      </c>
      <c r="Z255" s="12">
        <v>215.10300000000001</v>
      </c>
      <c r="AA255" s="56">
        <v>4.8600000000000003</v>
      </c>
      <c r="AB255" s="71">
        <v>43281</v>
      </c>
      <c r="AC255" s="51">
        <v>250</v>
      </c>
      <c r="AD255" s="45" t="s">
        <v>590</v>
      </c>
      <c r="AE255" s="31">
        <v>848.83</v>
      </c>
    </row>
    <row r="256" spans="1:31" ht="18" x14ac:dyDescent="0.35">
      <c r="A256" s="48">
        <f t="shared" si="3"/>
        <v>253</v>
      </c>
      <c r="B256" s="20" t="s">
        <v>543</v>
      </c>
      <c r="C256" s="12">
        <v>34.6</v>
      </c>
      <c r="D256" s="12">
        <v>1087.7</v>
      </c>
      <c r="E256" s="12"/>
      <c r="F256" s="12">
        <v>-49.8</v>
      </c>
      <c r="G256" s="12">
        <v>985.7</v>
      </c>
      <c r="H256" s="12">
        <v>-2079.3200000000002</v>
      </c>
      <c r="I256" s="12">
        <v>0.1</v>
      </c>
      <c r="J256" s="12">
        <v>3.9</v>
      </c>
      <c r="K256" s="12">
        <v>3800</v>
      </c>
      <c r="L256" s="12">
        <v>10</v>
      </c>
      <c r="M256" s="12">
        <v>10.4</v>
      </c>
      <c r="N256" s="12">
        <v>4</v>
      </c>
      <c r="O256" s="12">
        <v>-59.9</v>
      </c>
      <c r="P256" s="12">
        <v>971.5</v>
      </c>
      <c r="Q256" s="12">
        <v>1721.87</v>
      </c>
      <c r="R256" s="12">
        <v>89.32</v>
      </c>
      <c r="S256" s="13">
        <v>-0.39</v>
      </c>
      <c r="T256" s="13">
        <v>5.33</v>
      </c>
      <c r="U256" s="12"/>
      <c r="V256" s="15">
        <v>472.5</v>
      </c>
      <c r="W256" s="15">
        <v>452.7</v>
      </c>
      <c r="X256" s="15">
        <v>-4.1900000000000004</v>
      </c>
      <c r="Y256" s="15">
        <v>155.352</v>
      </c>
      <c r="Z256" s="12">
        <v>182.291</v>
      </c>
      <c r="AA256" s="56">
        <v>17.34</v>
      </c>
      <c r="AB256" s="71">
        <v>43281</v>
      </c>
      <c r="AC256" s="51">
        <v>12.4</v>
      </c>
      <c r="AD256" s="45" t="s">
        <v>624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75</v>
      </c>
      <c r="C257" s="12">
        <v>2389.6999999999998</v>
      </c>
      <c r="D257" s="12">
        <v>2694</v>
      </c>
      <c r="E257" s="12">
        <v>12.7</v>
      </c>
      <c r="F257" s="12">
        <v>315.3</v>
      </c>
      <c r="G257" s="12">
        <v>329.6</v>
      </c>
      <c r="H257" s="12">
        <v>4.54</v>
      </c>
      <c r="I257" s="12">
        <v>76.2</v>
      </c>
      <c r="J257" s="12">
        <v>30.4</v>
      </c>
      <c r="K257" s="12">
        <v>-60.1</v>
      </c>
      <c r="L257" s="12">
        <v>18</v>
      </c>
      <c r="M257" s="12">
        <v>14.9</v>
      </c>
      <c r="N257" s="12">
        <v>-17.22</v>
      </c>
      <c r="O257" s="12">
        <v>212</v>
      </c>
      <c r="P257" s="12">
        <v>271.8</v>
      </c>
      <c r="Q257" s="12">
        <v>28.21</v>
      </c>
      <c r="R257" s="12">
        <v>10.09</v>
      </c>
      <c r="S257" s="13">
        <v>1</v>
      </c>
      <c r="T257" s="13">
        <v>1.3</v>
      </c>
      <c r="U257" s="12">
        <v>29.2</v>
      </c>
      <c r="V257" s="15">
        <v>5676.5</v>
      </c>
      <c r="W257" s="15">
        <v>5816.9</v>
      </c>
      <c r="X257" s="15">
        <v>2.4700000000000002</v>
      </c>
      <c r="Y257" s="15">
        <v>211.47800000000001</v>
      </c>
      <c r="Z257" s="12">
        <v>209.857</v>
      </c>
      <c r="AA257" s="56">
        <v>-0.77</v>
      </c>
      <c r="AB257" s="71">
        <v>43281</v>
      </c>
      <c r="AC257" s="51">
        <v>11.9</v>
      </c>
      <c r="AD257" s="45" t="s">
        <v>646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206</v>
      </c>
      <c r="C258" s="12">
        <v>6128</v>
      </c>
      <c r="D258" s="12">
        <v>6596</v>
      </c>
      <c r="E258" s="12">
        <v>7.6</v>
      </c>
      <c r="F258" s="12">
        <v>1490</v>
      </c>
      <c r="G258" s="12">
        <v>2492</v>
      </c>
      <c r="H258" s="12">
        <v>67.25</v>
      </c>
      <c r="I258" s="12">
        <v>443</v>
      </c>
      <c r="J258" s="12">
        <v>575</v>
      </c>
      <c r="K258" s="12">
        <v>29.8</v>
      </c>
      <c r="L258" s="12">
        <v>655</v>
      </c>
      <c r="M258" s="12">
        <v>1045</v>
      </c>
      <c r="N258" s="12">
        <v>59.54</v>
      </c>
      <c r="O258" s="12">
        <v>959</v>
      </c>
      <c r="P258" s="12">
        <v>1825</v>
      </c>
      <c r="Q258" s="12">
        <v>90.3</v>
      </c>
      <c r="R258" s="12">
        <v>27.67</v>
      </c>
      <c r="S258" s="13">
        <v>1.97</v>
      </c>
      <c r="T258" s="13">
        <v>3.74</v>
      </c>
      <c r="U258" s="12">
        <v>90.2</v>
      </c>
      <c r="V258" s="15">
        <v>301456</v>
      </c>
      <c r="W258" s="15">
        <v>314063</v>
      </c>
      <c r="X258" s="15">
        <v>4.18</v>
      </c>
      <c r="Y258" s="15">
        <v>488.1</v>
      </c>
      <c r="Z258" s="12">
        <v>488.3</v>
      </c>
      <c r="AA258" s="56">
        <v>0.04</v>
      </c>
      <c r="AB258" s="71">
        <v>43281</v>
      </c>
      <c r="AC258" s="51">
        <v>9.6999999999999993</v>
      </c>
      <c r="AD258" s="45" t="s">
        <v>647</v>
      </c>
      <c r="AE258" s="31">
        <v>7500.5</v>
      </c>
    </row>
    <row r="259" spans="1:31" ht="18" x14ac:dyDescent="0.35">
      <c r="A259" s="48">
        <f t="shared" si="3"/>
        <v>256</v>
      </c>
      <c r="B259" s="20" t="s">
        <v>195</v>
      </c>
      <c r="C259" s="12">
        <v>249.1</v>
      </c>
      <c r="D259" s="12">
        <v>250.2</v>
      </c>
      <c r="E259" s="12">
        <v>0.4</v>
      </c>
      <c r="F259" s="12">
        <v>61.9</v>
      </c>
      <c r="G259" s="12">
        <v>52.4</v>
      </c>
      <c r="H259" s="12">
        <v>-15.35</v>
      </c>
      <c r="I259" s="12">
        <v>-5</v>
      </c>
      <c r="J259" s="12">
        <v>-4.4000000000000004</v>
      </c>
      <c r="K259" s="12">
        <v>12</v>
      </c>
      <c r="L259" s="12">
        <v>46.9</v>
      </c>
      <c r="M259" s="12">
        <v>49.9</v>
      </c>
      <c r="N259" s="12">
        <v>6.4</v>
      </c>
      <c r="O259" s="12">
        <v>14.3</v>
      </c>
      <c r="P259" s="12">
        <v>2.6</v>
      </c>
      <c r="Q259" s="12">
        <v>-81.819999999999993</v>
      </c>
      <c r="R259" s="12">
        <v>1.04</v>
      </c>
      <c r="S259" s="13">
        <v>0.09</v>
      </c>
      <c r="T259" s="13">
        <v>0.02</v>
      </c>
      <c r="U259" s="12">
        <v>-81.900000000000006</v>
      </c>
      <c r="V259" s="15">
        <v>4704.7</v>
      </c>
      <c r="W259" s="15">
        <v>4929.3999999999996</v>
      </c>
      <c r="X259" s="15">
        <v>4.78</v>
      </c>
      <c r="Y259" s="15">
        <v>156.715</v>
      </c>
      <c r="Z259" s="12">
        <v>156.833</v>
      </c>
      <c r="AA259" s="56">
        <v>0.08</v>
      </c>
      <c r="AB259" s="71">
        <v>43281</v>
      </c>
      <c r="AC259" s="51">
        <v>250</v>
      </c>
      <c r="AD259" s="45" t="s">
        <v>645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430</v>
      </c>
      <c r="C260" s="12">
        <v>38707.1</v>
      </c>
      <c r="D260" s="12">
        <v>43142.3</v>
      </c>
      <c r="E260" s="12">
        <v>11.5</v>
      </c>
      <c r="F260" s="12">
        <v>170.4</v>
      </c>
      <c r="G260" s="12">
        <v>398</v>
      </c>
      <c r="H260" s="12">
        <v>133.57</v>
      </c>
      <c r="I260" s="12">
        <v>83</v>
      </c>
      <c r="J260" s="12">
        <v>67.3</v>
      </c>
      <c r="K260" s="12">
        <v>-18.920000000000002</v>
      </c>
      <c r="L260" s="12">
        <v>37</v>
      </c>
      <c r="M260" s="12">
        <v>52.8</v>
      </c>
      <c r="N260" s="12">
        <v>42.7</v>
      </c>
      <c r="O260" s="12">
        <v>50.4</v>
      </c>
      <c r="P260" s="12">
        <v>275.8</v>
      </c>
      <c r="Q260" s="12">
        <v>447.22</v>
      </c>
      <c r="R260" s="12">
        <v>0.64</v>
      </c>
      <c r="S260" s="13">
        <v>0.23</v>
      </c>
      <c r="T260" s="13">
        <v>1.25</v>
      </c>
      <c r="U260" s="12">
        <v>450.5</v>
      </c>
      <c r="V260" s="15">
        <v>32100.5</v>
      </c>
      <c r="W260" s="15">
        <v>35211.800000000003</v>
      </c>
      <c r="X260" s="15">
        <v>9.69</v>
      </c>
      <c r="Y260" s="15">
        <v>221.87299999999999</v>
      </c>
      <c r="Z260" s="12">
        <v>220.76</v>
      </c>
      <c r="AA260" s="56">
        <v>-0.5</v>
      </c>
      <c r="AB260" s="71">
        <v>43281</v>
      </c>
      <c r="AC260" s="51">
        <v>40</v>
      </c>
      <c r="AD260" s="45" t="s">
        <v>617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103</v>
      </c>
      <c r="C261" s="12">
        <v>300.2</v>
      </c>
      <c r="D261" s="12">
        <v>328.9</v>
      </c>
      <c r="E261" s="12">
        <v>9.6</v>
      </c>
      <c r="F261" s="12">
        <v>81.7</v>
      </c>
      <c r="G261" s="12">
        <v>97.9</v>
      </c>
      <c r="H261" s="12">
        <v>19.829999999999998</v>
      </c>
      <c r="I261" s="12">
        <v>0.4</v>
      </c>
      <c r="J261" s="12">
        <v>1.2</v>
      </c>
      <c r="K261" s="12">
        <v>200</v>
      </c>
      <c r="L261" s="12">
        <v>63.9</v>
      </c>
      <c r="M261" s="12">
        <v>67.8</v>
      </c>
      <c r="N261" s="12">
        <v>6.1</v>
      </c>
      <c r="O261" s="12">
        <v>81.099999999999994</v>
      </c>
      <c r="P261" s="12">
        <v>96.4</v>
      </c>
      <c r="Q261" s="12">
        <v>18.87</v>
      </c>
      <c r="R261" s="12">
        <v>29.31</v>
      </c>
      <c r="S261" s="13">
        <v>0.3</v>
      </c>
      <c r="T261" s="13">
        <v>0.34</v>
      </c>
      <c r="U261" s="12">
        <v>13.7</v>
      </c>
      <c r="V261" s="15">
        <v>6572.7</v>
      </c>
      <c r="W261" s="15">
        <v>7198.3</v>
      </c>
      <c r="X261" s="15">
        <v>9.52</v>
      </c>
      <c r="Y261" s="15">
        <v>273.10000000000002</v>
      </c>
      <c r="Z261" s="12">
        <v>285.37200000000001</v>
      </c>
      <c r="AA261" s="56">
        <v>4.49</v>
      </c>
      <c r="AB261" s="71">
        <v>43281</v>
      </c>
      <c r="AC261" s="51">
        <v>50.5</v>
      </c>
      <c r="AD261" s="45" t="s">
        <v>638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314</v>
      </c>
      <c r="C262" s="12">
        <v>3059.5</v>
      </c>
      <c r="D262" s="12">
        <v>3326.7</v>
      </c>
      <c r="E262" s="12">
        <v>8.6999999999999993</v>
      </c>
      <c r="F262" s="12">
        <v>215.5</v>
      </c>
      <c r="G262" s="12">
        <v>206.3</v>
      </c>
      <c r="H262" s="12">
        <v>-4.2699999999999996</v>
      </c>
      <c r="I262" s="12">
        <v>58.3</v>
      </c>
      <c r="J262" s="12">
        <v>46.9</v>
      </c>
      <c r="K262" s="12">
        <v>-19.55</v>
      </c>
      <c r="L262" s="12">
        <v>12.2</v>
      </c>
      <c r="M262" s="12">
        <v>17.899999999999999</v>
      </c>
      <c r="N262" s="12">
        <v>46.72</v>
      </c>
      <c r="O262" s="12">
        <v>136.1</v>
      </c>
      <c r="P262" s="12">
        <v>141.19999999999999</v>
      </c>
      <c r="Q262" s="12">
        <v>3.75</v>
      </c>
      <c r="R262" s="12">
        <v>4.24</v>
      </c>
      <c r="S262" s="13">
        <v>0.86</v>
      </c>
      <c r="T262" s="13">
        <v>0.92</v>
      </c>
      <c r="U262" s="12">
        <v>7.1</v>
      </c>
      <c r="V262" s="15">
        <v>4171.2</v>
      </c>
      <c r="W262" s="15">
        <v>4896.2</v>
      </c>
      <c r="X262" s="15">
        <v>17.38</v>
      </c>
      <c r="Y262" s="15">
        <v>159.07599999999999</v>
      </c>
      <c r="Z262" s="12">
        <v>154.18899999999999</v>
      </c>
      <c r="AA262" s="56">
        <v>-3.07</v>
      </c>
      <c r="AB262" s="71">
        <v>43281</v>
      </c>
      <c r="AC262" s="51">
        <v>22.9</v>
      </c>
      <c r="AD262" s="45" t="s">
        <v>648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156</v>
      </c>
      <c r="C263" s="12">
        <v>556.70000000000005</v>
      </c>
      <c r="D263" s="12">
        <v>623.6</v>
      </c>
      <c r="E263" s="12">
        <v>12</v>
      </c>
      <c r="F263" s="12">
        <v>121.6</v>
      </c>
      <c r="G263" s="12">
        <v>146.4</v>
      </c>
      <c r="H263" s="12">
        <v>20.39</v>
      </c>
      <c r="I263" s="12">
        <v>20</v>
      </c>
      <c r="J263" s="12">
        <v>25.3</v>
      </c>
      <c r="K263" s="12">
        <v>26.5</v>
      </c>
      <c r="L263" s="12">
        <v>0</v>
      </c>
      <c r="M263" s="12">
        <v>5.5</v>
      </c>
      <c r="N263" s="12"/>
      <c r="O263" s="12">
        <v>101.6</v>
      </c>
      <c r="P263" s="12">
        <v>115.6</v>
      </c>
      <c r="Q263" s="12">
        <v>13.78</v>
      </c>
      <c r="R263" s="12">
        <v>18.54</v>
      </c>
      <c r="S263" s="13">
        <v>0.71</v>
      </c>
      <c r="T263" s="13">
        <v>0.8</v>
      </c>
      <c r="U263" s="12">
        <v>12.6</v>
      </c>
      <c r="V263" s="15">
        <v>1508.2</v>
      </c>
      <c r="W263" s="15">
        <v>1004.9</v>
      </c>
      <c r="X263" s="15">
        <v>-33.369999999999997</v>
      </c>
      <c r="Y263" s="15">
        <v>142.72300000000001</v>
      </c>
      <c r="Z263" s="12">
        <v>144.26300000000001</v>
      </c>
      <c r="AA263" s="56">
        <v>1.08</v>
      </c>
      <c r="AB263" s="71">
        <v>43281</v>
      </c>
      <c r="AC263" s="51">
        <v>33.700000000000003</v>
      </c>
      <c r="AD263" s="45" t="s">
        <v>649</v>
      </c>
      <c r="AE263" s="31">
        <v>2777.8</v>
      </c>
    </row>
    <row r="264" spans="1:31" ht="18" x14ac:dyDescent="0.35">
      <c r="A264" s="48">
        <f t="shared" si="4"/>
        <v>261</v>
      </c>
      <c r="B264" s="20" t="s">
        <v>342</v>
      </c>
      <c r="C264" s="12">
        <v>3643.6</v>
      </c>
      <c r="D264" s="12">
        <v>3460.8</v>
      </c>
      <c r="E264" s="12">
        <v>-5</v>
      </c>
      <c r="F264" s="12">
        <v>267.7</v>
      </c>
      <c r="G264" s="12">
        <v>604.70000000000005</v>
      </c>
      <c r="H264" s="12">
        <v>125.89</v>
      </c>
      <c r="I264" s="12">
        <v>182.7</v>
      </c>
      <c r="J264" s="12">
        <v>141.6</v>
      </c>
      <c r="K264" s="12">
        <v>-22.5</v>
      </c>
      <c r="L264" s="12">
        <v>26.3</v>
      </c>
      <c r="M264" s="12">
        <v>2.9</v>
      </c>
      <c r="N264" s="12">
        <v>-88.97</v>
      </c>
      <c r="O264" s="12">
        <v>40.1</v>
      </c>
      <c r="P264" s="12">
        <v>438.7</v>
      </c>
      <c r="Q264" s="12">
        <v>994.01</v>
      </c>
      <c r="R264" s="12">
        <v>12.68</v>
      </c>
      <c r="S264" s="13">
        <v>0.09</v>
      </c>
      <c r="T264" s="13">
        <v>0.83</v>
      </c>
      <c r="U264" s="12">
        <v>871.1</v>
      </c>
      <c r="V264" s="15">
        <v>24679.7</v>
      </c>
      <c r="W264" s="15">
        <v>21846.3</v>
      </c>
      <c r="X264" s="15">
        <v>-11.48</v>
      </c>
      <c r="Y264" s="15">
        <v>466.935</v>
      </c>
      <c r="Z264" s="12">
        <v>525.84900000000005</v>
      </c>
      <c r="AA264" s="56">
        <v>12.62</v>
      </c>
      <c r="AB264" s="71">
        <v>43281</v>
      </c>
      <c r="AC264" s="51">
        <v>14.3</v>
      </c>
      <c r="AD264" s="45" t="s">
        <v>608</v>
      </c>
      <c r="AE264" s="31">
        <v>2642.1</v>
      </c>
    </row>
    <row r="265" spans="1:31" ht="18" x14ac:dyDescent="0.35">
      <c r="A265" s="48">
        <f t="shared" si="4"/>
        <v>262</v>
      </c>
      <c r="B265" s="20" t="s">
        <v>284</v>
      </c>
      <c r="C265" s="12">
        <v>3019.1</v>
      </c>
      <c r="D265" s="12">
        <v>1893.8</v>
      </c>
      <c r="E265" s="12">
        <v>-37.299999999999997</v>
      </c>
      <c r="F265" s="12">
        <v>631</v>
      </c>
      <c r="G265" s="12">
        <v>68.5</v>
      </c>
      <c r="H265" s="12">
        <v>-89.14</v>
      </c>
      <c r="I265" s="12">
        <v>76.599999999999994</v>
      </c>
      <c r="J265" s="12">
        <v>-9.1</v>
      </c>
      <c r="K265" s="12">
        <v>-111.88</v>
      </c>
      <c r="L265" s="12">
        <v>17</v>
      </c>
      <c r="M265" s="12">
        <v>7.7</v>
      </c>
      <c r="N265" s="12">
        <v>-54.71</v>
      </c>
      <c r="O265" s="12">
        <v>534.70000000000005</v>
      </c>
      <c r="P265" s="12">
        <v>69.2</v>
      </c>
      <c r="Q265" s="12">
        <v>-87.06</v>
      </c>
      <c r="R265" s="12">
        <v>3.65</v>
      </c>
      <c r="S265" s="13">
        <v>13.23</v>
      </c>
      <c r="T265" s="13">
        <v>1.7</v>
      </c>
      <c r="U265" s="12">
        <v>-87.2</v>
      </c>
      <c r="V265" s="15">
        <v>13937.1</v>
      </c>
      <c r="W265" s="15">
        <v>15644.5</v>
      </c>
      <c r="X265" s="15">
        <v>12.25</v>
      </c>
      <c r="Y265" s="15">
        <v>40.618000000000002</v>
      </c>
      <c r="Z265" s="12">
        <v>40.71</v>
      </c>
      <c r="AA265" s="56">
        <v>0.23</v>
      </c>
      <c r="AB265" s="71">
        <v>43281</v>
      </c>
      <c r="AC265" s="51">
        <v>45</v>
      </c>
      <c r="AD265" s="45" t="s">
        <v>633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72</v>
      </c>
      <c r="C266" s="12">
        <v>4218</v>
      </c>
      <c r="D266" s="12">
        <v>4789</v>
      </c>
      <c r="E266" s="12">
        <v>13.5</v>
      </c>
      <c r="F266" s="12">
        <v>-202</v>
      </c>
      <c r="G266" s="12">
        <v>616</v>
      </c>
      <c r="H266" s="12">
        <v>-404.95</v>
      </c>
      <c r="I266" s="12">
        <v>-129</v>
      </c>
      <c r="J266" s="12">
        <v>103</v>
      </c>
      <c r="K266" s="12">
        <v>179.84</v>
      </c>
      <c r="L266" s="12">
        <v>79</v>
      </c>
      <c r="M266" s="12">
        <v>79</v>
      </c>
      <c r="N266" s="12">
        <v>0</v>
      </c>
      <c r="O266" s="12">
        <v>-152</v>
      </c>
      <c r="P266" s="12">
        <v>434</v>
      </c>
      <c r="Q266" s="12">
        <v>385.53</v>
      </c>
      <c r="R266" s="12">
        <v>9.06</v>
      </c>
      <c r="S266" s="13">
        <v>-0.42</v>
      </c>
      <c r="T266" s="13">
        <v>1.19</v>
      </c>
      <c r="U266" s="12">
        <v>386.9</v>
      </c>
      <c r="V266" s="15">
        <v>208575</v>
      </c>
      <c r="W266" s="15">
        <v>48229</v>
      </c>
      <c r="X266" s="15">
        <v>-76.88</v>
      </c>
      <c r="Y266" s="15">
        <v>366</v>
      </c>
      <c r="Z266" s="12">
        <v>364.2</v>
      </c>
      <c r="AA266" s="56">
        <v>-0.49</v>
      </c>
      <c r="AB266" s="71">
        <v>43281</v>
      </c>
      <c r="AC266" s="51">
        <v>14.2</v>
      </c>
      <c r="AD266" s="45" t="s">
        <v>602</v>
      </c>
      <c r="AE266" s="31">
        <v>4449</v>
      </c>
    </row>
    <row r="267" spans="1:31" ht="18" x14ac:dyDescent="0.35">
      <c r="A267" s="48">
        <f t="shared" si="4"/>
        <v>264</v>
      </c>
      <c r="B267" s="20" t="s">
        <v>392</v>
      </c>
      <c r="C267" s="12">
        <v>907.1</v>
      </c>
      <c r="D267" s="12">
        <v>1015.9</v>
      </c>
      <c r="E267" s="12">
        <v>12</v>
      </c>
      <c r="F267" s="12">
        <v>347.5</v>
      </c>
      <c r="G267" s="12">
        <v>358.1</v>
      </c>
      <c r="H267" s="12">
        <v>3.05</v>
      </c>
      <c r="I267" s="12">
        <v>124.9</v>
      </c>
      <c r="J267" s="12">
        <v>88</v>
      </c>
      <c r="K267" s="12">
        <v>-29.54</v>
      </c>
      <c r="L267" s="12">
        <v>0</v>
      </c>
      <c r="M267" s="12">
        <v>0</v>
      </c>
      <c r="N267" s="12"/>
      <c r="O267" s="12">
        <v>222.6</v>
      </c>
      <c r="P267" s="12">
        <v>270.10000000000002</v>
      </c>
      <c r="Q267" s="12">
        <v>21.34</v>
      </c>
      <c r="R267" s="12">
        <v>26.59</v>
      </c>
      <c r="S267" s="13">
        <v>0.39</v>
      </c>
      <c r="T267" s="13">
        <v>0.48</v>
      </c>
      <c r="U267" s="12">
        <v>23.8</v>
      </c>
      <c r="V267" s="15">
        <v>908.1</v>
      </c>
      <c r="W267" s="15">
        <v>936.9</v>
      </c>
      <c r="X267" s="15">
        <v>3.17</v>
      </c>
      <c r="Y267" s="15">
        <v>578.02</v>
      </c>
      <c r="Z267" s="12">
        <v>566.35199999999998</v>
      </c>
      <c r="AA267" s="56">
        <v>-2.02</v>
      </c>
      <c r="AB267" s="71">
        <v>43281</v>
      </c>
      <c r="AC267" s="51">
        <v>37.5</v>
      </c>
      <c r="AD267" s="45" t="s">
        <v>619</v>
      </c>
      <c r="AE267" s="31">
        <v>10.25</v>
      </c>
    </row>
    <row r="268" spans="1:31" ht="18" x14ac:dyDescent="0.35">
      <c r="A268" s="48">
        <f t="shared" si="4"/>
        <v>265</v>
      </c>
      <c r="B268" s="20" t="s">
        <v>115</v>
      </c>
      <c r="C268" s="12">
        <v>949.8</v>
      </c>
      <c r="D268" s="12">
        <v>1060.8</v>
      </c>
      <c r="E268" s="12">
        <v>11.7</v>
      </c>
      <c r="F268" s="12">
        <v>195.4</v>
      </c>
      <c r="G268" s="12">
        <v>224.7</v>
      </c>
      <c r="H268" s="12">
        <v>14.99</v>
      </c>
      <c r="I268" s="12">
        <v>18</v>
      </c>
      <c r="J268" s="12">
        <v>26.4</v>
      </c>
      <c r="K268" s="12">
        <v>46.67</v>
      </c>
      <c r="L268" s="12">
        <v>95.8</v>
      </c>
      <c r="M268" s="12">
        <v>104.4</v>
      </c>
      <c r="N268" s="12">
        <v>8.98</v>
      </c>
      <c r="O268" s="12">
        <v>80.7</v>
      </c>
      <c r="P268" s="12">
        <v>93.8</v>
      </c>
      <c r="Q268" s="12">
        <v>16.23</v>
      </c>
      <c r="R268" s="12">
        <v>8.84</v>
      </c>
      <c r="S268" s="13">
        <v>0.3</v>
      </c>
      <c r="T268" s="13">
        <v>0.33</v>
      </c>
      <c r="U268" s="12">
        <v>7.5</v>
      </c>
      <c r="V268" s="15">
        <v>7958.9</v>
      </c>
      <c r="W268" s="15">
        <v>9756.6</v>
      </c>
      <c r="X268" s="15">
        <v>22.59</v>
      </c>
      <c r="Y268" s="15">
        <v>264.93</v>
      </c>
      <c r="Z268" s="12">
        <v>286.56900000000002</v>
      </c>
      <c r="AA268" s="56">
        <v>8.17</v>
      </c>
      <c r="AB268" s="71">
        <v>43281</v>
      </c>
      <c r="AC268" s="51">
        <v>55.6</v>
      </c>
      <c r="AD268" s="45" t="s">
        <v>597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288</v>
      </c>
      <c r="C269" s="12">
        <v>2699.4</v>
      </c>
      <c r="D269" s="12">
        <v>2887</v>
      </c>
      <c r="E269" s="12">
        <v>6.9</v>
      </c>
      <c r="F269" s="12">
        <v>396</v>
      </c>
      <c r="G269" s="12">
        <v>440.2</v>
      </c>
      <c r="H269" s="12">
        <v>11.16</v>
      </c>
      <c r="I269" s="12">
        <v>101.9</v>
      </c>
      <c r="J269" s="12">
        <v>83.9</v>
      </c>
      <c r="K269" s="12">
        <v>-17.66</v>
      </c>
      <c r="L269" s="12">
        <v>107.9</v>
      </c>
      <c r="M269" s="12">
        <v>119.7</v>
      </c>
      <c r="N269" s="12">
        <v>10.94</v>
      </c>
      <c r="O269" s="12">
        <v>151.5</v>
      </c>
      <c r="P269" s="12">
        <v>197.6</v>
      </c>
      <c r="Q269" s="12">
        <v>30.43</v>
      </c>
      <c r="R269" s="12">
        <v>6.84</v>
      </c>
      <c r="S269" s="13">
        <v>0.78</v>
      </c>
      <c r="T269" s="13">
        <v>1.1399999999999999</v>
      </c>
      <c r="U269" s="12">
        <v>45.3</v>
      </c>
      <c r="V269" s="15">
        <v>14257.5</v>
      </c>
      <c r="W269" s="15">
        <v>15156.4</v>
      </c>
      <c r="X269" s="15">
        <v>6.3</v>
      </c>
      <c r="Y269" s="15">
        <v>193.988</v>
      </c>
      <c r="Z269" s="12">
        <v>174.10599999999999</v>
      </c>
      <c r="AA269" s="56">
        <v>-10.25</v>
      </c>
      <c r="AB269" s="71">
        <v>43281</v>
      </c>
      <c r="AC269" s="51">
        <v>28.5</v>
      </c>
      <c r="AD269" s="45" t="s">
        <v>644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277</v>
      </c>
      <c r="C270" s="12">
        <v>558.29999999999995</v>
      </c>
      <c r="D270" s="12">
        <v>596.20000000000005</v>
      </c>
      <c r="E270" s="12">
        <v>6.8</v>
      </c>
      <c r="F270" s="12">
        <v>162.19999999999999</v>
      </c>
      <c r="G270" s="12">
        <v>186.3</v>
      </c>
      <c r="H270" s="12">
        <v>14.86</v>
      </c>
      <c r="I270" s="12">
        <v>16.3</v>
      </c>
      <c r="J270" s="12">
        <v>18.899999999999999</v>
      </c>
      <c r="K270" s="12">
        <v>15.95</v>
      </c>
      <c r="L270" s="12">
        <v>14.1</v>
      </c>
      <c r="M270" s="12">
        <v>11.7</v>
      </c>
      <c r="N270" s="12">
        <v>-17.02</v>
      </c>
      <c r="O270" s="12">
        <v>131.80000000000001</v>
      </c>
      <c r="P270" s="12">
        <v>155.69999999999999</v>
      </c>
      <c r="Q270" s="12">
        <v>18.13</v>
      </c>
      <c r="R270" s="12">
        <v>26.12</v>
      </c>
      <c r="S270" s="13">
        <v>1.63</v>
      </c>
      <c r="T270" s="13">
        <v>1.99</v>
      </c>
      <c r="U270" s="12">
        <v>21.6</v>
      </c>
      <c r="V270" s="15">
        <v>2478.1</v>
      </c>
      <c r="W270" s="15">
        <v>2182.6999999999998</v>
      </c>
      <c r="X270" s="15">
        <v>-11.92</v>
      </c>
      <c r="Y270" s="15">
        <v>80.756</v>
      </c>
      <c r="Z270" s="12">
        <v>78.438000000000002</v>
      </c>
      <c r="AA270" s="56">
        <v>-2.87</v>
      </c>
      <c r="AB270" s="71">
        <v>43281</v>
      </c>
      <c r="AC270" s="51">
        <v>24.8</v>
      </c>
      <c r="AD270" s="45" t="s">
        <v>590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78</v>
      </c>
      <c r="C271" s="12">
        <v>912</v>
      </c>
      <c r="D271" s="12">
        <v>1045</v>
      </c>
      <c r="E271" s="12">
        <v>14.6</v>
      </c>
      <c r="F271" s="12">
        <v>230</v>
      </c>
      <c r="G271" s="12">
        <v>-393.6</v>
      </c>
      <c r="H271" s="12">
        <v>-271.13</v>
      </c>
      <c r="I271" s="12">
        <v>41</v>
      </c>
      <c r="J271" s="12">
        <v>38.799999999999997</v>
      </c>
      <c r="K271" s="12">
        <v>-5.37</v>
      </c>
      <c r="L271" s="12">
        <v>24</v>
      </c>
      <c r="M271" s="12">
        <v>25</v>
      </c>
      <c r="N271" s="12">
        <v>4.17</v>
      </c>
      <c r="O271" s="12">
        <v>165</v>
      </c>
      <c r="P271" s="12">
        <v>-457.4</v>
      </c>
      <c r="Q271" s="12">
        <v>-377.21</v>
      </c>
      <c r="R271" s="12">
        <v>-43.77</v>
      </c>
      <c r="S271" s="13">
        <v>0.73</v>
      </c>
      <c r="T271" s="13">
        <v>-2.06</v>
      </c>
      <c r="U271" s="12">
        <v>-380.2</v>
      </c>
      <c r="V271" s="15">
        <v>4614</v>
      </c>
      <c r="W271" s="15">
        <v>4723</v>
      </c>
      <c r="X271" s="15">
        <v>2.36</v>
      </c>
      <c r="Y271" s="15">
        <v>225</v>
      </c>
      <c r="Z271" s="12">
        <v>222.6</v>
      </c>
      <c r="AA271" s="56">
        <v>-1.07</v>
      </c>
      <c r="AB271" s="71">
        <v>43281</v>
      </c>
      <c r="AC271" s="51">
        <v>250</v>
      </c>
      <c r="AD271" s="45" t="s">
        <v>611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274</v>
      </c>
      <c r="C272" s="12">
        <v>599</v>
      </c>
      <c r="D272" s="12">
        <v>746</v>
      </c>
      <c r="E272" s="12">
        <v>24.5</v>
      </c>
      <c r="F272" s="12">
        <v>317</v>
      </c>
      <c r="G272" s="12">
        <v>345</v>
      </c>
      <c r="H272" s="12">
        <v>8.83</v>
      </c>
      <c r="I272" s="12">
        <v>124</v>
      </c>
      <c r="J272" s="12">
        <v>95</v>
      </c>
      <c r="K272" s="12">
        <v>-23.39</v>
      </c>
      <c r="L272" s="12">
        <v>0</v>
      </c>
      <c r="M272" s="12">
        <v>0</v>
      </c>
      <c r="N272" s="12"/>
      <c r="O272" s="12">
        <v>193</v>
      </c>
      <c r="P272" s="12">
        <v>250</v>
      </c>
      <c r="Q272" s="12">
        <v>29.53</v>
      </c>
      <c r="R272" s="12">
        <v>33.51</v>
      </c>
      <c r="S272" s="13">
        <v>0.7</v>
      </c>
      <c r="T272" s="13">
        <v>0.94</v>
      </c>
      <c r="U272" s="12">
        <v>35.1</v>
      </c>
      <c r="V272" s="15">
        <v>52070</v>
      </c>
      <c r="W272" s="15">
        <v>57450</v>
      </c>
      <c r="X272" s="15">
        <v>10.33</v>
      </c>
      <c r="Y272" s="15">
        <v>276.27199999999999</v>
      </c>
      <c r="Z272" s="12">
        <v>264.92899999999997</v>
      </c>
      <c r="AA272" s="56">
        <v>-4.1100000000000003</v>
      </c>
      <c r="AB272" s="71">
        <v>43281</v>
      </c>
      <c r="AC272" s="51">
        <v>20.399999999999999</v>
      </c>
      <c r="AD272" s="45" t="s">
        <v>611</v>
      </c>
      <c r="AE272" s="31">
        <v>373.23</v>
      </c>
    </row>
    <row r="273" spans="1:31" ht="18" x14ac:dyDescent="0.35">
      <c r="A273" s="48">
        <f t="shared" si="4"/>
        <v>270</v>
      </c>
      <c r="B273" s="20" t="s">
        <v>222</v>
      </c>
      <c r="C273" s="12">
        <v>263.89999999999998</v>
      </c>
      <c r="D273" s="12">
        <v>305.89999999999998</v>
      </c>
      <c r="E273" s="12">
        <v>15.9</v>
      </c>
      <c r="F273" s="12">
        <v>99.9</v>
      </c>
      <c r="G273" s="12">
        <v>109.7</v>
      </c>
      <c r="H273" s="12">
        <v>9.81</v>
      </c>
      <c r="I273" s="12">
        <v>30.1</v>
      </c>
      <c r="J273" s="12">
        <v>17.100000000000001</v>
      </c>
      <c r="K273" s="12">
        <v>-43.19</v>
      </c>
      <c r="L273" s="12">
        <v>0</v>
      </c>
      <c r="M273" s="12">
        <v>0</v>
      </c>
      <c r="N273" s="12"/>
      <c r="O273" s="12">
        <v>69.7</v>
      </c>
      <c r="P273" s="12">
        <v>92.6</v>
      </c>
      <c r="Q273" s="12">
        <v>32.86</v>
      </c>
      <c r="R273" s="12">
        <v>30.27</v>
      </c>
      <c r="S273" s="13">
        <v>0.8</v>
      </c>
      <c r="T273" s="13">
        <v>1.08</v>
      </c>
      <c r="U273" s="12">
        <v>34.200000000000003</v>
      </c>
      <c r="V273" s="15">
        <v>571.6</v>
      </c>
      <c r="W273" s="15">
        <v>550.79999999999995</v>
      </c>
      <c r="X273" s="15">
        <v>-3.64</v>
      </c>
      <c r="Y273" s="15">
        <v>86.894999999999996</v>
      </c>
      <c r="Z273" s="12">
        <v>85.986000000000004</v>
      </c>
      <c r="AA273" s="56">
        <v>-1.05</v>
      </c>
      <c r="AB273" s="71">
        <v>43281</v>
      </c>
      <c r="AC273" s="51">
        <v>46.5</v>
      </c>
      <c r="AD273" s="45" t="s">
        <v>614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230</v>
      </c>
      <c r="C274" s="12">
        <v>4007.4</v>
      </c>
      <c r="D274" s="12">
        <v>4124.2</v>
      </c>
      <c r="E274" s="12">
        <v>2.9</v>
      </c>
      <c r="F274" s="12">
        <v>-1019.3</v>
      </c>
      <c r="G274" s="12">
        <v>-245.3</v>
      </c>
      <c r="H274" s="12">
        <v>-75.930000000000007</v>
      </c>
      <c r="I274" s="12">
        <v>-581.20000000000005</v>
      </c>
      <c r="J274" s="12">
        <v>-5.2</v>
      </c>
      <c r="K274" s="12">
        <v>99.11</v>
      </c>
      <c r="L274" s="12">
        <v>277.39999999999998</v>
      </c>
      <c r="M274" s="12">
        <v>230</v>
      </c>
      <c r="N274" s="12">
        <v>-17.09</v>
      </c>
      <c r="O274" s="12">
        <v>-787.1</v>
      </c>
      <c r="P274" s="12">
        <v>-472.5</v>
      </c>
      <c r="Q274" s="12">
        <v>39.97</v>
      </c>
      <c r="R274" s="12">
        <v>-11.46</v>
      </c>
      <c r="S274" s="13">
        <v>-2.35</v>
      </c>
      <c r="T274" s="13">
        <v>-1.39</v>
      </c>
      <c r="U274" s="12">
        <v>40.700000000000003</v>
      </c>
      <c r="V274" s="15">
        <v>49514.400000000001</v>
      </c>
      <c r="W274" s="15">
        <v>37615.300000000003</v>
      </c>
      <c r="X274" s="15">
        <v>-24.03</v>
      </c>
      <c r="Y274" s="15">
        <v>335.2</v>
      </c>
      <c r="Z274" s="12">
        <v>339.1</v>
      </c>
      <c r="AA274" s="56">
        <v>1.1599999999999999</v>
      </c>
      <c r="AB274" s="71">
        <v>43281</v>
      </c>
      <c r="AC274" s="51">
        <v>250</v>
      </c>
      <c r="AD274" s="45" t="s">
        <v>626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267</v>
      </c>
      <c r="C275" s="12">
        <v>693.2</v>
      </c>
      <c r="D275" s="12">
        <v>742.4</v>
      </c>
      <c r="E275" s="12">
        <v>7.1</v>
      </c>
      <c r="F275" s="12">
        <v>126.4</v>
      </c>
      <c r="G275" s="12">
        <v>152</v>
      </c>
      <c r="H275" s="12">
        <v>20.25</v>
      </c>
      <c r="I275" s="12">
        <v>5.5</v>
      </c>
      <c r="J275" s="12">
        <v>24.6</v>
      </c>
      <c r="K275" s="12">
        <v>347.27</v>
      </c>
      <c r="L275" s="12">
        <v>12</v>
      </c>
      <c r="M275" s="12">
        <v>20.5</v>
      </c>
      <c r="N275" s="12">
        <v>70.83</v>
      </c>
      <c r="O275" s="12">
        <v>108.8</v>
      </c>
      <c r="P275" s="12">
        <v>106.8</v>
      </c>
      <c r="Q275" s="12">
        <v>-1.84</v>
      </c>
      <c r="R275" s="12">
        <v>14.39</v>
      </c>
      <c r="S275" s="13">
        <v>0.7</v>
      </c>
      <c r="T275" s="13">
        <v>0.74</v>
      </c>
      <c r="U275" s="12">
        <v>5.3</v>
      </c>
      <c r="V275" s="15">
        <v>3549.2</v>
      </c>
      <c r="W275" s="15">
        <v>4729.8999999999996</v>
      </c>
      <c r="X275" s="15">
        <v>33.270000000000003</v>
      </c>
      <c r="Y275" s="15">
        <v>156.036</v>
      </c>
      <c r="Z275" s="12">
        <v>145.447</v>
      </c>
      <c r="AA275" s="56">
        <v>-6.79</v>
      </c>
      <c r="AB275" s="71">
        <v>43281</v>
      </c>
      <c r="AC275" s="51">
        <v>31.5</v>
      </c>
      <c r="AD275" s="45" t="s">
        <v>643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14</v>
      </c>
      <c r="C276" s="12">
        <v>1864</v>
      </c>
      <c r="D276" s="12">
        <v>1919</v>
      </c>
      <c r="E276" s="12">
        <v>3</v>
      </c>
      <c r="F276" s="12">
        <v>339</v>
      </c>
      <c r="G276" s="12">
        <v>318</v>
      </c>
      <c r="H276" s="12">
        <v>-6.19</v>
      </c>
      <c r="I276" s="12">
        <v>94</v>
      </c>
      <c r="J276" s="12">
        <v>57</v>
      </c>
      <c r="K276" s="12">
        <v>-39.36</v>
      </c>
      <c r="L276" s="12">
        <v>38</v>
      </c>
      <c r="M276" s="12">
        <v>43</v>
      </c>
      <c r="N276" s="12">
        <v>13.16</v>
      </c>
      <c r="O276" s="12">
        <v>193</v>
      </c>
      <c r="P276" s="12">
        <v>204</v>
      </c>
      <c r="Q276" s="12">
        <v>5.7</v>
      </c>
      <c r="R276" s="12">
        <v>10.63</v>
      </c>
      <c r="S276" s="13">
        <v>1.38</v>
      </c>
      <c r="T276" s="13">
        <v>1.47</v>
      </c>
      <c r="U276" s="12">
        <v>6.5</v>
      </c>
      <c r="V276" s="15">
        <v>5474</v>
      </c>
      <c r="W276" s="15">
        <v>5524</v>
      </c>
      <c r="X276" s="15">
        <v>0.91</v>
      </c>
      <c r="Y276" s="15">
        <v>140</v>
      </c>
      <c r="Z276" s="12">
        <v>139</v>
      </c>
      <c r="AA276" s="56">
        <v>-0.71</v>
      </c>
      <c r="AB276" s="71">
        <v>43281</v>
      </c>
      <c r="AC276" s="51">
        <v>22.6</v>
      </c>
      <c r="AD276" s="45" t="s">
        <v>615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113</v>
      </c>
      <c r="C277" s="12">
        <v>37955</v>
      </c>
      <c r="D277" s="12">
        <v>52886</v>
      </c>
      <c r="E277" s="12">
        <v>39.299999999999997</v>
      </c>
      <c r="F277" s="12">
        <v>809</v>
      </c>
      <c r="G277" s="12">
        <v>2948</v>
      </c>
      <c r="H277" s="12">
        <v>264.39999999999998</v>
      </c>
      <c r="I277" s="12">
        <v>467</v>
      </c>
      <c r="J277" s="12">
        <v>74</v>
      </c>
      <c r="K277" s="12">
        <v>-84.15</v>
      </c>
      <c r="L277" s="12">
        <v>143</v>
      </c>
      <c r="M277" s="12">
        <v>343</v>
      </c>
      <c r="N277" s="12">
        <v>139.86000000000001</v>
      </c>
      <c r="O277" s="12">
        <v>197</v>
      </c>
      <c r="P277" s="12">
        <v>2534</v>
      </c>
      <c r="Q277" s="12">
        <v>1186.29</v>
      </c>
      <c r="R277" s="12">
        <v>4.79</v>
      </c>
      <c r="S277" s="13">
        <v>0.4</v>
      </c>
      <c r="T277" s="13">
        <v>5.07</v>
      </c>
      <c r="U277" s="12"/>
      <c r="V277" s="15">
        <v>64567</v>
      </c>
      <c r="W277" s="15">
        <v>99105</v>
      </c>
      <c r="X277" s="15">
        <v>53.49</v>
      </c>
      <c r="Y277" s="15">
        <v>492</v>
      </c>
      <c r="Z277" s="12">
        <v>500</v>
      </c>
      <c r="AA277" s="56">
        <v>1.63</v>
      </c>
      <c r="AB277" s="71">
        <v>43281</v>
      </c>
      <c r="AC277" s="51">
        <v>170.4</v>
      </c>
      <c r="AD277" s="45" t="s">
        <v>602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265</v>
      </c>
      <c r="C278" s="12">
        <v>10858</v>
      </c>
      <c r="D278" s="12">
        <v>12998</v>
      </c>
      <c r="E278" s="12">
        <v>19.7</v>
      </c>
      <c r="F278" s="12">
        <v>2642</v>
      </c>
      <c r="G278" s="12">
        <v>3109</v>
      </c>
      <c r="H278" s="12">
        <v>17.68</v>
      </c>
      <c r="I278" s="12">
        <v>846</v>
      </c>
      <c r="J278" s="12">
        <v>640</v>
      </c>
      <c r="K278" s="12">
        <v>-24.35</v>
      </c>
      <c r="L278" s="12">
        <v>0</v>
      </c>
      <c r="M278" s="12">
        <v>0</v>
      </c>
      <c r="N278" s="12"/>
      <c r="O278" s="12">
        <v>1592</v>
      </c>
      <c r="P278" s="12">
        <v>2269</v>
      </c>
      <c r="Q278" s="12">
        <v>42.53</v>
      </c>
      <c r="R278" s="12">
        <v>17.46</v>
      </c>
      <c r="S278" s="13">
        <v>0.87</v>
      </c>
      <c r="T278" s="13">
        <v>1.3</v>
      </c>
      <c r="U278" s="12">
        <v>49.2</v>
      </c>
      <c r="V278" s="15">
        <v>762190</v>
      </c>
      <c r="W278" s="15">
        <v>796766</v>
      </c>
      <c r="X278" s="15">
        <v>4.54</v>
      </c>
      <c r="Y278" s="15">
        <v>1830</v>
      </c>
      <c r="Z278" s="12">
        <v>1748</v>
      </c>
      <c r="AA278" s="56">
        <v>-4.4800000000000004</v>
      </c>
      <c r="AB278" s="71">
        <v>43281</v>
      </c>
      <c r="AC278" s="51">
        <v>10.8</v>
      </c>
      <c r="AD278" s="45" t="s">
        <v>611</v>
      </c>
      <c r="AE278" s="31">
        <v>-28.5</v>
      </c>
    </row>
    <row r="279" spans="1:31" ht="18" x14ac:dyDescent="0.35">
      <c r="A279" s="48">
        <f t="shared" si="4"/>
        <v>276</v>
      </c>
      <c r="B279" s="20" t="s">
        <v>344</v>
      </c>
      <c r="C279" s="12">
        <v>1347.1</v>
      </c>
      <c r="D279" s="12">
        <v>1390.6</v>
      </c>
      <c r="E279" s="12">
        <v>3.2</v>
      </c>
      <c r="F279" s="12">
        <v>91.8</v>
      </c>
      <c r="G279" s="12">
        <v>137.30000000000001</v>
      </c>
      <c r="H279" s="12">
        <v>49.56</v>
      </c>
      <c r="I279" s="12">
        <v>27.3</v>
      </c>
      <c r="J279" s="12">
        <v>23.9</v>
      </c>
      <c r="K279" s="12">
        <v>-12.45</v>
      </c>
      <c r="L279" s="12">
        <v>5</v>
      </c>
      <c r="M279" s="12">
        <v>4.4000000000000004</v>
      </c>
      <c r="N279" s="12">
        <v>-12</v>
      </c>
      <c r="O279" s="12">
        <v>59.5</v>
      </c>
      <c r="P279" s="12">
        <v>109</v>
      </c>
      <c r="Q279" s="12">
        <v>83.19</v>
      </c>
      <c r="R279" s="12">
        <v>7.84</v>
      </c>
      <c r="S279" s="13">
        <v>0.72</v>
      </c>
      <c r="T279" s="13">
        <v>1.31</v>
      </c>
      <c r="U279" s="12">
        <v>81.400000000000006</v>
      </c>
      <c r="V279" s="15">
        <v>2453.9</v>
      </c>
      <c r="W279" s="15">
        <v>2614.3000000000002</v>
      </c>
      <c r="X279" s="15">
        <v>6.54</v>
      </c>
      <c r="Y279" s="15">
        <v>82.5</v>
      </c>
      <c r="Z279" s="12">
        <v>83.3</v>
      </c>
      <c r="AA279" s="56">
        <v>0.97</v>
      </c>
      <c r="AB279" s="71">
        <v>43281</v>
      </c>
      <c r="AC279" s="51">
        <v>26.4</v>
      </c>
      <c r="AD279" s="45" t="s">
        <v>589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352</v>
      </c>
      <c r="C280" s="12">
        <v>398.2</v>
      </c>
      <c r="D280" s="12">
        <v>301.10000000000002</v>
      </c>
      <c r="E280" s="12">
        <v>-24.4</v>
      </c>
      <c r="F280" s="12">
        <v>84.7</v>
      </c>
      <c r="G280" s="12">
        <v>173.4</v>
      </c>
      <c r="H280" s="12">
        <v>104.72</v>
      </c>
      <c r="I280" s="12">
        <v>0</v>
      </c>
      <c r="J280" s="12">
        <v>0</v>
      </c>
      <c r="K280" s="12"/>
      <c r="L280" s="12">
        <v>68.7</v>
      </c>
      <c r="M280" s="12">
        <v>57.5</v>
      </c>
      <c r="N280" s="12">
        <v>-16.3</v>
      </c>
      <c r="O280" s="12">
        <v>8.1999999999999993</v>
      </c>
      <c r="P280" s="12">
        <v>103.6</v>
      </c>
      <c r="Q280" s="12">
        <v>1163.4100000000001</v>
      </c>
      <c r="R280" s="12">
        <v>34.409999999999997</v>
      </c>
      <c r="S280" s="13">
        <v>0.08</v>
      </c>
      <c r="T280" s="13">
        <v>1.19</v>
      </c>
      <c r="U280" s="12"/>
      <c r="V280" s="15">
        <v>8072.1</v>
      </c>
      <c r="W280" s="15">
        <v>7221.7</v>
      </c>
      <c r="X280" s="15">
        <v>-10.54</v>
      </c>
      <c r="Y280" s="15">
        <v>104.732</v>
      </c>
      <c r="Z280" s="12">
        <v>92.082999999999998</v>
      </c>
      <c r="AA280" s="56">
        <v>-12.08</v>
      </c>
      <c r="AB280" s="71">
        <v>43281</v>
      </c>
      <c r="AC280" s="51">
        <v>35.200000000000003</v>
      </c>
      <c r="AD280" s="45" t="s">
        <v>643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213</v>
      </c>
      <c r="C281" s="12">
        <v>273.10000000000002</v>
      </c>
      <c r="D281" s="12">
        <v>325</v>
      </c>
      <c r="E281" s="12">
        <v>19</v>
      </c>
      <c r="F281" s="12">
        <v>73.2</v>
      </c>
      <c r="G281" s="12">
        <v>98.6</v>
      </c>
      <c r="H281" s="12">
        <v>34.700000000000003</v>
      </c>
      <c r="I281" s="12">
        <v>0</v>
      </c>
      <c r="J281" s="12">
        <v>0</v>
      </c>
      <c r="K281" s="12"/>
      <c r="L281" s="12">
        <v>31.7</v>
      </c>
      <c r="M281" s="12">
        <v>38.1</v>
      </c>
      <c r="N281" s="12">
        <v>20.190000000000001</v>
      </c>
      <c r="O281" s="12">
        <v>31.6</v>
      </c>
      <c r="P281" s="12">
        <v>52</v>
      </c>
      <c r="Q281" s="12">
        <v>64.56</v>
      </c>
      <c r="R281" s="12">
        <v>16</v>
      </c>
      <c r="S281" s="13">
        <v>0.35</v>
      </c>
      <c r="T281" s="13">
        <v>0.51</v>
      </c>
      <c r="U281" s="12">
        <v>46</v>
      </c>
      <c r="V281" s="15">
        <v>6088.5</v>
      </c>
      <c r="W281" s="15">
        <v>7101.7</v>
      </c>
      <c r="X281" s="15">
        <v>16.64</v>
      </c>
      <c r="Y281" s="15">
        <v>90.745000000000005</v>
      </c>
      <c r="Z281" s="12">
        <v>102.236</v>
      </c>
      <c r="AA281" s="56">
        <v>12.66</v>
      </c>
      <c r="AB281" s="71">
        <v>43281</v>
      </c>
      <c r="AC281" s="51">
        <v>46.7</v>
      </c>
      <c r="AD281" s="45" t="s">
        <v>614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401</v>
      </c>
      <c r="C282" s="12">
        <v>1448</v>
      </c>
      <c r="D282" s="12">
        <v>1368</v>
      </c>
      <c r="E282" s="12">
        <v>-5.5</v>
      </c>
      <c r="F282" s="12">
        <v>311</v>
      </c>
      <c r="G282" s="12">
        <v>357</v>
      </c>
      <c r="H282" s="12">
        <v>14.79</v>
      </c>
      <c r="I282" s="12">
        <v>105</v>
      </c>
      <c r="J282" s="12">
        <v>76</v>
      </c>
      <c r="K282" s="12">
        <v>-27.62</v>
      </c>
      <c r="L282" s="12">
        <v>0</v>
      </c>
      <c r="M282" s="12">
        <v>0</v>
      </c>
      <c r="N282" s="12"/>
      <c r="O282" s="12">
        <v>206</v>
      </c>
      <c r="P282" s="12">
        <v>281</v>
      </c>
      <c r="Q282" s="12">
        <v>36.409999999999997</v>
      </c>
      <c r="R282" s="12">
        <v>20.54</v>
      </c>
      <c r="S282" s="13">
        <v>0.57999999999999996</v>
      </c>
      <c r="T282" s="13">
        <v>0.85</v>
      </c>
      <c r="U282" s="12">
        <v>47.5</v>
      </c>
      <c r="V282" s="15">
        <v>11698</v>
      </c>
      <c r="W282" s="15">
        <v>11573</v>
      </c>
      <c r="X282" s="15">
        <v>-1.07</v>
      </c>
      <c r="Y282" s="15">
        <v>358</v>
      </c>
      <c r="Z282" s="12">
        <v>331</v>
      </c>
      <c r="AA282" s="56">
        <v>-7.54</v>
      </c>
      <c r="AB282" s="71">
        <v>43281</v>
      </c>
      <c r="AC282" s="51">
        <v>14.4</v>
      </c>
      <c r="AD282" s="45" t="s">
        <v>636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313</v>
      </c>
      <c r="C283" s="12">
        <v>917.7</v>
      </c>
      <c r="D283" s="12">
        <v>883.3</v>
      </c>
      <c r="E283" s="12">
        <v>-3.7</v>
      </c>
      <c r="F283" s="12">
        <v>-193.9</v>
      </c>
      <c r="G283" s="12">
        <v>61.8</v>
      </c>
      <c r="H283" s="12">
        <v>-131.87</v>
      </c>
      <c r="I283" s="12">
        <v>-73.5</v>
      </c>
      <c r="J283" s="12">
        <v>9.6</v>
      </c>
      <c r="K283" s="12">
        <v>113.06</v>
      </c>
      <c r="L283" s="12">
        <v>23.8</v>
      </c>
      <c r="M283" s="12">
        <v>24.6</v>
      </c>
      <c r="N283" s="12">
        <v>3.36</v>
      </c>
      <c r="O283" s="12">
        <v>-148.80000000000001</v>
      </c>
      <c r="P283" s="12">
        <v>26.6</v>
      </c>
      <c r="Q283" s="12">
        <v>117.88</v>
      </c>
      <c r="R283" s="12">
        <v>3.01</v>
      </c>
      <c r="S283" s="13">
        <v>-1.75</v>
      </c>
      <c r="T283" s="13">
        <v>0.31</v>
      </c>
      <c r="U283" s="12">
        <v>117.9</v>
      </c>
      <c r="V283" s="15">
        <v>4287.6000000000004</v>
      </c>
      <c r="W283" s="15">
        <v>4024.3</v>
      </c>
      <c r="X283" s="15">
        <v>-6.14</v>
      </c>
      <c r="Y283" s="15">
        <v>85.272000000000006</v>
      </c>
      <c r="Z283" s="12">
        <v>85</v>
      </c>
      <c r="AA283" s="56">
        <v>-0.32</v>
      </c>
      <c r="AB283" s="71">
        <v>43281</v>
      </c>
      <c r="AC283" s="51">
        <v>141.80000000000001</v>
      </c>
      <c r="AD283" s="45" t="s">
        <v>626</v>
      </c>
      <c r="AE283" s="31">
        <v>-9778</v>
      </c>
    </row>
    <row r="284" spans="1:31" ht="18" x14ac:dyDescent="0.35">
      <c r="A284" s="48">
        <f t="shared" si="4"/>
        <v>281</v>
      </c>
      <c r="B284" s="20" t="s">
        <v>212</v>
      </c>
      <c r="C284" s="12">
        <v>1289.0999999999999</v>
      </c>
      <c r="D284" s="12">
        <v>664.5</v>
      </c>
      <c r="E284" s="12">
        <v>-48.5</v>
      </c>
      <c r="F284" s="12">
        <v>473.3</v>
      </c>
      <c r="G284" s="12">
        <v>252.8</v>
      </c>
      <c r="H284" s="12">
        <v>-46.59</v>
      </c>
      <c r="I284" s="12">
        <v>0</v>
      </c>
      <c r="J284" s="12">
        <v>0</v>
      </c>
      <c r="K284" s="12"/>
      <c r="L284" s="12">
        <v>190.7</v>
      </c>
      <c r="M284" s="12">
        <v>92.2</v>
      </c>
      <c r="N284" s="12">
        <v>-51.65</v>
      </c>
      <c r="O284" s="12">
        <v>230.7</v>
      </c>
      <c r="P284" s="12">
        <v>128.69999999999999</v>
      </c>
      <c r="Q284" s="12">
        <v>-44.21</v>
      </c>
      <c r="R284" s="12">
        <v>19.37</v>
      </c>
      <c r="S284" s="13">
        <v>1.49</v>
      </c>
      <c r="T284" s="13">
        <v>0.83</v>
      </c>
      <c r="U284" s="12">
        <v>-44.3</v>
      </c>
      <c r="V284" s="15">
        <v>13467.4</v>
      </c>
      <c r="W284" s="15">
        <v>14068.3</v>
      </c>
      <c r="X284" s="15">
        <v>4.46</v>
      </c>
      <c r="Y284" s="15">
        <v>154.41399999999999</v>
      </c>
      <c r="Z284" s="12">
        <v>154.571</v>
      </c>
      <c r="AA284" s="56">
        <v>0.1</v>
      </c>
      <c r="AB284" s="71">
        <v>43281</v>
      </c>
      <c r="AC284" s="51">
        <v>38.700000000000003</v>
      </c>
      <c r="AD284" s="45" t="s">
        <v>586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305</v>
      </c>
      <c r="C285" s="12">
        <v>3710</v>
      </c>
      <c r="D285" s="12">
        <v>4276</v>
      </c>
      <c r="E285" s="12">
        <v>15.3</v>
      </c>
      <c r="F285" s="12">
        <v>181.8</v>
      </c>
      <c r="G285" s="12">
        <v>219</v>
      </c>
      <c r="H285" s="12">
        <v>20.46</v>
      </c>
      <c r="I285" s="12">
        <v>61.4</v>
      </c>
      <c r="J285" s="12">
        <v>54.5</v>
      </c>
      <c r="K285" s="12">
        <v>-11.24</v>
      </c>
      <c r="L285" s="12">
        <v>9.4</v>
      </c>
      <c r="M285" s="12">
        <v>5.0999999999999996</v>
      </c>
      <c r="N285" s="12">
        <v>-45.74</v>
      </c>
      <c r="O285" s="12">
        <v>111.1</v>
      </c>
      <c r="P285" s="12">
        <v>159.4</v>
      </c>
      <c r="Q285" s="12">
        <v>43.47</v>
      </c>
      <c r="R285" s="12">
        <v>3.73</v>
      </c>
      <c r="S285" s="13">
        <v>0.78</v>
      </c>
      <c r="T285" s="13">
        <v>1.1299999999999999</v>
      </c>
      <c r="U285" s="12">
        <v>44.5</v>
      </c>
      <c r="V285" s="15">
        <v>2628.7</v>
      </c>
      <c r="W285" s="15">
        <v>2935.1</v>
      </c>
      <c r="X285" s="15">
        <v>11.66</v>
      </c>
      <c r="Y285" s="15">
        <v>141.58699999999999</v>
      </c>
      <c r="Z285" s="12">
        <v>140.61099999999999</v>
      </c>
      <c r="AA285" s="56">
        <v>-0.69</v>
      </c>
      <c r="AB285" s="71">
        <v>43281</v>
      </c>
      <c r="AC285" s="51">
        <v>24.4</v>
      </c>
      <c r="AD285" s="45" t="s">
        <v>619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377</v>
      </c>
      <c r="C286" s="12">
        <v>653.70000000000005</v>
      </c>
      <c r="D286" s="12">
        <v>722</v>
      </c>
      <c r="E286" s="12">
        <v>10.4</v>
      </c>
      <c r="F286" s="12">
        <v>126.8</v>
      </c>
      <c r="G286" s="12">
        <v>143.6</v>
      </c>
      <c r="H286" s="12">
        <v>13.25</v>
      </c>
      <c r="I286" s="12">
        <v>25.3</v>
      </c>
      <c r="J286" s="12">
        <v>32.1</v>
      </c>
      <c r="K286" s="12">
        <v>26.88</v>
      </c>
      <c r="L286" s="12">
        <v>8.1999999999999993</v>
      </c>
      <c r="M286" s="12">
        <v>8.3000000000000007</v>
      </c>
      <c r="N286" s="12">
        <v>1.22</v>
      </c>
      <c r="O286" s="12">
        <v>101.6</v>
      </c>
      <c r="P286" s="12">
        <v>111.5</v>
      </c>
      <c r="Q286" s="12">
        <v>9.74</v>
      </c>
      <c r="R286" s="12">
        <v>15.44</v>
      </c>
      <c r="S286" s="13">
        <v>3.84</v>
      </c>
      <c r="T286" s="13">
        <v>4.3099999999999996</v>
      </c>
      <c r="U286" s="12">
        <v>12.2</v>
      </c>
      <c r="V286" s="15">
        <v>1786</v>
      </c>
      <c r="W286" s="15">
        <v>2025.8</v>
      </c>
      <c r="X286" s="15">
        <v>13.43</v>
      </c>
      <c r="Y286" s="15">
        <v>26.44</v>
      </c>
      <c r="Z286" s="12">
        <v>25.867000000000001</v>
      </c>
      <c r="AA286" s="56">
        <v>-2.16</v>
      </c>
      <c r="AB286" s="71">
        <v>43281</v>
      </c>
      <c r="AC286" s="51">
        <v>32.200000000000003</v>
      </c>
      <c r="AD286" s="45" t="s">
        <v>626</v>
      </c>
      <c r="AE286" s="31">
        <v>1679</v>
      </c>
    </row>
    <row r="287" spans="1:31" ht="18" x14ac:dyDescent="0.35">
      <c r="A287" s="48">
        <f t="shared" si="4"/>
        <v>284</v>
      </c>
      <c r="B287" s="20" t="s">
        <v>175</v>
      </c>
      <c r="C287" s="12">
        <v>766.2</v>
      </c>
      <c r="D287" s="12">
        <v>621.29999999999995</v>
      </c>
      <c r="E287" s="12">
        <v>-18.899999999999999</v>
      </c>
      <c r="F287" s="12">
        <v>378.1</v>
      </c>
      <c r="G287" s="12">
        <v>435.4</v>
      </c>
      <c r="H287" s="12">
        <v>15.15</v>
      </c>
      <c r="I287" s="12">
        <v>14.8</v>
      </c>
      <c r="J287" s="12">
        <v>14.1</v>
      </c>
      <c r="K287" s="12">
        <v>-4.7300000000000004</v>
      </c>
      <c r="L287" s="12">
        <v>75.400000000000006</v>
      </c>
      <c r="M287" s="12">
        <v>56.3</v>
      </c>
      <c r="N287" s="12">
        <v>-25.33</v>
      </c>
      <c r="O287" s="12">
        <v>266.89999999999998</v>
      </c>
      <c r="P287" s="12">
        <v>334.6</v>
      </c>
      <c r="Q287" s="12">
        <v>25.37</v>
      </c>
      <c r="R287" s="12">
        <v>53.85</v>
      </c>
      <c r="S287" s="13">
        <v>0.5</v>
      </c>
      <c r="T287" s="13">
        <v>0.62</v>
      </c>
      <c r="U287" s="12">
        <v>25</v>
      </c>
      <c r="V287" s="15">
        <v>15303.1</v>
      </c>
      <c r="W287" s="15">
        <v>13864.3</v>
      </c>
      <c r="X287" s="15">
        <v>-9.4</v>
      </c>
      <c r="Y287" s="15">
        <v>552.11400000000003</v>
      </c>
      <c r="Z287" s="12">
        <v>554.51499999999999</v>
      </c>
      <c r="AA287" s="56">
        <v>0.43</v>
      </c>
      <c r="AB287" s="71">
        <v>43281</v>
      </c>
      <c r="AC287" s="51">
        <v>19.5</v>
      </c>
      <c r="AD287" s="45" t="s">
        <v>650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272</v>
      </c>
      <c r="C288" s="12">
        <v>570.9</v>
      </c>
      <c r="D288" s="12">
        <v>600.1</v>
      </c>
      <c r="E288" s="12">
        <v>5.0999999999999996</v>
      </c>
      <c r="F288" s="12">
        <v>289.3</v>
      </c>
      <c r="G288" s="12">
        <v>260.7</v>
      </c>
      <c r="H288" s="12">
        <v>-9.89</v>
      </c>
      <c r="I288" s="12">
        <v>62.5</v>
      </c>
      <c r="J288" s="12">
        <v>34.1</v>
      </c>
      <c r="K288" s="12">
        <v>-45.44</v>
      </c>
      <c r="L288" s="12">
        <v>22.4</v>
      </c>
      <c r="M288" s="12">
        <v>21.4</v>
      </c>
      <c r="N288" s="12">
        <v>-4.46</v>
      </c>
      <c r="O288" s="12">
        <v>130.19999999999999</v>
      </c>
      <c r="P288" s="12">
        <v>117</v>
      </c>
      <c r="Q288" s="12">
        <v>-10.14</v>
      </c>
      <c r="R288" s="12">
        <v>19.5</v>
      </c>
      <c r="S288" s="13">
        <v>2.2200000000000002</v>
      </c>
      <c r="T288" s="13">
        <v>2.16</v>
      </c>
      <c r="U288" s="12">
        <v>-2.7</v>
      </c>
      <c r="V288" s="15">
        <v>5032.3</v>
      </c>
      <c r="W288" s="15">
        <v>4851.2</v>
      </c>
      <c r="X288" s="15">
        <v>-3.6</v>
      </c>
      <c r="Y288" s="15">
        <v>58.7</v>
      </c>
      <c r="Z288" s="12">
        <v>54.2</v>
      </c>
      <c r="AA288" s="56">
        <v>-7.67</v>
      </c>
      <c r="AB288" s="71">
        <v>43281</v>
      </c>
      <c r="AC288" s="51">
        <v>16.3</v>
      </c>
      <c r="AD288" s="45" t="s">
        <v>615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31</v>
      </c>
      <c r="C289" s="12">
        <v>23051</v>
      </c>
      <c r="D289" s="12">
        <v>24258</v>
      </c>
      <c r="E289" s="12">
        <v>5.2</v>
      </c>
      <c r="F289" s="12">
        <v>2555</v>
      </c>
      <c r="G289" s="12">
        <v>2695</v>
      </c>
      <c r="H289" s="12">
        <v>5.48</v>
      </c>
      <c r="I289" s="12">
        <v>713</v>
      </c>
      <c r="J289" s="12">
        <v>390</v>
      </c>
      <c r="K289" s="12">
        <v>-45.3</v>
      </c>
      <c r="L289" s="12">
        <v>93</v>
      </c>
      <c r="M289" s="12">
        <v>109</v>
      </c>
      <c r="N289" s="12">
        <v>17.2</v>
      </c>
      <c r="O289" s="12">
        <v>1749</v>
      </c>
      <c r="P289" s="12">
        <v>2196</v>
      </c>
      <c r="Q289" s="12">
        <v>25.56</v>
      </c>
      <c r="R289" s="12">
        <v>9.0500000000000007</v>
      </c>
      <c r="S289" s="13">
        <v>2.87</v>
      </c>
      <c r="T289" s="13">
        <v>3.73</v>
      </c>
      <c r="U289" s="12">
        <v>30</v>
      </c>
      <c r="V289" s="15">
        <v>92073</v>
      </c>
      <c r="W289" s="15">
        <v>114636</v>
      </c>
      <c r="X289" s="15">
        <v>24.51</v>
      </c>
      <c r="Y289" s="15">
        <v>609.6</v>
      </c>
      <c r="Z289" s="12">
        <v>588.70000000000005</v>
      </c>
      <c r="AA289" s="56">
        <v>-3.43</v>
      </c>
      <c r="AB289" s="71">
        <v>43281</v>
      </c>
      <c r="AC289" s="51">
        <v>24.4</v>
      </c>
      <c r="AD289" s="45" t="s">
        <v>651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542</v>
      </c>
      <c r="C290" s="12">
        <v>418.2</v>
      </c>
      <c r="D290" s="12">
        <v>388</v>
      </c>
      <c r="E290" s="12">
        <v>-7.2</v>
      </c>
      <c r="F290" s="12">
        <v>47.4</v>
      </c>
      <c r="G290" s="12">
        <v>77.400000000000006</v>
      </c>
      <c r="H290" s="12">
        <v>63.29</v>
      </c>
      <c r="I290" s="12">
        <v>-12.9</v>
      </c>
      <c r="J290" s="12">
        <v>5.8</v>
      </c>
      <c r="K290" s="12">
        <v>144.96</v>
      </c>
      <c r="L290" s="12">
        <v>0</v>
      </c>
      <c r="M290" s="12">
        <v>0</v>
      </c>
      <c r="N290" s="12"/>
      <c r="O290" s="12">
        <v>59.8</v>
      </c>
      <c r="P290" s="12">
        <v>71.7</v>
      </c>
      <c r="Q290" s="12">
        <v>19.899999999999999</v>
      </c>
      <c r="R290" s="12">
        <v>18.48</v>
      </c>
      <c r="S290" s="13">
        <v>0.55000000000000004</v>
      </c>
      <c r="T290" s="13">
        <v>0.62</v>
      </c>
      <c r="U290" s="12">
        <v>12.8</v>
      </c>
      <c r="V290" s="15">
        <v>2119.8000000000002</v>
      </c>
      <c r="W290" s="15">
        <v>1603.8</v>
      </c>
      <c r="X290" s="15">
        <v>-24.34</v>
      </c>
      <c r="Y290" s="15">
        <v>108.93899999999999</v>
      </c>
      <c r="Z290" s="12">
        <v>115.985</v>
      </c>
      <c r="AA290" s="56">
        <v>6.47</v>
      </c>
      <c r="AB290" s="71">
        <v>43281</v>
      </c>
      <c r="AC290" s="51">
        <v>75.3</v>
      </c>
      <c r="AD290" s="45" t="s">
        <v>649</v>
      </c>
      <c r="AE290" s="31">
        <v>4406.8</v>
      </c>
    </row>
    <row r="291" spans="1:31" ht="18" x14ac:dyDescent="0.35">
      <c r="A291" s="48">
        <f t="shared" si="4"/>
        <v>288</v>
      </c>
      <c r="B291" s="20" t="s">
        <v>380</v>
      </c>
      <c r="C291" s="12">
        <v>1537</v>
      </c>
      <c r="D291" s="12">
        <v>1563</v>
      </c>
      <c r="E291" s="12">
        <v>1.7</v>
      </c>
      <c r="F291" s="12">
        <v>407</v>
      </c>
      <c r="G291" s="12">
        <v>414</v>
      </c>
      <c r="H291" s="12">
        <v>1.72</v>
      </c>
      <c r="I291" s="12">
        <v>114</v>
      </c>
      <c r="J291" s="12">
        <v>74</v>
      </c>
      <c r="K291" s="12">
        <v>-35.090000000000003</v>
      </c>
      <c r="L291" s="12">
        <v>99</v>
      </c>
      <c r="M291" s="12">
        <v>100</v>
      </c>
      <c r="N291" s="12">
        <v>1.01</v>
      </c>
      <c r="O291" s="12">
        <v>193</v>
      </c>
      <c r="P291" s="12">
        <v>239</v>
      </c>
      <c r="Q291" s="12">
        <v>23.83</v>
      </c>
      <c r="R291" s="12">
        <v>15.29</v>
      </c>
      <c r="S291" s="13">
        <v>0.79</v>
      </c>
      <c r="T291" s="13">
        <v>0.97</v>
      </c>
      <c r="U291" s="12">
        <v>22.7</v>
      </c>
      <c r="V291" s="15">
        <v>18096</v>
      </c>
      <c r="W291" s="15">
        <v>19253</v>
      </c>
      <c r="X291" s="15">
        <v>6.39</v>
      </c>
      <c r="Y291" s="15">
        <v>243.5</v>
      </c>
      <c r="Z291" s="12">
        <v>245.8</v>
      </c>
      <c r="AA291" s="56">
        <v>0.94</v>
      </c>
      <c r="AB291" s="71">
        <v>43281</v>
      </c>
      <c r="AC291" s="51">
        <v>20.399999999999999</v>
      </c>
      <c r="AD291" s="45" t="s">
        <v>623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107</v>
      </c>
      <c r="C292" s="12">
        <v>288.60000000000002</v>
      </c>
      <c r="D292" s="12">
        <v>302.5</v>
      </c>
      <c r="E292" s="12">
        <v>4.8</v>
      </c>
      <c r="F292" s="12">
        <v>189</v>
      </c>
      <c r="G292" s="12">
        <v>193.7</v>
      </c>
      <c r="H292" s="12">
        <v>2.4900000000000002</v>
      </c>
      <c r="I292" s="12">
        <v>36.799999999999997</v>
      </c>
      <c r="J292" s="12">
        <v>36.5</v>
      </c>
      <c r="K292" s="12">
        <v>-0.82</v>
      </c>
      <c r="L292" s="12">
        <v>29.1</v>
      </c>
      <c r="M292" s="12">
        <v>28.8</v>
      </c>
      <c r="N292" s="12">
        <v>-1.03</v>
      </c>
      <c r="O292" s="12">
        <v>123.1</v>
      </c>
      <c r="P292" s="12">
        <v>128.4</v>
      </c>
      <c r="Q292" s="12">
        <v>4.3099999999999996</v>
      </c>
      <c r="R292" s="12">
        <v>42.45</v>
      </c>
      <c r="S292" s="13">
        <v>0.99</v>
      </c>
      <c r="T292" s="13">
        <v>1.04</v>
      </c>
      <c r="U292" s="12">
        <v>4.9000000000000004</v>
      </c>
      <c r="V292" s="15">
        <v>3547.4</v>
      </c>
      <c r="W292" s="15">
        <v>3292.6</v>
      </c>
      <c r="X292" s="15">
        <v>-7.18</v>
      </c>
      <c r="Y292" s="15">
        <v>123.98</v>
      </c>
      <c r="Z292" s="12">
        <v>123.2</v>
      </c>
      <c r="AA292" s="56">
        <v>-0.63</v>
      </c>
      <c r="AB292" s="71">
        <v>43281</v>
      </c>
      <c r="AC292" s="51">
        <v>39.4</v>
      </c>
      <c r="AD292" s="45" t="s">
        <v>652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307</v>
      </c>
      <c r="C293" s="12">
        <v>2200.4</v>
      </c>
      <c r="D293" s="12">
        <v>2656.3</v>
      </c>
      <c r="E293" s="12">
        <v>20.7</v>
      </c>
      <c r="F293" s="12">
        <v>108.9</v>
      </c>
      <c r="G293" s="12">
        <v>113.3</v>
      </c>
      <c r="H293" s="12">
        <v>4.04</v>
      </c>
      <c r="I293" s="12">
        <v>40.200000000000003</v>
      </c>
      <c r="J293" s="12">
        <v>29.4</v>
      </c>
      <c r="K293" s="12">
        <v>-26.87</v>
      </c>
      <c r="L293" s="12">
        <v>4.3</v>
      </c>
      <c r="M293" s="12">
        <v>9.1999999999999993</v>
      </c>
      <c r="N293" s="12">
        <v>113.95</v>
      </c>
      <c r="O293" s="12">
        <v>63.8</v>
      </c>
      <c r="P293" s="12">
        <v>74.400000000000006</v>
      </c>
      <c r="Q293" s="12">
        <v>16.61</v>
      </c>
      <c r="R293" s="12">
        <v>2.8</v>
      </c>
      <c r="S293" s="13">
        <v>0.41</v>
      </c>
      <c r="T293" s="13">
        <v>0.48</v>
      </c>
      <c r="U293" s="12">
        <v>17.7</v>
      </c>
      <c r="V293" s="15">
        <v>2246.6</v>
      </c>
      <c r="W293" s="15">
        <v>3099.7</v>
      </c>
      <c r="X293" s="15">
        <v>37.97</v>
      </c>
      <c r="Y293" s="15">
        <v>156.16499999999999</v>
      </c>
      <c r="Z293" s="12">
        <v>154.595</v>
      </c>
      <c r="AA293" s="56">
        <v>-1.01</v>
      </c>
      <c r="AB293" s="71">
        <v>43281</v>
      </c>
      <c r="AC293" s="51">
        <v>22</v>
      </c>
      <c r="AD293" s="45" t="s">
        <v>641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18</v>
      </c>
      <c r="C294" s="12">
        <v>1597</v>
      </c>
      <c r="D294" s="12">
        <v>1891</v>
      </c>
      <c r="E294" s="12">
        <v>18.399999999999999</v>
      </c>
      <c r="F294" s="12">
        <v>229</v>
      </c>
      <c r="G294" s="12">
        <v>359</v>
      </c>
      <c r="H294" s="12">
        <v>56.77</v>
      </c>
      <c r="I294" s="12">
        <v>88</v>
      </c>
      <c r="J294" s="12">
        <v>89</v>
      </c>
      <c r="K294" s="12">
        <v>1.1399999999999999</v>
      </c>
      <c r="L294" s="12">
        <v>0</v>
      </c>
      <c r="M294" s="12">
        <v>0</v>
      </c>
      <c r="N294" s="12"/>
      <c r="O294" s="12">
        <v>141</v>
      </c>
      <c r="P294" s="12">
        <v>270</v>
      </c>
      <c r="Q294" s="12">
        <v>91.49</v>
      </c>
      <c r="R294" s="12">
        <v>14.28</v>
      </c>
      <c r="S294" s="13">
        <v>1.65</v>
      </c>
      <c r="T294" s="13">
        <v>3.21</v>
      </c>
      <c r="U294" s="12">
        <v>94.2</v>
      </c>
      <c r="V294" s="15">
        <v>11336</v>
      </c>
      <c r="W294" s="15">
        <v>11944</v>
      </c>
      <c r="X294" s="15">
        <v>5.36</v>
      </c>
      <c r="Y294" s="15">
        <v>85.408000000000001</v>
      </c>
      <c r="Z294" s="12">
        <v>84.198999999999998</v>
      </c>
      <c r="AA294" s="56">
        <v>-1.42</v>
      </c>
      <c r="AB294" s="71">
        <v>43281</v>
      </c>
      <c r="AC294" s="51">
        <v>15.3</v>
      </c>
      <c r="AD294" s="45" t="s">
        <v>649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334</v>
      </c>
      <c r="C295" s="12">
        <v>5211</v>
      </c>
      <c r="D295" s="12">
        <v>5346</v>
      </c>
      <c r="E295" s="12">
        <v>2.6</v>
      </c>
      <c r="F295" s="12">
        <v>789</v>
      </c>
      <c r="G295" s="12">
        <v>881</v>
      </c>
      <c r="H295" s="12">
        <v>11.66</v>
      </c>
      <c r="I295" s="12">
        <v>227</v>
      </c>
      <c r="J295" s="12">
        <v>186</v>
      </c>
      <c r="K295" s="12">
        <v>-18.059999999999999</v>
      </c>
      <c r="L295" s="12">
        <v>73</v>
      </c>
      <c r="M295" s="12">
        <v>85</v>
      </c>
      <c r="N295" s="12">
        <v>16.440000000000001</v>
      </c>
      <c r="O295" s="12">
        <v>489</v>
      </c>
      <c r="P295" s="12">
        <v>610</v>
      </c>
      <c r="Q295" s="12">
        <v>24.74</v>
      </c>
      <c r="R295" s="12">
        <v>11.41</v>
      </c>
      <c r="S295" s="13">
        <v>1.28</v>
      </c>
      <c r="T295" s="13">
        <v>1.71</v>
      </c>
      <c r="U295" s="12">
        <v>33.700000000000003</v>
      </c>
      <c r="V295" s="15">
        <v>18980</v>
      </c>
      <c r="W295" s="15">
        <v>21003</v>
      </c>
      <c r="X295" s="15">
        <v>10.66</v>
      </c>
      <c r="Y295" s="15">
        <v>383</v>
      </c>
      <c r="Z295" s="12">
        <v>357.3</v>
      </c>
      <c r="AA295" s="56">
        <v>-6.71</v>
      </c>
      <c r="AB295" s="71">
        <v>43281</v>
      </c>
      <c r="AC295" s="51">
        <v>20.6</v>
      </c>
      <c r="AD295" s="45" t="s">
        <v>601</v>
      </c>
      <c r="AE295" s="31">
        <v>487.78</v>
      </c>
    </row>
    <row r="296" spans="1:31" ht="18" x14ac:dyDescent="0.35">
      <c r="A296" s="48">
        <f t="shared" si="4"/>
        <v>293</v>
      </c>
      <c r="B296" s="20" t="s">
        <v>320</v>
      </c>
      <c r="C296" s="12">
        <v>1070.3</v>
      </c>
      <c r="D296" s="12">
        <v>1155.2</v>
      </c>
      <c r="E296" s="12">
        <v>7.9</v>
      </c>
      <c r="F296" s="12">
        <v>136.30000000000001</v>
      </c>
      <c r="G296" s="12">
        <v>165.2</v>
      </c>
      <c r="H296" s="12">
        <v>21.2</v>
      </c>
      <c r="I296" s="12">
        <v>56.4</v>
      </c>
      <c r="J296" s="12">
        <v>33.5</v>
      </c>
      <c r="K296" s="12">
        <v>-40.6</v>
      </c>
      <c r="L296" s="12">
        <v>50.9</v>
      </c>
      <c r="M296" s="12">
        <v>48.4</v>
      </c>
      <c r="N296" s="12">
        <v>-4.91</v>
      </c>
      <c r="O296" s="12">
        <v>28.4</v>
      </c>
      <c r="P296" s="12">
        <v>82.7</v>
      </c>
      <c r="Q296" s="12">
        <v>191.2</v>
      </c>
      <c r="R296" s="12">
        <v>7.16</v>
      </c>
      <c r="S296" s="13">
        <v>0.15</v>
      </c>
      <c r="T296" s="13">
        <v>0.52</v>
      </c>
      <c r="U296" s="12">
        <v>253.2</v>
      </c>
      <c r="V296" s="15">
        <v>7287.4</v>
      </c>
      <c r="W296" s="15">
        <v>5231.6000000000004</v>
      </c>
      <c r="X296" s="15">
        <v>-28.21</v>
      </c>
      <c r="Y296" s="15">
        <v>194.8</v>
      </c>
      <c r="Z296" s="12">
        <v>160.6</v>
      </c>
      <c r="AA296" s="56">
        <v>-17.559999999999999</v>
      </c>
      <c r="AB296" s="71">
        <v>43281</v>
      </c>
      <c r="AC296" s="51">
        <v>22.7</v>
      </c>
      <c r="AD296" s="45" t="s">
        <v>623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95</v>
      </c>
      <c r="C297" s="12">
        <v>1254.4000000000001</v>
      </c>
      <c r="D297" s="12">
        <v>1360.6</v>
      </c>
      <c r="E297" s="12">
        <v>8.5</v>
      </c>
      <c r="F297" s="12">
        <v>365.8</v>
      </c>
      <c r="G297" s="12">
        <v>343.7</v>
      </c>
      <c r="H297" s="12">
        <v>-6.04</v>
      </c>
      <c r="I297" s="12">
        <v>92.6</v>
      </c>
      <c r="J297" s="12">
        <v>72.3</v>
      </c>
      <c r="K297" s="12">
        <v>-21.92</v>
      </c>
      <c r="L297" s="12">
        <v>23.6</v>
      </c>
      <c r="M297" s="12">
        <v>29.5</v>
      </c>
      <c r="N297" s="12">
        <v>25</v>
      </c>
      <c r="O297" s="12">
        <v>239.6</v>
      </c>
      <c r="P297" s="12">
        <v>245.1</v>
      </c>
      <c r="Q297" s="12">
        <v>2.2999999999999998</v>
      </c>
      <c r="R297" s="12">
        <v>18.010000000000002</v>
      </c>
      <c r="S297" s="13">
        <v>0.57999999999999996</v>
      </c>
      <c r="T297" s="13">
        <v>0.59</v>
      </c>
      <c r="U297" s="12">
        <v>1.4</v>
      </c>
      <c r="V297" s="15">
        <v>20276</v>
      </c>
      <c r="W297" s="15">
        <v>23641.8</v>
      </c>
      <c r="X297" s="15">
        <v>16.600000000000001</v>
      </c>
      <c r="Y297" s="15">
        <v>410.3</v>
      </c>
      <c r="Z297" s="12">
        <v>414.1</v>
      </c>
      <c r="AA297" s="56">
        <v>0.93</v>
      </c>
      <c r="AB297" s="71">
        <v>43281</v>
      </c>
      <c r="AC297" s="51">
        <v>9.6999999999999993</v>
      </c>
      <c r="AD297" s="45" t="s">
        <v>614</v>
      </c>
      <c r="AE297" s="31">
        <v>73732</v>
      </c>
    </row>
    <row r="298" spans="1:31" ht="18" x14ac:dyDescent="0.35">
      <c r="A298" s="48">
        <f t="shared" si="4"/>
        <v>295</v>
      </c>
      <c r="B298" s="20" t="s">
        <v>160</v>
      </c>
      <c r="C298" s="12">
        <v>1662.4</v>
      </c>
      <c r="D298" s="12">
        <v>1780.9</v>
      </c>
      <c r="E298" s="12">
        <v>7.1</v>
      </c>
      <c r="F298" s="12">
        <v>599.79999999999995</v>
      </c>
      <c r="G298" s="12">
        <v>526.20000000000005</v>
      </c>
      <c r="H298" s="12">
        <v>-12.27</v>
      </c>
      <c r="I298" s="12">
        <v>24</v>
      </c>
      <c r="J298" s="12">
        <v>3.9</v>
      </c>
      <c r="K298" s="12">
        <v>-83.75</v>
      </c>
      <c r="L298" s="12">
        <v>187.3</v>
      </c>
      <c r="M298" s="12">
        <v>207.9</v>
      </c>
      <c r="N298" s="12">
        <v>11</v>
      </c>
      <c r="O298" s="12">
        <v>344.2</v>
      </c>
      <c r="P298" s="12">
        <v>306.7</v>
      </c>
      <c r="Q298" s="12">
        <v>-10.89</v>
      </c>
      <c r="R298" s="12">
        <v>17.22</v>
      </c>
      <c r="S298" s="13">
        <v>0.8</v>
      </c>
      <c r="T298" s="13">
        <v>0.69</v>
      </c>
      <c r="U298" s="12">
        <v>-13.7</v>
      </c>
      <c r="V298" s="15">
        <v>25655.5</v>
      </c>
      <c r="W298" s="15">
        <v>27655</v>
      </c>
      <c r="X298" s="15">
        <v>7.79</v>
      </c>
      <c r="Y298" s="15">
        <v>430.48700000000002</v>
      </c>
      <c r="Z298" s="12">
        <v>444.36200000000002</v>
      </c>
      <c r="AA298" s="56">
        <v>3.22</v>
      </c>
      <c r="AB298" s="71">
        <v>43281</v>
      </c>
      <c r="AC298" s="51">
        <v>60.9</v>
      </c>
      <c r="AD298" s="45" t="s">
        <v>621</v>
      </c>
      <c r="AE298" s="31">
        <v>750</v>
      </c>
    </row>
    <row r="299" spans="1:31" ht="18" x14ac:dyDescent="0.35">
      <c r="A299" s="48">
        <f t="shared" si="4"/>
        <v>296</v>
      </c>
      <c r="B299" s="20" t="s">
        <v>203</v>
      </c>
      <c r="C299" s="12">
        <v>3670</v>
      </c>
      <c r="D299" s="12">
        <v>4006</v>
      </c>
      <c r="E299" s="12">
        <v>9.1999999999999993</v>
      </c>
      <c r="F299" s="12">
        <v>641</v>
      </c>
      <c r="G299" s="12">
        <v>630</v>
      </c>
      <c r="H299" s="12">
        <v>-1.72</v>
      </c>
      <c r="I299" s="12">
        <v>165</v>
      </c>
      <c r="J299" s="12">
        <v>168</v>
      </c>
      <c r="K299" s="12">
        <v>1.82</v>
      </c>
      <c r="L299" s="12">
        <v>6</v>
      </c>
      <c r="M299" s="12">
        <v>7</v>
      </c>
      <c r="N299" s="12">
        <v>16.670000000000002</v>
      </c>
      <c r="O299" s="12">
        <v>470</v>
      </c>
      <c r="P299" s="12">
        <v>456</v>
      </c>
      <c r="Q299" s="12">
        <v>-2.98</v>
      </c>
      <c r="R299" s="12">
        <v>11.38</v>
      </c>
      <c r="S299" s="13">
        <v>0.8</v>
      </c>
      <c r="T299" s="13">
        <v>0.78</v>
      </c>
      <c r="U299" s="12">
        <v>-2.2000000000000002</v>
      </c>
      <c r="V299" s="15">
        <v>3455</v>
      </c>
      <c r="W299" s="15">
        <v>4158</v>
      </c>
      <c r="X299" s="15">
        <v>20.350000000000001</v>
      </c>
      <c r="Y299" s="15">
        <v>591</v>
      </c>
      <c r="Z299" s="12">
        <v>586</v>
      </c>
      <c r="AA299" s="56">
        <v>-0.85</v>
      </c>
      <c r="AB299" s="71">
        <v>43281</v>
      </c>
      <c r="AC299" s="51">
        <v>21.3</v>
      </c>
      <c r="AD299" s="45" t="s">
        <v>652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345</v>
      </c>
      <c r="C300" s="12">
        <v>2526.6999999999998</v>
      </c>
      <c r="D300" s="12">
        <v>2517.8000000000002</v>
      </c>
      <c r="E300" s="12">
        <v>-0.4</v>
      </c>
      <c r="F300" s="12">
        <v>422.9</v>
      </c>
      <c r="G300" s="12">
        <v>409.1</v>
      </c>
      <c r="H300" s="12">
        <v>-3.26</v>
      </c>
      <c r="I300" s="12">
        <v>130</v>
      </c>
      <c r="J300" s="12">
        <v>76.900000000000006</v>
      </c>
      <c r="K300" s="12">
        <v>-40.85</v>
      </c>
      <c r="L300" s="12">
        <v>89.5</v>
      </c>
      <c r="M300" s="12">
        <v>96.5</v>
      </c>
      <c r="N300" s="12">
        <v>7.82</v>
      </c>
      <c r="O300" s="12">
        <v>202.9</v>
      </c>
      <c r="P300" s="12">
        <v>234.9</v>
      </c>
      <c r="Q300" s="12">
        <v>15.77</v>
      </c>
      <c r="R300" s="12">
        <v>9.33</v>
      </c>
      <c r="S300" s="13">
        <v>0.6</v>
      </c>
      <c r="T300" s="13">
        <v>0.71</v>
      </c>
      <c r="U300" s="12">
        <v>19.7</v>
      </c>
      <c r="V300" s="15">
        <v>13098.2</v>
      </c>
      <c r="W300" s="15">
        <v>13357.6</v>
      </c>
      <c r="X300" s="15">
        <v>1.98</v>
      </c>
      <c r="Y300" s="15">
        <v>340</v>
      </c>
      <c r="Z300" s="12">
        <v>328.8</v>
      </c>
      <c r="AA300" s="56">
        <v>-3.29</v>
      </c>
      <c r="AB300" s="71">
        <v>43281</v>
      </c>
      <c r="AC300" s="51">
        <v>27.7</v>
      </c>
      <c r="AD300" s="45" t="s">
        <v>641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114</v>
      </c>
      <c r="C301" s="12">
        <v>2517</v>
      </c>
      <c r="D301" s="12">
        <v>2564</v>
      </c>
      <c r="E301" s="12">
        <v>1.9</v>
      </c>
      <c r="F301" s="12">
        <v>556</v>
      </c>
      <c r="G301" s="12">
        <v>-872</v>
      </c>
      <c r="H301" s="12">
        <v>-256.83</v>
      </c>
      <c r="I301" s="12">
        <v>167</v>
      </c>
      <c r="J301" s="12">
        <v>-583</v>
      </c>
      <c r="K301" s="12">
        <v>-449.1</v>
      </c>
      <c r="L301" s="12">
        <v>159</v>
      </c>
      <c r="M301" s="12">
        <v>237</v>
      </c>
      <c r="N301" s="12">
        <v>49.06</v>
      </c>
      <c r="O301" s="12">
        <v>259</v>
      </c>
      <c r="P301" s="12">
        <v>-561</v>
      </c>
      <c r="Q301" s="12">
        <v>-316.60000000000002</v>
      </c>
      <c r="R301" s="12">
        <v>-21.88</v>
      </c>
      <c r="S301" s="13">
        <v>1.03</v>
      </c>
      <c r="T301" s="13">
        <v>-2.11</v>
      </c>
      <c r="U301" s="12">
        <v>-304.89999999999998</v>
      </c>
      <c r="V301" s="15">
        <v>36024</v>
      </c>
      <c r="W301" s="15">
        <v>44061</v>
      </c>
      <c r="X301" s="15">
        <v>22.31</v>
      </c>
      <c r="Y301" s="15">
        <v>252.822</v>
      </c>
      <c r="Z301" s="12">
        <v>265.83699999999999</v>
      </c>
      <c r="AA301" s="56">
        <v>5.15</v>
      </c>
      <c r="AB301" s="71">
        <v>43281</v>
      </c>
      <c r="AC301" s="51">
        <v>127.6</v>
      </c>
      <c r="AD301" s="45" t="s">
        <v>652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299</v>
      </c>
      <c r="C302" s="12">
        <v>1947</v>
      </c>
      <c r="D302" s="12">
        <v>2072.8000000000002</v>
      </c>
      <c r="E302" s="12">
        <v>6.5</v>
      </c>
      <c r="F302" s="12">
        <v>195.7</v>
      </c>
      <c r="G302" s="12">
        <v>-1810.4</v>
      </c>
      <c r="H302" s="12">
        <v>-1025.0899999999999</v>
      </c>
      <c r="I302" s="12">
        <v>35.6</v>
      </c>
      <c r="J302" s="12">
        <v>-100.8</v>
      </c>
      <c r="K302" s="12">
        <v>-383.15</v>
      </c>
      <c r="L302" s="12">
        <v>56.1</v>
      </c>
      <c r="M302" s="12">
        <v>67.400000000000006</v>
      </c>
      <c r="N302" s="12">
        <v>20.14</v>
      </c>
      <c r="O302" s="12">
        <v>50.2</v>
      </c>
      <c r="P302" s="12">
        <v>-1837.7</v>
      </c>
      <c r="Q302" s="12">
        <v>-3760.76</v>
      </c>
      <c r="R302" s="12">
        <v>-88.66</v>
      </c>
      <c r="S302" s="13">
        <v>0.42</v>
      </c>
      <c r="T302" s="13">
        <v>-15.21</v>
      </c>
      <c r="U302" s="12"/>
      <c r="V302" s="15">
        <v>11235</v>
      </c>
      <c r="W302" s="15">
        <v>7687.3</v>
      </c>
      <c r="X302" s="15">
        <v>-31.58</v>
      </c>
      <c r="Y302" s="15">
        <v>119.581</v>
      </c>
      <c r="Z302" s="12">
        <v>120.843</v>
      </c>
      <c r="AA302" s="56">
        <v>1.06</v>
      </c>
      <c r="AB302" s="71">
        <v>43281</v>
      </c>
      <c r="AC302" s="51">
        <v>250</v>
      </c>
      <c r="AD302" s="45" t="s">
        <v>653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339</v>
      </c>
      <c r="C303" s="12">
        <v>1038.3</v>
      </c>
      <c r="D303" s="12">
        <v>1330</v>
      </c>
      <c r="E303" s="12">
        <v>28.1</v>
      </c>
      <c r="F303" s="12">
        <v>260.5</v>
      </c>
      <c r="G303" s="12">
        <v>347</v>
      </c>
      <c r="H303" s="12">
        <v>33.21</v>
      </c>
      <c r="I303" s="12">
        <v>4.5</v>
      </c>
      <c r="J303" s="12">
        <v>5</v>
      </c>
      <c r="K303" s="12">
        <v>11.11</v>
      </c>
      <c r="L303" s="12">
        <v>143.9</v>
      </c>
      <c r="M303" s="12">
        <v>162</v>
      </c>
      <c r="N303" s="12">
        <v>12.58</v>
      </c>
      <c r="O303" s="12">
        <v>112.1</v>
      </c>
      <c r="P303" s="12">
        <v>152</v>
      </c>
      <c r="Q303" s="12">
        <v>35.590000000000003</v>
      </c>
      <c r="R303" s="12">
        <v>11.43</v>
      </c>
      <c r="S303" s="13">
        <v>0.31</v>
      </c>
      <c r="T303" s="13">
        <v>0.37</v>
      </c>
      <c r="U303" s="12">
        <v>19.2</v>
      </c>
      <c r="V303" s="15">
        <v>16893.3</v>
      </c>
      <c r="W303" s="15">
        <v>19808</v>
      </c>
      <c r="X303" s="15">
        <v>17.25</v>
      </c>
      <c r="Y303" s="15">
        <v>365.83199999999999</v>
      </c>
      <c r="Z303" s="12">
        <v>416</v>
      </c>
      <c r="AA303" s="56">
        <v>13.71</v>
      </c>
      <c r="AB303" s="71">
        <v>43281</v>
      </c>
      <c r="AC303" s="51">
        <v>114</v>
      </c>
      <c r="AD303" s="45" t="s">
        <v>608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233</v>
      </c>
      <c r="C304" s="12">
        <v>1924</v>
      </c>
      <c r="D304" s="12">
        <v>2091</v>
      </c>
      <c r="E304" s="12">
        <v>8.6999999999999993</v>
      </c>
      <c r="F304" s="12">
        <v>529</v>
      </c>
      <c r="G304" s="12">
        <v>596</v>
      </c>
      <c r="H304" s="12">
        <v>12.67</v>
      </c>
      <c r="I304" s="12">
        <v>65</v>
      </c>
      <c r="J304" s="12">
        <v>52</v>
      </c>
      <c r="K304" s="12">
        <v>-20</v>
      </c>
      <c r="L304" s="12">
        <v>271</v>
      </c>
      <c r="M304" s="12">
        <v>275</v>
      </c>
      <c r="N304" s="12">
        <v>1.48</v>
      </c>
      <c r="O304" s="12">
        <v>81</v>
      </c>
      <c r="P304" s="12">
        <v>135</v>
      </c>
      <c r="Q304" s="12">
        <v>66.67</v>
      </c>
      <c r="R304" s="12">
        <v>6.46</v>
      </c>
      <c r="S304" s="13">
        <v>0.1</v>
      </c>
      <c r="T304" s="13">
        <v>0.16</v>
      </c>
      <c r="U304" s="12">
        <v>66.400000000000006</v>
      </c>
      <c r="V304" s="15">
        <v>40464</v>
      </c>
      <c r="W304" s="15">
        <v>37029</v>
      </c>
      <c r="X304" s="15">
        <v>-8.49</v>
      </c>
      <c r="Y304" s="15">
        <v>828.57500000000005</v>
      </c>
      <c r="Z304" s="12">
        <v>830.10699999999997</v>
      </c>
      <c r="AA304" s="56">
        <v>0.18</v>
      </c>
      <c r="AB304" s="71">
        <v>43281</v>
      </c>
      <c r="AC304" s="51">
        <v>337.3</v>
      </c>
      <c r="AD304" s="45" t="s">
        <v>654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6</v>
      </c>
      <c r="C305" s="12">
        <v>2419</v>
      </c>
      <c r="D305" s="12">
        <v>2640</v>
      </c>
      <c r="E305" s="12">
        <v>9.1</v>
      </c>
      <c r="F305" s="12">
        <v>462</v>
      </c>
      <c r="G305" s="12">
        <v>707</v>
      </c>
      <c r="H305" s="12">
        <v>53.03</v>
      </c>
      <c r="I305" s="12">
        <v>433</v>
      </c>
      <c r="J305" s="12">
        <v>69</v>
      </c>
      <c r="K305" s="12">
        <v>-84.06</v>
      </c>
      <c r="L305" s="12">
        <v>0</v>
      </c>
      <c r="M305" s="12">
        <v>0</v>
      </c>
      <c r="N305" s="12"/>
      <c r="O305" s="12">
        <v>29</v>
      </c>
      <c r="P305" s="12">
        <v>638</v>
      </c>
      <c r="Q305" s="12">
        <v>2100</v>
      </c>
      <c r="R305" s="12">
        <v>24.17</v>
      </c>
      <c r="S305" s="13">
        <v>0.03</v>
      </c>
      <c r="T305" s="13">
        <v>0.64</v>
      </c>
      <c r="U305" s="12"/>
      <c r="V305" s="15">
        <v>16009</v>
      </c>
      <c r="W305" s="15">
        <v>16842</v>
      </c>
      <c r="X305" s="15">
        <v>5.2</v>
      </c>
      <c r="Y305" s="15">
        <v>1091</v>
      </c>
      <c r="Z305" s="12">
        <v>1004</v>
      </c>
      <c r="AA305" s="56">
        <v>-7.97</v>
      </c>
      <c r="AB305" s="71">
        <v>43281</v>
      </c>
      <c r="AC305" s="51">
        <v>17</v>
      </c>
      <c r="AD305" s="45" t="s">
        <v>586</v>
      </c>
      <c r="AE305" s="31">
        <v>2892.6</v>
      </c>
    </row>
    <row r="306" spans="1:31" ht="18" x14ac:dyDescent="0.35">
      <c r="A306" s="48">
        <f t="shared" si="4"/>
        <v>303</v>
      </c>
      <c r="B306" s="20" t="s">
        <v>220</v>
      </c>
      <c r="C306" s="12">
        <v>15294</v>
      </c>
      <c r="D306" s="12">
        <v>17550</v>
      </c>
      <c r="E306" s="12">
        <v>14.8</v>
      </c>
      <c r="F306" s="12">
        <v>5678</v>
      </c>
      <c r="G306" s="12">
        <v>5945</v>
      </c>
      <c r="H306" s="12">
        <v>4.7</v>
      </c>
      <c r="I306" s="12">
        <v>1795</v>
      </c>
      <c r="J306" s="12">
        <v>1444</v>
      </c>
      <c r="K306" s="12">
        <v>-19.55</v>
      </c>
      <c r="L306" s="12">
        <v>4036</v>
      </c>
      <c r="M306" s="12">
        <v>5885</v>
      </c>
      <c r="N306" s="12">
        <v>45.81</v>
      </c>
      <c r="O306" s="12">
        <v>3483</v>
      </c>
      <c r="P306" s="12">
        <v>4108</v>
      </c>
      <c r="Q306" s="12">
        <v>17.940000000000001</v>
      </c>
      <c r="R306" s="12">
        <v>23.41</v>
      </c>
      <c r="S306" s="13">
        <v>1.27</v>
      </c>
      <c r="T306" s="13">
        <v>1.62</v>
      </c>
      <c r="U306" s="12">
        <v>27.6</v>
      </c>
      <c r="V306" s="15">
        <v>1634044</v>
      </c>
      <c r="W306" s="15">
        <v>1712240</v>
      </c>
      <c r="X306" s="15">
        <v>4.79</v>
      </c>
      <c r="Y306" s="15">
        <v>2739</v>
      </c>
      <c r="Z306" s="12">
        <v>2530.9</v>
      </c>
      <c r="AA306" s="56">
        <v>-7.6</v>
      </c>
      <c r="AB306" s="71">
        <v>43281</v>
      </c>
      <c r="AC306" s="51">
        <v>11.5</v>
      </c>
      <c r="AD306" s="45" t="s">
        <v>594</v>
      </c>
      <c r="AE306" s="31">
        <v>941.85</v>
      </c>
    </row>
    <row r="307" spans="1:31" ht="18" x14ac:dyDescent="0.35">
      <c r="A307" s="48">
        <f t="shared" si="4"/>
        <v>304</v>
      </c>
      <c r="B307" s="20" t="s">
        <v>169</v>
      </c>
      <c r="C307" s="12">
        <v>14146</v>
      </c>
      <c r="D307" s="12">
        <v>16369</v>
      </c>
      <c r="E307" s="12">
        <v>15.7</v>
      </c>
      <c r="F307" s="12">
        <v>8121</v>
      </c>
      <c r="G307" s="12">
        <v>8498</v>
      </c>
      <c r="H307" s="12">
        <v>4.6399999999999997</v>
      </c>
      <c r="I307" s="12">
        <v>3015</v>
      </c>
      <c r="J307" s="12">
        <v>1714</v>
      </c>
      <c r="K307" s="12">
        <v>-43.15</v>
      </c>
      <c r="L307" s="12">
        <v>3160</v>
      </c>
      <c r="M307" s="12">
        <v>4719</v>
      </c>
      <c r="N307" s="12">
        <v>49.34</v>
      </c>
      <c r="O307" s="12">
        <v>4745</v>
      </c>
      <c r="P307" s="12">
        <v>6466</v>
      </c>
      <c r="Q307" s="12">
        <v>36.270000000000003</v>
      </c>
      <c r="R307" s="12">
        <v>39.5</v>
      </c>
      <c r="S307" s="13">
        <v>0.44</v>
      </c>
      <c r="T307" s="13">
        <v>0.63</v>
      </c>
      <c r="U307" s="12">
        <v>43.2</v>
      </c>
      <c r="V307" s="15">
        <v>1983542</v>
      </c>
      <c r="W307" s="15">
        <v>2027454</v>
      </c>
      <c r="X307" s="15">
        <v>2.21</v>
      </c>
      <c r="Y307" s="15">
        <v>10834.8</v>
      </c>
      <c r="Z307" s="12">
        <v>10309.4</v>
      </c>
      <c r="AA307" s="56">
        <v>-4.8499999999999996</v>
      </c>
      <c r="AB307" s="71">
        <v>43281</v>
      </c>
      <c r="AC307" s="51">
        <v>14.6</v>
      </c>
      <c r="AD307" s="45" t="s">
        <v>602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16</v>
      </c>
      <c r="C308" s="12">
        <v>7189</v>
      </c>
      <c r="D308" s="12">
        <v>7478</v>
      </c>
      <c r="E308" s="12">
        <v>4</v>
      </c>
      <c r="F308" s="12">
        <v>882</v>
      </c>
      <c r="G308" s="12">
        <v>721</v>
      </c>
      <c r="H308" s="12">
        <v>-18.25</v>
      </c>
      <c r="I308" s="12">
        <v>195</v>
      </c>
      <c r="J308" s="12">
        <v>107</v>
      </c>
      <c r="K308" s="12">
        <v>-45.13</v>
      </c>
      <c r="L308" s="12">
        <v>92</v>
      </c>
      <c r="M308" s="12">
        <v>90</v>
      </c>
      <c r="N308" s="12">
        <v>-2.17</v>
      </c>
      <c r="O308" s="12">
        <v>590</v>
      </c>
      <c r="P308" s="12">
        <v>520</v>
      </c>
      <c r="Q308" s="12">
        <v>-11.86</v>
      </c>
      <c r="R308" s="12">
        <v>6.95</v>
      </c>
      <c r="S308" s="13">
        <v>2.11</v>
      </c>
      <c r="T308" s="13">
        <v>1.92</v>
      </c>
      <c r="U308" s="12">
        <v>-9</v>
      </c>
      <c r="V308" s="15">
        <v>78811</v>
      </c>
      <c r="W308" s="15">
        <v>80900</v>
      </c>
      <c r="X308" s="15">
        <v>2.65</v>
      </c>
      <c r="Y308" s="15">
        <v>280</v>
      </c>
      <c r="Z308" s="12">
        <v>271.10000000000002</v>
      </c>
      <c r="AA308" s="56">
        <v>-3.18</v>
      </c>
      <c r="AB308" s="71">
        <v>43281</v>
      </c>
      <c r="AC308" s="51">
        <v>16.7</v>
      </c>
      <c r="AD308" s="45" t="s">
        <v>635</v>
      </c>
      <c r="AE308" s="31">
        <v>674.5</v>
      </c>
    </row>
    <row r="309" spans="1:31" ht="18" x14ac:dyDescent="0.35">
      <c r="A309" s="48">
        <f t="shared" si="4"/>
        <v>306</v>
      </c>
      <c r="B309" s="20" t="s">
        <v>530</v>
      </c>
      <c r="C309" s="12">
        <v>3024.6</v>
      </c>
      <c r="D309" s="12">
        <v>3537.1</v>
      </c>
      <c r="E309" s="12">
        <v>16.899999999999999</v>
      </c>
      <c r="F309" s="12">
        <v>924.1</v>
      </c>
      <c r="G309" s="12">
        <v>1273.7</v>
      </c>
      <c r="H309" s="12">
        <v>37.83</v>
      </c>
      <c r="I309" s="12">
        <v>142.9</v>
      </c>
      <c r="J309" s="12">
        <v>231.6</v>
      </c>
      <c r="K309" s="12">
        <v>62.07</v>
      </c>
      <c r="L309" s="12">
        <v>60.9</v>
      </c>
      <c r="M309" s="12">
        <v>64.8</v>
      </c>
      <c r="N309" s="12">
        <v>6.4</v>
      </c>
      <c r="O309" s="12">
        <v>720.2</v>
      </c>
      <c r="P309" s="12">
        <v>977.4</v>
      </c>
      <c r="Q309" s="12">
        <v>35.71</v>
      </c>
      <c r="R309" s="12">
        <v>27.63</v>
      </c>
      <c r="S309" s="13">
        <v>14.39</v>
      </c>
      <c r="T309" s="13">
        <v>20.13</v>
      </c>
      <c r="U309" s="12">
        <v>39.9</v>
      </c>
      <c r="V309" s="15">
        <v>11868.7</v>
      </c>
      <c r="W309" s="15">
        <v>14823.6</v>
      </c>
      <c r="X309" s="15">
        <v>24.9</v>
      </c>
      <c r="Y309" s="15">
        <v>50.055999999999997</v>
      </c>
      <c r="Z309" s="12">
        <v>48.55</v>
      </c>
      <c r="AA309" s="56">
        <v>-3.01</v>
      </c>
      <c r="AB309" s="71">
        <v>43281</v>
      </c>
      <c r="AC309" s="51">
        <v>22.2</v>
      </c>
      <c r="AD309" s="45" t="s">
        <v>655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158</v>
      </c>
      <c r="C310" s="12">
        <v>895.5</v>
      </c>
      <c r="D310" s="12">
        <v>942.3</v>
      </c>
      <c r="E310" s="12">
        <v>5.2</v>
      </c>
      <c r="F310" s="12">
        <v>263.7</v>
      </c>
      <c r="G310" s="12">
        <v>245.8</v>
      </c>
      <c r="H310" s="12">
        <v>-6.79</v>
      </c>
      <c r="I310" s="12">
        <v>-2.2000000000000002</v>
      </c>
      <c r="J310" s="12">
        <v>-0.7</v>
      </c>
      <c r="K310" s="12">
        <v>68.180000000000007</v>
      </c>
      <c r="L310" s="12">
        <v>113.6</v>
      </c>
      <c r="M310" s="12">
        <v>113</v>
      </c>
      <c r="N310" s="12">
        <v>-0.53</v>
      </c>
      <c r="O310" s="12">
        <v>151.1</v>
      </c>
      <c r="P310" s="12">
        <v>130.69999999999999</v>
      </c>
      <c r="Q310" s="12">
        <v>-13.5</v>
      </c>
      <c r="R310" s="12">
        <v>13.87</v>
      </c>
      <c r="S310" s="13">
        <v>0.42</v>
      </c>
      <c r="T310" s="13">
        <v>0.36</v>
      </c>
      <c r="U310" s="12">
        <v>-13.7</v>
      </c>
      <c r="V310" s="15">
        <v>13299.5</v>
      </c>
      <c r="W310" s="15">
        <v>11932.4</v>
      </c>
      <c r="X310" s="15">
        <v>-10.28</v>
      </c>
      <c r="Y310" s="15">
        <v>358.31099999999998</v>
      </c>
      <c r="Z310" s="12">
        <v>359</v>
      </c>
      <c r="AA310" s="56">
        <v>0.19</v>
      </c>
      <c r="AB310" s="71">
        <v>43281</v>
      </c>
      <c r="AC310" s="51">
        <v>42.6</v>
      </c>
      <c r="AD310" s="45" t="s">
        <v>615</v>
      </c>
    </row>
    <row r="311" spans="1:31" ht="18" x14ac:dyDescent="0.35">
      <c r="A311" s="48">
        <f t="shared" si="4"/>
        <v>308</v>
      </c>
      <c r="B311" s="20" t="s">
        <v>384</v>
      </c>
      <c r="C311" s="12">
        <v>10503</v>
      </c>
      <c r="D311" s="12">
        <v>13531</v>
      </c>
      <c r="E311" s="12">
        <v>28.8</v>
      </c>
      <c r="F311" s="12">
        <v>2509</v>
      </c>
      <c r="G311" s="12">
        <v>3276</v>
      </c>
      <c r="H311" s="12">
        <v>30.57</v>
      </c>
      <c r="I311" s="12">
        <v>678</v>
      </c>
      <c r="J311" s="12">
        <v>711</v>
      </c>
      <c r="K311" s="12">
        <v>4.87</v>
      </c>
      <c r="L311" s="12">
        <v>0</v>
      </c>
      <c r="M311" s="12">
        <v>0</v>
      </c>
      <c r="N311" s="12"/>
      <c r="O311" s="12">
        <v>1631</v>
      </c>
      <c r="P311" s="12">
        <v>2348</v>
      </c>
      <c r="Q311" s="12">
        <v>43.96</v>
      </c>
      <c r="R311" s="12">
        <v>17.350000000000001</v>
      </c>
      <c r="S311" s="13">
        <v>3.95</v>
      </c>
      <c r="T311" s="13">
        <v>5.99</v>
      </c>
      <c r="U311" s="12">
        <v>51.8</v>
      </c>
      <c r="V311" s="15">
        <v>819843</v>
      </c>
      <c r="W311" s="15">
        <v>882011</v>
      </c>
      <c r="X311" s="15">
        <v>7.58</v>
      </c>
      <c r="Y311" s="15">
        <v>413.3</v>
      </c>
      <c r="Z311" s="12">
        <v>392</v>
      </c>
      <c r="AA311" s="56">
        <v>-5.15</v>
      </c>
      <c r="AB311" s="71">
        <v>43281</v>
      </c>
      <c r="AC311" s="51">
        <v>9.9</v>
      </c>
      <c r="AD311" s="45" t="s">
        <v>656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394</v>
      </c>
      <c r="C312" s="12">
        <v>517.79999999999995</v>
      </c>
      <c r="D312" s="12">
        <v>542.20000000000005</v>
      </c>
      <c r="E312" s="12">
        <v>4.7</v>
      </c>
      <c r="F312" s="12">
        <v>141.69999999999999</v>
      </c>
      <c r="G312" s="12">
        <v>154.19999999999999</v>
      </c>
      <c r="H312" s="12">
        <v>8.82</v>
      </c>
      <c r="I312" s="12">
        <v>44.1</v>
      </c>
      <c r="J312" s="12">
        <v>31.5</v>
      </c>
      <c r="K312" s="12">
        <v>-28.57</v>
      </c>
      <c r="L312" s="12">
        <v>0</v>
      </c>
      <c r="M312" s="12">
        <v>0</v>
      </c>
      <c r="N312" s="12"/>
      <c r="O312" s="12">
        <v>97.7</v>
      </c>
      <c r="P312" s="12">
        <v>122.7</v>
      </c>
      <c r="Q312" s="12">
        <v>25.59</v>
      </c>
      <c r="R312" s="12">
        <v>22.63</v>
      </c>
      <c r="S312" s="13">
        <v>1.52</v>
      </c>
      <c r="T312" s="13">
        <v>1.99</v>
      </c>
      <c r="U312" s="12">
        <v>31.2</v>
      </c>
      <c r="V312" s="15">
        <v>1214</v>
      </c>
      <c r="W312" s="15">
        <v>1295.0999999999999</v>
      </c>
      <c r="X312" s="15">
        <v>6.68</v>
      </c>
      <c r="Y312" s="15">
        <v>64.361000000000004</v>
      </c>
      <c r="Z312" s="12">
        <v>61.633000000000003</v>
      </c>
      <c r="AA312" s="56">
        <v>-4.24</v>
      </c>
      <c r="AB312" s="71">
        <v>43281</v>
      </c>
      <c r="AC312" s="51">
        <v>24.1</v>
      </c>
      <c r="AD312" s="45" t="s">
        <v>612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370</v>
      </c>
      <c r="C313" s="12">
        <v>1308.9000000000001</v>
      </c>
      <c r="D313" s="12">
        <v>1204.0999999999999</v>
      </c>
      <c r="E313" s="12">
        <v>-8</v>
      </c>
      <c r="F313" s="12">
        <v>270.2</v>
      </c>
      <c r="G313" s="12">
        <v>176.8</v>
      </c>
      <c r="H313" s="12">
        <v>-34.57</v>
      </c>
      <c r="I313" s="12">
        <v>65.400000000000006</v>
      </c>
      <c r="J313" s="12">
        <v>34.4</v>
      </c>
      <c r="K313" s="12">
        <v>-47.4</v>
      </c>
      <c r="L313" s="12">
        <v>25</v>
      </c>
      <c r="M313" s="12">
        <v>25.9</v>
      </c>
      <c r="N313" s="12">
        <v>3.6</v>
      </c>
      <c r="O313" s="12">
        <v>179.8</v>
      </c>
      <c r="P313" s="12">
        <v>116.5</v>
      </c>
      <c r="Q313" s="12">
        <v>-35.21</v>
      </c>
      <c r="R313" s="12">
        <v>9.68</v>
      </c>
      <c r="S313" s="13">
        <v>0.47</v>
      </c>
      <c r="T313" s="13">
        <v>0.33</v>
      </c>
      <c r="U313" s="12">
        <v>-28.9</v>
      </c>
      <c r="V313" s="15">
        <v>4666.7</v>
      </c>
      <c r="W313" s="15">
        <v>4703.3</v>
      </c>
      <c r="X313" s="15">
        <v>0.78</v>
      </c>
      <c r="Y313" s="15">
        <v>385.6</v>
      </c>
      <c r="Z313" s="12">
        <v>351.3</v>
      </c>
      <c r="AA313" s="56">
        <v>-8.9</v>
      </c>
      <c r="AB313" s="71">
        <v>43281</v>
      </c>
      <c r="AC313" s="51">
        <v>22.7</v>
      </c>
      <c r="AD313" s="45" t="s">
        <v>641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139</v>
      </c>
      <c r="C314" s="12">
        <v>2822</v>
      </c>
      <c r="D314" s="12">
        <v>2890.3</v>
      </c>
      <c r="E314" s="12">
        <v>2.4</v>
      </c>
      <c r="F314" s="12">
        <v>401.5</v>
      </c>
      <c r="G314" s="12">
        <v>397.2</v>
      </c>
      <c r="H314" s="12">
        <v>-1.07</v>
      </c>
      <c r="I314" s="12">
        <v>116.5</v>
      </c>
      <c r="J314" s="12">
        <v>69.3</v>
      </c>
      <c r="K314" s="12">
        <v>-40.520000000000003</v>
      </c>
      <c r="L314" s="12">
        <v>39.9</v>
      </c>
      <c r="M314" s="12">
        <v>42.4</v>
      </c>
      <c r="N314" s="12">
        <v>6.27</v>
      </c>
      <c r="O314" s="12">
        <v>245.1</v>
      </c>
      <c r="P314" s="12">
        <v>285.5</v>
      </c>
      <c r="Q314" s="12">
        <v>16.48</v>
      </c>
      <c r="R314" s="12">
        <v>9.8800000000000008</v>
      </c>
      <c r="S314" s="13">
        <v>1.07</v>
      </c>
      <c r="T314" s="13">
        <v>1.29</v>
      </c>
      <c r="U314" s="12">
        <v>20.2</v>
      </c>
      <c r="V314" s="15">
        <v>54065</v>
      </c>
      <c r="W314" s="15">
        <v>52920.2</v>
      </c>
      <c r="X314" s="15">
        <v>-2.12</v>
      </c>
      <c r="Y314" s="15">
        <v>228.179</v>
      </c>
      <c r="Z314" s="12">
        <v>221.06299999999999</v>
      </c>
      <c r="AA314" s="56">
        <v>-3.12</v>
      </c>
      <c r="AB314" s="71">
        <v>43281</v>
      </c>
      <c r="AC314" s="51">
        <v>7.7</v>
      </c>
      <c r="AD314" s="45" t="s">
        <v>657</v>
      </c>
    </row>
    <row r="315" spans="1:31" ht="18" x14ac:dyDescent="0.35">
      <c r="A315" s="48">
        <f t="shared" si="4"/>
        <v>312</v>
      </c>
      <c r="B315" s="20" t="s">
        <v>357</v>
      </c>
      <c r="C315" s="12">
        <v>427.3</v>
      </c>
      <c r="D315" s="12">
        <v>456.3</v>
      </c>
      <c r="E315" s="12">
        <v>6.8</v>
      </c>
      <c r="F315" s="12">
        <v>96</v>
      </c>
      <c r="G315" s="12">
        <v>22.9</v>
      </c>
      <c r="H315" s="12">
        <v>-76.150000000000006</v>
      </c>
      <c r="I315" s="12">
        <v>3.4</v>
      </c>
      <c r="J315" s="12">
        <v>-18.2</v>
      </c>
      <c r="K315" s="12">
        <v>-635.29</v>
      </c>
      <c r="L315" s="12">
        <v>83.4</v>
      </c>
      <c r="M315" s="12">
        <v>98.5</v>
      </c>
      <c r="N315" s="12">
        <v>18.11</v>
      </c>
      <c r="O315" s="12">
        <v>9.1999999999999993</v>
      </c>
      <c r="P315" s="12">
        <v>-57.4</v>
      </c>
      <c r="Q315" s="12">
        <v>-723.91</v>
      </c>
      <c r="R315" s="12">
        <v>-12.58</v>
      </c>
      <c r="S315" s="13">
        <v>0.08</v>
      </c>
      <c r="T315" s="13">
        <v>-0.5</v>
      </c>
      <c r="U315" s="12">
        <v>-761.4</v>
      </c>
      <c r="V315" s="15">
        <v>9294.5</v>
      </c>
      <c r="W315" s="15">
        <v>10331.5</v>
      </c>
      <c r="X315" s="15">
        <v>11.16</v>
      </c>
      <c r="Y315" s="15">
        <v>122.437</v>
      </c>
      <c r="Z315" s="12">
        <v>115.06399999999999</v>
      </c>
      <c r="AA315" s="56">
        <v>-6.02</v>
      </c>
      <c r="AB315" s="71">
        <v>43281</v>
      </c>
      <c r="AC315" s="51">
        <v>313.39999999999998</v>
      </c>
      <c r="AD315" s="45" t="s">
        <v>630</v>
      </c>
      <c r="AE315" s="31">
        <v>10046</v>
      </c>
    </row>
    <row r="316" spans="1:31" ht="18" x14ac:dyDescent="0.35">
      <c r="A316" s="48">
        <f t="shared" si="4"/>
        <v>313</v>
      </c>
      <c r="B316" s="20" t="s">
        <v>403</v>
      </c>
      <c r="C316" s="12">
        <v>2965</v>
      </c>
      <c r="D316" s="12">
        <v>3605</v>
      </c>
      <c r="E316" s="12">
        <v>21.6</v>
      </c>
      <c r="F316" s="12">
        <v>1291</v>
      </c>
      <c r="G316" s="12">
        <v>1462</v>
      </c>
      <c r="H316" s="12">
        <v>13.25</v>
      </c>
      <c r="I316" s="12">
        <v>376</v>
      </c>
      <c r="J316" s="12">
        <v>338</v>
      </c>
      <c r="K316" s="12">
        <v>-10.11</v>
      </c>
      <c r="L316" s="12">
        <v>48</v>
      </c>
      <c r="M316" s="12">
        <v>46</v>
      </c>
      <c r="N316" s="12">
        <v>-4.17</v>
      </c>
      <c r="O316" s="12">
        <v>857</v>
      </c>
      <c r="P316" s="12">
        <v>1073</v>
      </c>
      <c r="Q316" s="12">
        <v>25.2</v>
      </c>
      <c r="R316" s="12">
        <v>29.76</v>
      </c>
      <c r="S316" s="13">
        <v>5.22</v>
      </c>
      <c r="T316" s="13">
        <v>6.62</v>
      </c>
      <c r="U316" s="12">
        <v>26.7</v>
      </c>
      <c r="V316" s="15">
        <v>187933</v>
      </c>
      <c r="W316" s="15">
        <v>163419</v>
      </c>
      <c r="X316" s="15">
        <v>-13.04</v>
      </c>
      <c r="Y316" s="15">
        <v>164.15</v>
      </c>
      <c r="Z316" s="12">
        <v>162.16200000000001</v>
      </c>
      <c r="AA316" s="56">
        <v>-1.21</v>
      </c>
      <c r="AB316" s="71">
        <v>43281</v>
      </c>
      <c r="AC316" s="51">
        <v>18.3</v>
      </c>
      <c r="AD316" s="45" t="s">
        <v>617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349</v>
      </c>
      <c r="C317" s="12">
        <v>605.79999999999995</v>
      </c>
      <c r="D317" s="12">
        <v>662.8</v>
      </c>
      <c r="E317" s="12">
        <v>9.4</v>
      </c>
      <c r="F317" s="12">
        <v>90.4</v>
      </c>
      <c r="G317" s="12">
        <v>60.8</v>
      </c>
      <c r="H317" s="12">
        <v>-32.74</v>
      </c>
      <c r="I317" s="12">
        <v>29</v>
      </c>
      <c r="J317" s="12">
        <v>8.5</v>
      </c>
      <c r="K317" s="12">
        <v>-70.69</v>
      </c>
      <c r="L317" s="12">
        <v>4.5999999999999996</v>
      </c>
      <c r="M317" s="12">
        <v>9.1999999999999993</v>
      </c>
      <c r="N317" s="12">
        <v>100</v>
      </c>
      <c r="O317" s="12">
        <v>56.8</v>
      </c>
      <c r="P317" s="12">
        <v>43.1</v>
      </c>
      <c r="Q317" s="12">
        <v>-24.12</v>
      </c>
      <c r="R317" s="12">
        <v>6.5</v>
      </c>
      <c r="S317" s="13">
        <v>0.33</v>
      </c>
      <c r="T317" s="13">
        <v>0.25</v>
      </c>
      <c r="U317" s="12">
        <v>-23.6</v>
      </c>
      <c r="V317" s="15">
        <v>1201.9000000000001</v>
      </c>
      <c r="W317" s="15">
        <v>2159.4</v>
      </c>
      <c r="X317" s="15">
        <v>79.67</v>
      </c>
      <c r="Y317" s="15">
        <v>173.43899999999999</v>
      </c>
      <c r="Z317" s="12">
        <v>172.30699999999999</v>
      </c>
      <c r="AA317" s="56">
        <v>-0.65</v>
      </c>
      <c r="AB317" s="71">
        <v>43281</v>
      </c>
      <c r="AC317" s="51">
        <v>61.5</v>
      </c>
      <c r="AD317" s="45" t="s">
        <v>602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66</v>
      </c>
      <c r="C318" s="12">
        <v>10357</v>
      </c>
      <c r="D318" s="12">
        <v>10854</v>
      </c>
      <c r="E318" s="12">
        <v>4.8</v>
      </c>
      <c r="F318" s="12">
        <v>992</v>
      </c>
      <c r="G318" s="12">
        <v>1258</v>
      </c>
      <c r="H318" s="12">
        <v>26.81</v>
      </c>
      <c r="I318" s="12">
        <v>48</v>
      </c>
      <c r="J318" s="12">
        <v>41</v>
      </c>
      <c r="K318" s="12">
        <v>-14.58</v>
      </c>
      <c r="L318" s="12">
        <v>749</v>
      </c>
      <c r="M318" s="12">
        <v>878</v>
      </c>
      <c r="N318" s="12">
        <v>17.22</v>
      </c>
      <c r="O318" s="12">
        <v>139</v>
      </c>
      <c r="P318" s="12">
        <v>273</v>
      </c>
      <c r="Q318" s="12">
        <v>96.4</v>
      </c>
      <c r="R318" s="12">
        <v>2.52</v>
      </c>
      <c r="S318" s="13">
        <v>0.52</v>
      </c>
      <c r="T318" s="13">
        <v>1.1499999999999999</v>
      </c>
      <c r="U318" s="12">
        <v>121.5</v>
      </c>
      <c r="V318" s="15">
        <v>110332</v>
      </c>
      <c r="W318" s="15">
        <v>108808</v>
      </c>
      <c r="X318" s="15">
        <v>-1.38</v>
      </c>
      <c r="Y318" s="15">
        <v>267.30900000000003</v>
      </c>
      <c r="Z318" s="12">
        <v>237.07400000000001</v>
      </c>
      <c r="AA318" s="56">
        <v>-11.31</v>
      </c>
      <c r="AB318" s="71">
        <v>43281</v>
      </c>
      <c r="AC318" s="51">
        <v>79.099999999999994</v>
      </c>
      <c r="AD318" s="45" t="s">
        <v>602</v>
      </c>
      <c r="AE318" s="31">
        <v>14082</v>
      </c>
    </row>
    <row r="319" spans="1:31" ht="18" x14ac:dyDescent="0.35">
      <c r="A319" s="48">
        <f t="shared" si="4"/>
        <v>316</v>
      </c>
      <c r="B319" s="20" t="s">
        <v>244</v>
      </c>
      <c r="C319" s="12">
        <v>15927</v>
      </c>
      <c r="D319" s="12">
        <v>17456</v>
      </c>
      <c r="E319" s="12">
        <v>9.6</v>
      </c>
      <c r="F319" s="12">
        <v>2228</v>
      </c>
      <c r="G319" s="12">
        <v>2073</v>
      </c>
      <c r="H319" s="12">
        <v>-6.96</v>
      </c>
      <c r="I319" s="12">
        <v>735</v>
      </c>
      <c r="J319" s="12">
        <v>441</v>
      </c>
      <c r="K319" s="12">
        <v>-40</v>
      </c>
      <c r="L319" s="12">
        <v>109</v>
      </c>
      <c r="M319" s="12">
        <v>147</v>
      </c>
      <c r="N319" s="12">
        <v>34.86</v>
      </c>
      <c r="O319" s="12">
        <v>1384</v>
      </c>
      <c r="P319" s="12">
        <v>1485</v>
      </c>
      <c r="Q319" s="12">
        <v>7.3</v>
      </c>
      <c r="R319" s="12">
        <v>8.51</v>
      </c>
      <c r="S319" s="13">
        <v>1.58</v>
      </c>
      <c r="T319" s="13">
        <v>1.71</v>
      </c>
      <c r="U319" s="12">
        <v>8</v>
      </c>
      <c r="V319" s="15">
        <v>38480</v>
      </c>
      <c r="W319" s="15">
        <v>42895</v>
      </c>
      <c r="X319" s="15">
        <v>11.47</v>
      </c>
      <c r="Y319" s="15">
        <v>876</v>
      </c>
      <c r="Z319" s="12">
        <v>870</v>
      </c>
      <c r="AA319" s="56">
        <v>-0.68</v>
      </c>
      <c r="AB319" s="71">
        <v>43281</v>
      </c>
      <c r="AC319" s="51">
        <v>21.6</v>
      </c>
      <c r="AD319" s="45" t="s">
        <v>614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193</v>
      </c>
      <c r="C320" s="12">
        <v>56026</v>
      </c>
      <c r="D320" s="12">
        <v>71456</v>
      </c>
      <c r="E320" s="12">
        <v>27.5</v>
      </c>
      <c r="F320" s="12">
        <v>4314</v>
      </c>
      <c r="G320" s="12">
        <v>6659</v>
      </c>
      <c r="H320" s="12">
        <v>54.36</v>
      </c>
      <c r="I320" s="12">
        <v>892</v>
      </c>
      <c r="J320" s="12">
        <v>2526</v>
      </c>
      <c r="K320" s="12">
        <v>183.18</v>
      </c>
      <c r="L320" s="12">
        <v>158</v>
      </c>
      <c r="M320" s="12">
        <v>147</v>
      </c>
      <c r="N320" s="12">
        <v>-6.96</v>
      </c>
      <c r="O320" s="12">
        <v>3350</v>
      </c>
      <c r="P320" s="12">
        <v>3950</v>
      </c>
      <c r="Q320" s="12">
        <v>17.91</v>
      </c>
      <c r="R320" s="12">
        <v>5.53</v>
      </c>
      <c r="S320" s="13">
        <v>0.78</v>
      </c>
      <c r="T320" s="13">
        <v>0.93</v>
      </c>
      <c r="U320" s="12">
        <v>17.899999999999999</v>
      </c>
      <c r="V320" s="15">
        <v>163834</v>
      </c>
      <c r="W320" s="15">
        <v>161568</v>
      </c>
      <c r="X320" s="15">
        <v>-1.38</v>
      </c>
      <c r="Y320" s="15">
        <v>4271</v>
      </c>
      <c r="Z320" s="12">
        <v>4271</v>
      </c>
      <c r="AA320" s="56">
        <v>0</v>
      </c>
      <c r="AB320" s="71">
        <v>43281</v>
      </c>
      <c r="AC320" s="51">
        <v>22.4</v>
      </c>
      <c r="AD320" s="45" t="s">
        <v>641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285</v>
      </c>
      <c r="C321" s="12">
        <v>2788.9</v>
      </c>
      <c r="D321" s="12">
        <v>3001.1</v>
      </c>
      <c r="E321" s="12">
        <v>7.6</v>
      </c>
      <c r="F321" s="12">
        <v>350.4</v>
      </c>
      <c r="G321" s="12">
        <v>361.3</v>
      </c>
      <c r="H321" s="12">
        <v>3.11</v>
      </c>
      <c r="I321" s="12">
        <v>29</v>
      </c>
      <c r="J321" s="12">
        <v>27</v>
      </c>
      <c r="K321" s="12">
        <v>-6.9</v>
      </c>
      <c r="L321" s="12">
        <v>54</v>
      </c>
      <c r="M321" s="12">
        <v>48.7</v>
      </c>
      <c r="N321" s="12">
        <v>-9.81</v>
      </c>
      <c r="O321" s="12">
        <v>301.60000000000002</v>
      </c>
      <c r="P321" s="12">
        <v>319</v>
      </c>
      <c r="Q321" s="12">
        <v>5.77</v>
      </c>
      <c r="R321" s="12">
        <v>10.63</v>
      </c>
      <c r="S321" s="13">
        <v>1.1399999999999999</v>
      </c>
      <c r="T321" s="13">
        <v>1.21</v>
      </c>
      <c r="U321" s="12">
        <v>6.2</v>
      </c>
      <c r="V321" s="15">
        <v>51301.7</v>
      </c>
      <c r="W321" s="15">
        <v>53925.9</v>
      </c>
      <c r="X321" s="15">
        <v>5.12</v>
      </c>
      <c r="Y321" s="15">
        <v>264.94299999999998</v>
      </c>
      <c r="Z321" s="12">
        <v>263.822</v>
      </c>
      <c r="AA321" s="56">
        <v>-0.42</v>
      </c>
      <c r="AB321" s="71">
        <v>43281</v>
      </c>
      <c r="AC321" s="51">
        <v>250</v>
      </c>
      <c r="AD321" s="45" t="s">
        <v>639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247</v>
      </c>
      <c r="C322" s="12">
        <v>1584</v>
      </c>
      <c r="D322" s="12">
        <v>1767.5</v>
      </c>
      <c r="E322" s="12">
        <v>11.6</v>
      </c>
      <c r="F322" s="12">
        <v>233.8</v>
      </c>
      <c r="G322" s="12">
        <v>271.60000000000002</v>
      </c>
      <c r="H322" s="12">
        <v>16.170000000000002</v>
      </c>
      <c r="I322" s="12">
        <v>65.400000000000006</v>
      </c>
      <c r="J322" s="12">
        <v>58.7</v>
      </c>
      <c r="K322" s="12">
        <v>-10.24</v>
      </c>
      <c r="L322" s="12">
        <v>25.2</v>
      </c>
      <c r="M322" s="12">
        <v>26.3</v>
      </c>
      <c r="N322" s="12">
        <v>4.37</v>
      </c>
      <c r="O322" s="12">
        <v>142</v>
      </c>
      <c r="P322" s="12">
        <v>185.2</v>
      </c>
      <c r="Q322" s="12">
        <v>30.42</v>
      </c>
      <c r="R322" s="12">
        <v>10.48</v>
      </c>
      <c r="S322" s="13">
        <v>1.52</v>
      </c>
      <c r="T322" s="13">
        <v>1.97</v>
      </c>
      <c r="U322" s="12">
        <v>30.1</v>
      </c>
      <c r="V322" s="15">
        <v>3996.6</v>
      </c>
      <c r="W322" s="15">
        <v>3927.6</v>
      </c>
      <c r="X322" s="15">
        <v>-1.73</v>
      </c>
      <c r="Y322" s="15">
        <v>93.6</v>
      </c>
      <c r="Z322" s="12">
        <v>93.8</v>
      </c>
      <c r="AA322" s="56">
        <v>0.21</v>
      </c>
      <c r="AB322" s="71">
        <v>43281</v>
      </c>
      <c r="AC322" s="51">
        <v>17.3</v>
      </c>
      <c r="AD322" s="45" t="s">
        <v>602</v>
      </c>
      <c r="AE322" s="31">
        <v>22224</v>
      </c>
    </row>
    <row r="323" spans="1:31" ht="18" x14ac:dyDescent="0.35">
      <c r="A323" s="48">
        <f t="shared" si="4"/>
        <v>320</v>
      </c>
      <c r="B323" s="20" t="s">
        <v>163</v>
      </c>
      <c r="C323" s="12">
        <v>841.8</v>
      </c>
      <c r="D323" s="12">
        <v>943.7</v>
      </c>
      <c r="E323" s="12">
        <v>12.1</v>
      </c>
      <c r="F323" s="12">
        <v>205.6</v>
      </c>
      <c r="G323" s="12">
        <v>251</v>
      </c>
      <c r="H323" s="12">
        <v>22.08</v>
      </c>
      <c r="I323" s="12">
        <v>19.5</v>
      </c>
      <c r="J323" s="12">
        <v>-14.4</v>
      </c>
      <c r="K323" s="12">
        <v>-173.85</v>
      </c>
      <c r="L323" s="12">
        <v>0</v>
      </c>
      <c r="M323" s="12">
        <v>0</v>
      </c>
      <c r="N323" s="12"/>
      <c r="O323" s="12">
        <v>186.1</v>
      </c>
      <c r="P323" s="12">
        <v>265.39999999999998</v>
      </c>
      <c r="Q323" s="12">
        <v>42.61</v>
      </c>
      <c r="R323" s="12">
        <v>28.12</v>
      </c>
      <c r="S323" s="13">
        <v>0.86</v>
      </c>
      <c r="T323" s="13">
        <v>1.24</v>
      </c>
      <c r="U323" s="12">
        <v>43.7</v>
      </c>
      <c r="V323" s="15">
        <v>2198.9</v>
      </c>
      <c r="W323" s="15">
        <v>2521.9</v>
      </c>
      <c r="X323" s="15">
        <v>14.69</v>
      </c>
      <c r="Y323" s="15">
        <v>215.7</v>
      </c>
      <c r="Z323" s="12">
        <v>214</v>
      </c>
      <c r="AA323" s="56">
        <v>-0.79</v>
      </c>
      <c r="AB323" s="71">
        <v>43281</v>
      </c>
      <c r="AC323" s="51">
        <v>32.5</v>
      </c>
      <c r="AD323" s="45" t="s">
        <v>606</v>
      </c>
      <c r="AE323" s="31">
        <v>-394</v>
      </c>
    </row>
    <row r="324" spans="1:31" ht="18" x14ac:dyDescent="0.35">
      <c r="A324" s="48">
        <f t="shared" si="4"/>
        <v>321</v>
      </c>
      <c r="B324" s="20" t="s">
        <v>324</v>
      </c>
      <c r="C324" s="12">
        <v>15333</v>
      </c>
      <c r="D324" s="12">
        <v>21185</v>
      </c>
      <c r="E324" s="12">
        <v>38.200000000000003</v>
      </c>
      <c r="F324" s="12">
        <v>1302</v>
      </c>
      <c r="G324" s="12">
        <v>1410</v>
      </c>
      <c r="H324" s="12">
        <v>8.2899999999999991</v>
      </c>
      <c r="I324" s="12">
        <v>162</v>
      </c>
      <c r="J324" s="12">
        <v>207</v>
      </c>
      <c r="K324" s="12">
        <v>27.78</v>
      </c>
      <c r="L324" s="12">
        <v>284</v>
      </c>
      <c r="M324" s="12">
        <v>309</v>
      </c>
      <c r="N324" s="12">
        <v>8.8000000000000007</v>
      </c>
      <c r="O324" s="12">
        <v>807</v>
      </c>
      <c r="P324" s="12">
        <v>845</v>
      </c>
      <c r="Q324" s="12">
        <v>4.71</v>
      </c>
      <c r="R324" s="12">
        <v>3.99</v>
      </c>
      <c r="S324" s="13">
        <v>0.75</v>
      </c>
      <c r="T324" s="13">
        <v>0.83</v>
      </c>
      <c r="U324" s="12">
        <v>10.7</v>
      </c>
      <c r="V324" s="15">
        <v>855744</v>
      </c>
      <c r="W324" s="15">
        <v>652700</v>
      </c>
      <c r="X324" s="15">
        <v>-23.73</v>
      </c>
      <c r="Y324" s="15">
        <v>1082.0999999999999</v>
      </c>
      <c r="Z324" s="12">
        <v>1023.8</v>
      </c>
      <c r="AA324" s="56">
        <v>-5.39</v>
      </c>
      <c r="AB324" s="71">
        <v>43281</v>
      </c>
      <c r="AC324" s="51">
        <v>9.6999999999999993</v>
      </c>
      <c r="AD324" s="45" t="s">
        <v>593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41</v>
      </c>
      <c r="C325" s="12">
        <v>758.8</v>
      </c>
      <c r="D325" s="12">
        <v>909.3</v>
      </c>
      <c r="E325" s="12">
        <v>19.8</v>
      </c>
      <c r="F325" s="12">
        <v>270</v>
      </c>
      <c r="G325" s="12">
        <v>295.60000000000002</v>
      </c>
      <c r="H325" s="12">
        <v>9.48</v>
      </c>
      <c r="I325" s="12">
        <v>47</v>
      </c>
      <c r="J325" s="12">
        <v>34.6</v>
      </c>
      <c r="K325" s="12">
        <v>-26.38</v>
      </c>
      <c r="L325" s="12">
        <v>0</v>
      </c>
      <c r="M325" s="12">
        <v>0</v>
      </c>
      <c r="N325" s="12"/>
      <c r="O325" s="12">
        <v>223</v>
      </c>
      <c r="P325" s="12">
        <v>261.7</v>
      </c>
      <c r="Q325" s="12">
        <v>17.350000000000001</v>
      </c>
      <c r="R325" s="12">
        <v>28.78</v>
      </c>
      <c r="S325" s="13">
        <v>1.94</v>
      </c>
      <c r="T325" s="13">
        <v>2.21</v>
      </c>
      <c r="U325" s="12">
        <v>14.1</v>
      </c>
      <c r="V325" s="15">
        <v>728.5</v>
      </c>
      <c r="W325" s="15">
        <v>989</v>
      </c>
      <c r="X325" s="15">
        <v>35.76</v>
      </c>
      <c r="Y325" s="15">
        <v>115.2</v>
      </c>
      <c r="Z325" s="12">
        <v>118.5</v>
      </c>
      <c r="AA325" s="56">
        <v>2.86</v>
      </c>
      <c r="AB325" s="71">
        <v>43281</v>
      </c>
      <c r="AC325" s="51">
        <v>53.8</v>
      </c>
      <c r="AD325" s="45" t="s">
        <v>656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84</v>
      </c>
      <c r="C326" s="12">
        <v>30548</v>
      </c>
      <c r="D326" s="12">
        <v>32203</v>
      </c>
      <c r="E326" s="12">
        <v>5.4</v>
      </c>
      <c r="F326" s="12">
        <v>8185</v>
      </c>
      <c r="G326" s="12">
        <v>6749</v>
      </c>
      <c r="H326" s="12">
        <v>-17.54</v>
      </c>
      <c r="I326" s="12">
        <v>2489</v>
      </c>
      <c r="J326" s="12">
        <v>1281</v>
      </c>
      <c r="K326" s="12">
        <v>-48.53</v>
      </c>
      <c r="L326" s="12">
        <v>1218</v>
      </c>
      <c r="M326" s="12">
        <v>1222</v>
      </c>
      <c r="N326" s="12">
        <v>0.33</v>
      </c>
      <c r="O326" s="12">
        <v>4362</v>
      </c>
      <c r="P326" s="12">
        <v>4120</v>
      </c>
      <c r="Q326" s="12">
        <v>-5.55</v>
      </c>
      <c r="R326" s="12">
        <v>12.79</v>
      </c>
      <c r="S326" s="13">
        <v>1.07</v>
      </c>
      <c r="T326" s="13">
        <v>1</v>
      </c>
      <c r="U326" s="12">
        <v>-6.7</v>
      </c>
      <c r="V326" s="15">
        <v>227789</v>
      </c>
      <c r="W326" s="15">
        <v>211279</v>
      </c>
      <c r="X326" s="15">
        <v>-7.25</v>
      </c>
      <c r="Y326" s="15">
        <v>4087</v>
      </c>
      <c r="Z326" s="12">
        <v>4139</v>
      </c>
      <c r="AA326" s="56">
        <v>1.27</v>
      </c>
      <c r="AB326" s="71">
        <v>43281</v>
      </c>
      <c r="AC326" s="51">
        <v>15.9</v>
      </c>
      <c r="AD326" s="45" t="s">
        <v>597</v>
      </c>
      <c r="AE326" s="31">
        <v>8619.5</v>
      </c>
    </row>
    <row r="327" spans="1:31" ht="18" x14ac:dyDescent="0.35">
      <c r="A327" s="48">
        <f t="shared" si="5"/>
        <v>324</v>
      </c>
      <c r="B327" s="20" t="s">
        <v>335</v>
      </c>
      <c r="C327" s="12">
        <v>1066.4000000000001</v>
      </c>
      <c r="D327" s="12">
        <v>1261.9000000000001</v>
      </c>
      <c r="E327" s="12">
        <v>18.3</v>
      </c>
      <c r="F327" s="12">
        <v>174.2</v>
      </c>
      <c r="G327" s="12">
        <v>208.6</v>
      </c>
      <c r="H327" s="12">
        <v>19.75</v>
      </c>
      <c r="I327" s="12">
        <v>9.3000000000000007</v>
      </c>
      <c r="J327" s="12">
        <v>6.4</v>
      </c>
      <c r="K327" s="12">
        <v>-31.18</v>
      </c>
      <c r="L327" s="12">
        <v>119</v>
      </c>
      <c r="M327" s="12">
        <v>134.69999999999999</v>
      </c>
      <c r="N327" s="12">
        <v>13.19</v>
      </c>
      <c r="O327" s="12">
        <v>45.8</v>
      </c>
      <c r="P327" s="12">
        <v>67.599999999999994</v>
      </c>
      <c r="Q327" s="12">
        <v>47.6</v>
      </c>
      <c r="R327" s="12">
        <v>5.36</v>
      </c>
      <c r="S327" s="13">
        <v>0.57999999999999996</v>
      </c>
      <c r="T327" s="13">
        <v>0.85</v>
      </c>
      <c r="U327" s="12">
        <v>45.3</v>
      </c>
      <c r="V327" s="15">
        <v>10950.3</v>
      </c>
      <c r="W327" s="15">
        <v>13145.8</v>
      </c>
      <c r="X327" s="15">
        <v>20.05</v>
      </c>
      <c r="Y327" s="15">
        <v>78.507999999999996</v>
      </c>
      <c r="Z327" s="12">
        <v>79.751999999999995</v>
      </c>
      <c r="AA327" s="56">
        <v>1.58</v>
      </c>
      <c r="AB327" s="71">
        <v>43281</v>
      </c>
      <c r="AC327" s="51">
        <v>399.2</v>
      </c>
      <c r="AD327" s="45" t="s">
        <v>608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155</v>
      </c>
      <c r="C328" s="12">
        <v>2645</v>
      </c>
      <c r="D328" s="12">
        <v>2658</v>
      </c>
      <c r="E328" s="12">
        <v>0.5</v>
      </c>
      <c r="F328" s="12">
        <v>491</v>
      </c>
      <c r="G328" s="12">
        <v>489</v>
      </c>
      <c r="H328" s="12">
        <v>-0.41</v>
      </c>
      <c r="I328" s="12">
        <v>102</v>
      </c>
      <c r="J328" s="12">
        <v>133</v>
      </c>
      <c r="K328" s="12">
        <v>30.39</v>
      </c>
      <c r="L328" s="12">
        <v>162</v>
      </c>
      <c r="M328" s="12">
        <v>170</v>
      </c>
      <c r="N328" s="12">
        <v>4.9400000000000004</v>
      </c>
      <c r="O328" s="12">
        <v>227</v>
      </c>
      <c r="P328" s="12">
        <v>186</v>
      </c>
      <c r="Q328" s="12">
        <v>-18.059999999999999</v>
      </c>
      <c r="R328" s="12">
        <v>7</v>
      </c>
      <c r="S328" s="13">
        <v>0.45</v>
      </c>
      <c r="T328" s="13">
        <v>0.37</v>
      </c>
      <c r="U328" s="12">
        <v>-18.2</v>
      </c>
      <c r="V328" s="15">
        <v>30737.8</v>
      </c>
      <c r="W328" s="15">
        <v>32590</v>
      </c>
      <c r="X328" s="15">
        <v>6.03</v>
      </c>
      <c r="Y328" s="15">
        <v>509.1</v>
      </c>
      <c r="Z328" s="12">
        <v>510</v>
      </c>
      <c r="AA328" s="56">
        <v>0.18</v>
      </c>
      <c r="AB328" s="71">
        <v>43281</v>
      </c>
      <c r="AC328" s="51">
        <v>22.2</v>
      </c>
      <c r="AD328" s="45" t="s">
        <v>647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405</v>
      </c>
      <c r="C329" s="12">
        <v>1000.5</v>
      </c>
      <c r="D329" s="12">
        <v>1175.0999999999999</v>
      </c>
      <c r="E329" s="12">
        <v>17.5</v>
      </c>
      <c r="F329" s="12">
        <v>508.2</v>
      </c>
      <c r="G329" s="12">
        <v>544.6</v>
      </c>
      <c r="H329" s="12">
        <v>7.16</v>
      </c>
      <c r="I329" s="12">
        <v>148.4</v>
      </c>
      <c r="J329" s="12">
        <v>117.6</v>
      </c>
      <c r="K329" s="12">
        <v>-20.75</v>
      </c>
      <c r="L329" s="12">
        <v>46.2</v>
      </c>
      <c r="M329" s="12">
        <v>49.1</v>
      </c>
      <c r="N329" s="12">
        <v>6.28</v>
      </c>
      <c r="O329" s="12">
        <v>312.2</v>
      </c>
      <c r="P329" s="12">
        <v>376.2</v>
      </c>
      <c r="Q329" s="12">
        <v>20.5</v>
      </c>
      <c r="R329" s="12">
        <v>32.01</v>
      </c>
      <c r="S329" s="13">
        <v>1.61</v>
      </c>
      <c r="T329" s="13">
        <v>1.94</v>
      </c>
      <c r="U329" s="12">
        <v>20.100000000000001</v>
      </c>
      <c r="V329" s="15">
        <v>7216.1</v>
      </c>
      <c r="W329" s="15">
        <v>8508.7000000000007</v>
      </c>
      <c r="X329" s="15">
        <v>17.91</v>
      </c>
      <c r="Y329" s="15">
        <v>193.8</v>
      </c>
      <c r="Z329" s="12">
        <v>194.4</v>
      </c>
      <c r="AA329" s="56">
        <v>0.31</v>
      </c>
      <c r="AB329" s="71">
        <v>43281</v>
      </c>
      <c r="AC329" s="51">
        <v>39.4</v>
      </c>
      <c r="AD329" s="45" t="s">
        <v>614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292</v>
      </c>
      <c r="C330" s="12">
        <v>1133.8</v>
      </c>
      <c r="D330" s="12">
        <v>1483.7</v>
      </c>
      <c r="E330" s="12">
        <v>30.9</v>
      </c>
      <c r="F330" s="12">
        <v>179.4</v>
      </c>
      <c r="G330" s="12">
        <v>190.5</v>
      </c>
      <c r="H330" s="12">
        <v>6.19</v>
      </c>
      <c r="I330" s="12">
        <v>27.7</v>
      </c>
      <c r="J330" s="12">
        <v>-16.2</v>
      </c>
      <c r="K330" s="12">
        <v>-158.47999999999999</v>
      </c>
      <c r="L330" s="12">
        <v>0</v>
      </c>
      <c r="M330" s="12">
        <v>17.7</v>
      </c>
      <c r="N330" s="12"/>
      <c r="O330" s="12">
        <v>151.69999999999999</v>
      </c>
      <c r="P330" s="12">
        <v>189</v>
      </c>
      <c r="Q330" s="12">
        <v>24.59</v>
      </c>
      <c r="R330" s="12">
        <v>12.74</v>
      </c>
      <c r="S330" s="13">
        <v>0.53</v>
      </c>
      <c r="T330" s="13">
        <v>0.65</v>
      </c>
      <c r="U330" s="12">
        <v>21.8</v>
      </c>
      <c r="V330" s="15">
        <v>2829.7</v>
      </c>
      <c r="W330" s="15">
        <v>3433.7</v>
      </c>
      <c r="X330" s="15">
        <v>21.35</v>
      </c>
      <c r="Y330" s="15">
        <v>284.60000000000002</v>
      </c>
      <c r="Z330" s="12">
        <v>291</v>
      </c>
      <c r="AA330" s="56">
        <v>2.25</v>
      </c>
      <c r="AB330" s="71">
        <v>43281</v>
      </c>
      <c r="AC330" s="51">
        <v>26.7</v>
      </c>
      <c r="AD330" s="45" t="s">
        <v>636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215</v>
      </c>
      <c r="C331" s="12">
        <v>831.5</v>
      </c>
      <c r="D331" s="12">
        <v>894.5</v>
      </c>
      <c r="E331" s="12">
        <v>7.6</v>
      </c>
      <c r="F331" s="12">
        <v>234.3</v>
      </c>
      <c r="G331" s="12">
        <v>236.1</v>
      </c>
      <c r="H331" s="12">
        <v>0.77</v>
      </c>
      <c r="I331" s="12">
        <v>57.3</v>
      </c>
      <c r="J331" s="12">
        <v>45.7</v>
      </c>
      <c r="K331" s="12">
        <v>-20.239999999999998</v>
      </c>
      <c r="L331" s="12">
        <v>0</v>
      </c>
      <c r="M331" s="12">
        <v>0</v>
      </c>
      <c r="N331" s="12"/>
      <c r="O331" s="12">
        <v>177</v>
      </c>
      <c r="P331" s="12">
        <v>190.3</v>
      </c>
      <c r="Q331" s="12">
        <v>7.51</v>
      </c>
      <c r="R331" s="12">
        <v>21.27</v>
      </c>
      <c r="S331" s="13">
        <v>0.94</v>
      </c>
      <c r="T331" s="13">
        <v>1.01</v>
      </c>
      <c r="U331" s="12">
        <v>7</v>
      </c>
      <c r="V331" s="15">
        <v>1264.3</v>
      </c>
      <c r="W331" s="15">
        <v>1229.8</v>
      </c>
      <c r="X331" s="15">
        <v>-2.73</v>
      </c>
      <c r="Y331" s="15">
        <v>188.49199999999999</v>
      </c>
      <c r="Z331" s="12">
        <v>189.46100000000001</v>
      </c>
      <c r="AA331" s="56">
        <v>0.51</v>
      </c>
      <c r="AB331" s="71">
        <v>43281</v>
      </c>
      <c r="AC331" s="51">
        <v>20.2</v>
      </c>
      <c r="AD331" s="45" t="s">
        <v>614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189</v>
      </c>
      <c r="C332" s="12">
        <v>15524</v>
      </c>
      <c r="D332" s="12">
        <v>15567</v>
      </c>
      <c r="E332" s="12">
        <v>0.3</v>
      </c>
      <c r="F332" s="12">
        <v>1906</v>
      </c>
      <c r="G332" s="12">
        <v>1754</v>
      </c>
      <c r="H332" s="12">
        <v>-7.97</v>
      </c>
      <c r="I332" s="12">
        <v>637</v>
      </c>
      <c r="J332" s="12">
        <v>449</v>
      </c>
      <c r="K332" s="12">
        <v>-29.51</v>
      </c>
      <c r="L332" s="12">
        <v>86</v>
      </c>
      <c r="M332" s="12">
        <v>88</v>
      </c>
      <c r="N332" s="12">
        <v>2.33</v>
      </c>
      <c r="O332" s="12">
        <v>1203</v>
      </c>
      <c r="P332" s="12">
        <v>1212</v>
      </c>
      <c r="Q332" s="12">
        <v>0.75</v>
      </c>
      <c r="R332" s="12">
        <v>7.79</v>
      </c>
      <c r="S332" s="13">
        <v>3.6</v>
      </c>
      <c r="T332" s="13">
        <v>3.68</v>
      </c>
      <c r="U332" s="12">
        <v>2.2000000000000002</v>
      </c>
      <c r="V332" s="15">
        <v>41310</v>
      </c>
      <c r="W332" s="15">
        <v>40913</v>
      </c>
      <c r="X332" s="15">
        <v>-0.96</v>
      </c>
      <c r="Y332" s="15">
        <v>334.5</v>
      </c>
      <c r="Z332" s="12">
        <v>329.8</v>
      </c>
      <c r="AA332" s="56">
        <v>-1.41</v>
      </c>
      <c r="AB332" s="71">
        <v>43281</v>
      </c>
      <c r="AC332" s="51">
        <v>18.3</v>
      </c>
      <c r="AD332" s="45" t="s">
        <v>650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271</v>
      </c>
      <c r="C333" s="12">
        <v>356.5</v>
      </c>
      <c r="D333" s="12">
        <v>490.3</v>
      </c>
      <c r="E333" s="12">
        <v>37.5</v>
      </c>
      <c r="F333" s="12">
        <v>86.8</v>
      </c>
      <c r="G333" s="12">
        <v>117.5</v>
      </c>
      <c r="H333" s="12">
        <v>35.369999999999997</v>
      </c>
      <c r="I333" s="12">
        <v>15.4</v>
      </c>
      <c r="J333" s="12">
        <v>24.3</v>
      </c>
      <c r="K333" s="12">
        <v>57.79</v>
      </c>
      <c r="L333" s="12">
        <v>0</v>
      </c>
      <c r="M333" s="12">
        <v>0</v>
      </c>
      <c r="N333" s="12"/>
      <c r="O333" s="12">
        <v>69.2</v>
      </c>
      <c r="P333" s="12">
        <v>89.5</v>
      </c>
      <c r="Q333" s="12">
        <v>29.34</v>
      </c>
      <c r="R333" s="12">
        <v>18.25</v>
      </c>
      <c r="S333" s="13">
        <v>0.85</v>
      </c>
      <c r="T333" s="13">
        <v>1.1000000000000001</v>
      </c>
      <c r="U333" s="12">
        <v>29.6</v>
      </c>
      <c r="V333" s="15">
        <v>472.9</v>
      </c>
      <c r="W333" s="15">
        <v>697.6</v>
      </c>
      <c r="X333" s="15">
        <v>47.52</v>
      </c>
      <c r="Y333" s="15">
        <v>81.631</v>
      </c>
      <c r="Z333" s="12">
        <v>81.471000000000004</v>
      </c>
      <c r="AA333" s="56">
        <v>-0.2</v>
      </c>
      <c r="AB333" s="71">
        <v>43281</v>
      </c>
      <c r="AC333" s="51">
        <v>84.9</v>
      </c>
      <c r="AD333" s="45" t="s">
        <v>648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363</v>
      </c>
      <c r="C334" s="12">
        <v>1821.8</v>
      </c>
      <c r="D334" s="12">
        <v>1903.9</v>
      </c>
      <c r="E334" s="12">
        <v>4.5</v>
      </c>
      <c r="F334" s="12">
        <v>351.4</v>
      </c>
      <c r="G334" s="12">
        <v>420.3</v>
      </c>
      <c r="H334" s="12">
        <v>19.61</v>
      </c>
      <c r="I334" s="12">
        <v>76.2</v>
      </c>
      <c r="J334" s="12">
        <v>36.799999999999997</v>
      </c>
      <c r="K334" s="12">
        <v>-51.71</v>
      </c>
      <c r="L334" s="12">
        <v>137.5</v>
      </c>
      <c r="M334" s="12">
        <v>165.7</v>
      </c>
      <c r="N334" s="12">
        <v>20.51</v>
      </c>
      <c r="O334" s="12">
        <v>137.69999999999999</v>
      </c>
      <c r="P334" s="12">
        <v>217.8</v>
      </c>
      <c r="Q334" s="12">
        <v>58.17</v>
      </c>
      <c r="R334" s="12">
        <v>11.44</v>
      </c>
      <c r="S334" s="13">
        <v>2.4700000000000002</v>
      </c>
      <c r="T334" s="13">
        <v>3.93</v>
      </c>
      <c r="U334" s="12">
        <v>59.3</v>
      </c>
      <c r="V334" s="15">
        <v>24303.5</v>
      </c>
      <c r="W334" s="15">
        <v>26831.599999999999</v>
      </c>
      <c r="X334" s="15">
        <v>10.4</v>
      </c>
      <c r="Y334" s="15">
        <v>55.8</v>
      </c>
      <c r="Z334" s="12">
        <v>55.4</v>
      </c>
      <c r="AA334" s="56">
        <v>-0.72</v>
      </c>
      <c r="AB334" s="71">
        <v>43281</v>
      </c>
      <c r="AC334" s="51">
        <v>16.3</v>
      </c>
      <c r="AD334" s="45" t="s">
        <v>658</v>
      </c>
      <c r="AE334" s="31">
        <v>3927</v>
      </c>
    </row>
    <row r="335" spans="1:31" ht="18" x14ac:dyDescent="0.35">
      <c r="A335" s="48">
        <f t="shared" si="5"/>
        <v>332</v>
      </c>
      <c r="B335" s="20" t="s">
        <v>234</v>
      </c>
      <c r="C335" s="12">
        <v>4716.1000000000004</v>
      </c>
      <c r="D335" s="12">
        <v>4883.8</v>
      </c>
      <c r="E335" s="12">
        <v>3.6</v>
      </c>
      <c r="F335" s="12">
        <v>-23.9</v>
      </c>
      <c r="G335" s="12">
        <v>183.6</v>
      </c>
      <c r="H335" s="12">
        <v>-868.2</v>
      </c>
      <c r="I335" s="12">
        <v>-17.3</v>
      </c>
      <c r="J335" s="12">
        <v>52.5</v>
      </c>
      <c r="K335" s="12">
        <v>403.47</v>
      </c>
      <c r="L335" s="12">
        <v>16.5</v>
      </c>
      <c r="M335" s="12">
        <v>16.8</v>
      </c>
      <c r="N335" s="12">
        <v>1.82</v>
      </c>
      <c r="O335" s="12">
        <v>-24</v>
      </c>
      <c r="P335" s="12">
        <v>114.8</v>
      </c>
      <c r="Q335" s="12">
        <v>578.33000000000004</v>
      </c>
      <c r="R335" s="12">
        <v>2.35</v>
      </c>
      <c r="S335" s="13">
        <v>-0.17</v>
      </c>
      <c r="T335" s="13">
        <v>0.81</v>
      </c>
      <c r="U335" s="12">
        <v>572.9</v>
      </c>
      <c r="V335" s="15">
        <v>6044.1</v>
      </c>
      <c r="W335" s="15">
        <v>6075.9</v>
      </c>
      <c r="X335" s="15">
        <v>0.53</v>
      </c>
      <c r="Y335" s="15">
        <v>139.81800000000001</v>
      </c>
      <c r="Z335" s="12">
        <v>141.30600000000001</v>
      </c>
      <c r="AA335" s="56">
        <v>1.06</v>
      </c>
      <c r="AB335" s="71">
        <v>43281</v>
      </c>
      <c r="AC335" s="51">
        <v>24.5</v>
      </c>
      <c r="AD335" s="45" t="s">
        <v>659</v>
      </c>
      <c r="AE335" s="31">
        <v>1374.5</v>
      </c>
    </row>
    <row r="336" spans="1:31" ht="18" x14ac:dyDescent="0.35">
      <c r="A336" s="48">
        <f t="shared" si="5"/>
        <v>333</v>
      </c>
      <c r="B336" s="20" t="s">
        <v>226</v>
      </c>
      <c r="C336" s="12">
        <v>15650</v>
      </c>
      <c r="D336" s="12">
        <v>18869</v>
      </c>
      <c r="E336" s="12">
        <v>20.6</v>
      </c>
      <c r="F336" s="12">
        <v>9749</v>
      </c>
      <c r="G336" s="12">
        <v>10572</v>
      </c>
      <c r="H336" s="12">
        <v>8.44</v>
      </c>
      <c r="I336" s="12">
        <v>2720</v>
      </c>
      <c r="J336" s="12">
        <v>2256</v>
      </c>
      <c r="K336" s="12">
        <v>-17.059999999999999</v>
      </c>
      <c r="L336" s="12">
        <v>3442</v>
      </c>
      <c r="M336" s="12">
        <v>5384</v>
      </c>
      <c r="N336" s="12">
        <v>56.42</v>
      </c>
      <c r="O336" s="12">
        <v>6555</v>
      </c>
      <c r="P336" s="12">
        <v>7880</v>
      </c>
      <c r="Q336" s="12">
        <v>20.21</v>
      </c>
      <c r="R336" s="12">
        <v>41.76</v>
      </c>
      <c r="S336" s="13">
        <v>1.82</v>
      </c>
      <c r="T336" s="13">
        <v>2.29</v>
      </c>
      <c r="U336" s="12">
        <v>26</v>
      </c>
      <c r="V336" s="15">
        <v>2304691</v>
      </c>
      <c r="W336" s="15">
        <v>2332592</v>
      </c>
      <c r="X336" s="15">
        <v>1.21</v>
      </c>
      <c r="Y336" s="15">
        <v>3599</v>
      </c>
      <c r="Z336" s="12">
        <v>3434.7</v>
      </c>
      <c r="AA336" s="56">
        <v>-4.57</v>
      </c>
      <c r="AB336" s="71">
        <v>43281</v>
      </c>
      <c r="AC336" s="51">
        <v>14.3</v>
      </c>
      <c r="AD336" s="45" t="s">
        <v>646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173</v>
      </c>
      <c r="C337" s="12">
        <v>3053</v>
      </c>
      <c r="D337" s="12">
        <v>3665</v>
      </c>
      <c r="E337" s="12">
        <v>20</v>
      </c>
      <c r="F337" s="12">
        <v>1667</v>
      </c>
      <c r="G337" s="12">
        <v>1970</v>
      </c>
      <c r="H337" s="12">
        <v>18.18</v>
      </c>
      <c r="I337" s="12">
        <v>451</v>
      </c>
      <c r="J337" s="12">
        <v>353</v>
      </c>
      <c r="K337" s="12">
        <v>-21.73</v>
      </c>
      <c r="L337" s="12">
        <v>39</v>
      </c>
      <c r="M337" s="12">
        <v>48</v>
      </c>
      <c r="N337" s="12">
        <v>23.08</v>
      </c>
      <c r="O337" s="12">
        <v>1177</v>
      </c>
      <c r="P337" s="12">
        <v>1569</v>
      </c>
      <c r="Q337" s="12">
        <v>33.31</v>
      </c>
      <c r="R337" s="12">
        <v>42.81</v>
      </c>
      <c r="S337" s="13">
        <v>1.1000000000000001</v>
      </c>
      <c r="T337" s="13">
        <v>1.5</v>
      </c>
      <c r="U337" s="12">
        <v>36.6</v>
      </c>
      <c r="V337" s="15">
        <v>13987</v>
      </c>
      <c r="W337" s="15">
        <v>17214</v>
      </c>
      <c r="X337" s="15">
        <v>23.07</v>
      </c>
      <c r="Y337" s="15">
        <v>1075</v>
      </c>
      <c r="Z337" s="12">
        <v>1049</v>
      </c>
      <c r="AA337" s="56">
        <v>-2.42</v>
      </c>
      <c r="AB337" s="71">
        <v>43281</v>
      </c>
      <c r="AC337" s="51">
        <v>39.4</v>
      </c>
      <c r="AD337" s="45" t="s">
        <v>632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372</v>
      </c>
      <c r="C338" s="12">
        <v>13487</v>
      </c>
      <c r="D338" s="12">
        <v>14713</v>
      </c>
      <c r="E338" s="12">
        <v>9.1</v>
      </c>
      <c r="F338" s="12">
        <v>608</v>
      </c>
      <c r="G338" s="12">
        <v>250</v>
      </c>
      <c r="H338" s="12">
        <v>-58.88</v>
      </c>
      <c r="I338" s="12">
        <v>125</v>
      </c>
      <c r="J338" s="12">
        <v>75</v>
      </c>
      <c r="K338" s="12">
        <v>-40</v>
      </c>
      <c r="L338" s="12">
        <v>0</v>
      </c>
      <c r="M338" s="12">
        <v>0</v>
      </c>
      <c r="N338" s="12"/>
      <c r="O338" s="12">
        <v>485</v>
      </c>
      <c r="P338" s="12">
        <v>186</v>
      </c>
      <c r="Q338" s="12">
        <v>-61.65</v>
      </c>
      <c r="R338" s="12">
        <v>1.26</v>
      </c>
      <c r="S338" s="13">
        <v>1.1200000000000001</v>
      </c>
      <c r="T338" s="13">
        <v>0.45</v>
      </c>
      <c r="U338" s="12">
        <v>-59.9</v>
      </c>
      <c r="V338" s="15">
        <v>764146</v>
      </c>
      <c r="W338" s="15">
        <v>771628</v>
      </c>
      <c r="X338" s="15">
        <v>0.98</v>
      </c>
      <c r="Y338" s="15">
        <v>437.2</v>
      </c>
      <c r="Z338" s="12">
        <v>428</v>
      </c>
      <c r="AA338" s="56">
        <v>-2.1</v>
      </c>
      <c r="AB338" s="71">
        <v>43281</v>
      </c>
      <c r="AC338" s="51">
        <v>9.3000000000000007</v>
      </c>
      <c r="AD338" s="45" t="s">
        <v>637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354</v>
      </c>
      <c r="C339" s="12">
        <v>962.2</v>
      </c>
      <c r="D339" s="12">
        <v>833.2</v>
      </c>
      <c r="E339" s="12">
        <v>-13.4</v>
      </c>
      <c r="F339" s="12">
        <v>133.69999999999999</v>
      </c>
      <c r="G339" s="12">
        <v>193.7</v>
      </c>
      <c r="H339" s="12">
        <v>44.88</v>
      </c>
      <c r="I339" s="12">
        <v>12.9</v>
      </c>
      <c r="J339" s="12">
        <v>27.9</v>
      </c>
      <c r="K339" s="12">
        <v>116.28</v>
      </c>
      <c r="L339" s="12">
        <v>48.4</v>
      </c>
      <c r="M339" s="12">
        <v>48.1</v>
      </c>
      <c r="N339" s="12">
        <v>-0.62</v>
      </c>
      <c r="O339" s="12">
        <v>66.900000000000006</v>
      </c>
      <c r="P339" s="12">
        <v>109.1</v>
      </c>
      <c r="Q339" s="12">
        <v>63.08</v>
      </c>
      <c r="R339" s="12">
        <v>13.09</v>
      </c>
      <c r="S339" s="13">
        <v>0.44</v>
      </c>
      <c r="T339" s="13">
        <v>0.68</v>
      </c>
      <c r="U339" s="12">
        <v>56.8</v>
      </c>
      <c r="V339" s="15">
        <v>7185.8</v>
      </c>
      <c r="W339" s="15">
        <v>8469.5</v>
      </c>
      <c r="X339" s="15">
        <v>17.86</v>
      </c>
      <c r="Y339" s="15">
        <v>153.55500000000001</v>
      </c>
      <c r="Z339" s="12">
        <v>159.67699999999999</v>
      </c>
      <c r="AA339" s="56">
        <v>3.99</v>
      </c>
      <c r="AB339" s="71">
        <v>43281</v>
      </c>
      <c r="AC339" s="51">
        <v>48</v>
      </c>
      <c r="AD339" s="45" t="s">
        <v>608</v>
      </c>
      <c r="AE339" s="31">
        <v>179178</v>
      </c>
    </row>
    <row r="340" spans="1:31" ht="18" x14ac:dyDescent="0.35">
      <c r="A340" s="48">
        <f t="shared" si="5"/>
        <v>337</v>
      </c>
      <c r="B340" s="20" t="s">
        <v>111</v>
      </c>
      <c r="C340" s="12">
        <v>1759</v>
      </c>
      <c r="D340" s="12">
        <v>2106</v>
      </c>
      <c r="E340" s="12">
        <v>19.7</v>
      </c>
      <c r="F340" s="12">
        <v>-62</v>
      </c>
      <c r="G340" s="12">
        <v>53</v>
      </c>
      <c r="H340" s="12">
        <v>-185.48</v>
      </c>
      <c r="I340" s="12">
        <v>-14</v>
      </c>
      <c r="J340" s="12">
        <v>5</v>
      </c>
      <c r="K340" s="12">
        <v>135.71</v>
      </c>
      <c r="L340" s="12">
        <v>26</v>
      </c>
      <c r="M340" s="12">
        <v>23</v>
      </c>
      <c r="N340" s="12">
        <v>-11.54</v>
      </c>
      <c r="O340" s="12">
        <v>-75</v>
      </c>
      <c r="P340" s="12">
        <v>24</v>
      </c>
      <c r="Q340" s="12">
        <v>132</v>
      </c>
      <c r="R340" s="12">
        <v>1.1399999999999999</v>
      </c>
      <c r="S340" s="13">
        <v>-0.2</v>
      </c>
      <c r="T340" s="13">
        <v>0.06</v>
      </c>
      <c r="U340" s="12">
        <v>131.69999999999999</v>
      </c>
      <c r="V340" s="15">
        <v>6934</v>
      </c>
      <c r="W340" s="15">
        <v>5858</v>
      </c>
      <c r="X340" s="15">
        <v>-15.52</v>
      </c>
      <c r="Y340" s="15">
        <v>377</v>
      </c>
      <c r="Z340" s="12">
        <v>381</v>
      </c>
      <c r="AA340" s="56">
        <v>1.06</v>
      </c>
      <c r="AB340" s="71">
        <v>43281</v>
      </c>
      <c r="AC340" s="51">
        <v>250</v>
      </c>
      <c r="AD340" s="45" t="s">
        <v>634</v>
      </c>
      <c r="AE340" s="31">
        <v>3016</v>
      </c>
    </row>
    <row r="341" spans="1:31" ht="18" x14ac:dyDescent="0.35">
      <c r="A341" s="48">
        <f t="shared" si="5"/>
        <v>338</v>
      </c>
      <c r="B341" s="20" t="s">
        <v>408</v>
      </c>
      <c r="C341" s="12">
        <v>3519</v>
      </c>
      <c r="D341" s="12">
        <v>3948</v>
      </c>
      <c r="E341" s="12">
        <v>12.2</v>
      </c>
      <c r="F341" s="12">
        <v>2063</v>
      </c>
      <c r="G341" s="12">
        <v>2199</v>
      </c>
      <c r="H341" s="12">
        <v>6.59</v>
      </c>
      <c r="I341" s="12">
        <v>551</v>
      </c>
      <c r="J341" s="12">
        <v>441</v>
      </c>
      <c r="K341" s="12">
        <v>-19.96</v>
      </c>
      <c r="L341" s="12">
        <v>470</v>
      </c>
      <c r="M341" s="12">
        <v>751</v>
      </c>
      <c r="N341" s="12">
        <v>59.79</v>
      </c>
      <c r="O341" s="12">
        <v>1430</v>
      </c>
      <c r="P341" s="12">
        <v>1678</v>
      </c>
      <c r="Q341" s="12">
        <v>17.34</v>
      </c>
      <c r="R341" s="12">
        <v>42.5</v>
      </c>
      <c r="S341" s="13">
        <v>0.85</v>
      </c>
      <c r="T341" s="13">
        <v>1.02</v>
      </c>
      <c r="U341" s="12">
        <v>20.5</v>
      </c>
      <c r="V341" s="15">
        <v>415524</v>
      </c>
      <c r="W341" s="15">
        <v>411701</v>
      </c>
      <c r="X341" s="15">
        <v>-0.92</v>
      </c>
      <c r="Y341" s="15">
        <v>1690</v>
      </c>
      <c r="Z341" s="12">
        <v>1646</v>
      </c>
      <c r="AA341" s="56">
        <v>-2.6</v>
      </c>
      <c r="AB341" s="71">
        <v>43281</v>
      </c>
      <c r="AC341" s="51">
        <v>16.399999999999999</v>
      </c>
      <c r="AD341" s="45" t="s">
        <v>619</v>
      </c>
      <c r="AE341" s="31">
        <v>-1610</v>
      </c>
    </row>
    <row r="342" spans="1:31" ht="18" x14ac:dyDescent="0.35">
      <c r="A342" s="48">
        <f t="shared" si="5"/>
        <v>339</v>
      </c>
      <c r="B342" s="20" t="s">
        <v>8</v>
      </c>
      <c r="C342" s="12">
        <v>10078</v>
      </c>
      <c r="D342" s="12">
        <v>10919</v>
      </c>
      <c r="E342" s="12">
        <v>8.3000000000000007</v>
      </c>
      <c r="F342" s="12">
        <v>1778</v>
      </c>
      <c r="G342" s="12">
        <v>1999</v>
      </c>
      <c r="H342" s="12">
        <v>12.43</v>
      </c>
      <c r="I342" s="12">
        <v>378</v>
      </c>
      <c r="J342" s="12">
        <v>719</v>
      </c>
      <c r="K342" s="12">
        <v>90.21</v>
      </c>
      <c r="L342" s="12">
        <v>81</v>
      </c>
      <c r="M342" s="12">
        <v>98</v>
      </c>
      <c r="N342" s="12">
        <v>20.99</v>
      </c>
      <c r="O342" s="12">
        <v>1392</v>
      </c>
      <c r="P342" s="12">
        <v>1267</v>
      </c>
      <c r="Q342" s="12">
        <v>-8.98</v>
      </c>
      <c r="R342" s="12">
        <v>11.6</v>
      </c>
      <c r="S342" s="13">
        <v>1.8</v>
      </c>
      <c r="T342" s="13">
        <v>1.68</v>
      </c>
      <c r="U342" s="12">
        <v>-6.7</v>
      </c>
      <c r="V342" s="15">
        <v>35243</v>
      </c>
      <c r="W342" s="15">
        <v>42260</v>
      </c>
      <c r="X342" s="15">
        <v>19.91</v>
      </c>
      <c r="Y342" s="15">
        <v>774</v>
      </c>
      <c r="Z342" s="12">
        <v>755</v>
      </c>
      <c r="AA342" s="56">
        <v>-2.4500000000000002</v>
      </c>
      <c r="AB342" s="71">
        <v>43281</v>
      </c>
      <c r="AC342" s="51">
        <v>35.9</v>
      </c>
      <c r="AD342" s="45" t="s">
        <v>619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153</v>
      </c>
      <c r="C343" s="12">
        <v>5986</v>
      </c>
      <c r="D343" s="12">
        <v>6112</v>
      </c>
      <c r="E343" s="12">
        <v>2.1</v>
      </c>
      <c r="F343" s="12">
        <v>620</v>
      </c>
      <c r="G343" s="12">
        <v>363</v>
      </c>
      <c r="H343" s="12">
        <v>-41.45</v>
      </c>
      <c r="I343" s="12">
        <v>84</v>
      </c>
      <c r="J343" s="12">
        <v>14</v>
      </c>
      <c r="K343" s="12">
        <v>-83.33</v>
      </c>
      <c r="L343" s="12">
        <v>103</v>
      </c>
      <c r="M343" s="12">
        <v>115</v>
      </c>
      <c r="N343" s="12">
        <v>11.65</v>
      </c>
      <c r="O343" s="12">
        <v>498</v>
      </c>
      <c r="P343" s="12">
        <v>323</v>
      </c>
      <c r="Q343" s="12">
        <v>-35.14</v>
      </c>
      <c r="R343" s="12">
        <v>5.28</v>
      </c>
      <c r="S343" s="13">
        <v>0.32</v>
      </c>
      <c r="T343" s="13">
        <v>0.22</v>
      </c>
      <c r="U343" s="12">
        <v>-32.9</v>
      </c>
      <c r="V343" s="15">
        <v>37037</v>
      </c>
      <c r="W343" s="15">
        <v>37771</v>
      </c>
      <c r="X343" s="15">
        <v>1.98</v>
      </c>
      <c r="Y343" s="15">
        <v>1539</v>
      </c>
      <c r="Z343" s="12">
        <v>1488</v>
      </c>
      <c r="AA343" s="56">
        <v>-3.31</v>
      </c>
      <c r="AB343" s="71">
        <v>43281</v>
      </c>
      <c r="AC343" s="51">
        <v>21.6</v>
      </c>
      <c r="AD343" s="45" t="s">
        <v>630</v>
      </c>
      <c r="AE343" s="31">
        <v>-2466</v>
      </c>
    </row>
    <row r="344" spans="1:31" ht="18" x14ac:dyDescent="0.35">
      <c r="A344" s="48">
        <f t="shared" si="5"/>
        <v>341</v>
      </c>
      <c r="B344" s="20" t="s">
        <v>181</v>
      </c>
      <c r="C344" s="12">
        <v>1953</v>
      </c>
      <c r="D344" s="12">
        <v>1990</v>
      </c>
      <c r="E344" s="12">
        <v>1.9</v>
      </c>
      <c r="F344" s="12">
        <v>95</v>
      </c>
      <c r="G344" s="12">
        <v>126</v>
      </c>
      <c r="H344" s="12">
        <v>32.630000000000003</v>
      </c>
      <c r="I344" s="12">
        <v>8</v>
      </c>
      <c r="J344" s="12">
        <v>9</v>
      </c>
      <c r="K344" s="12">
        <v>12.5</v>
      </c>
      <c r="L344" s="12">
        <v>46</v>
      </c>
      <c r="M344" s="12">
        <v>52</v>
      </c>
      <c r="N344" s="12">
        <v>13.04</v>
      </c>
      <c r="O344" s="12">
        <v>34</v>
      </c>
      <c r="P344" s="12">
        <v>58</v>
      </c>
      <c r="Q344" s="12">
        <v>70.59</v>
      </c>
      <c r="R344" s="12">
        <v>2.91</v>
      </c>
      <c r="S344" s="13">
        <v>0.24</v>
      </c>
      <c r="T344" s="13">
        <v>0.44</v>
      </c>
      <c r="U344" s="12">
        <v>81</v>
      </c>
      <c r="V344" s="15">
        <v>22511</v>
      </c>
      <c r="W344" s="15">
        <v>23985</v>
      </c>
      <c r="X344" s="15">
        <v>6.55</v>
      </c>
      <c r="Y344" s="15">
        <v>137</v>
      </c>
      <c r="Z344" s="12">
        <v>133</v>
      </c>
      <c r="AA344" s="56">
        <v>-2.92</v>
      </c>
      <c r="AB344" s="71">
        <v>43281</v>
      </c>
      <c r="AC344" s="51">
        <v>36.799999999999997</v>
      </c>
      <c r="AD344" s="45" t="s">
        <v>651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209</v>
      </c>
      <c r="C345" s="12">
        <v>3192.5</v>
      </c>
      <c r="D345" s="12">
        <v>3243.9</v>
      </c>
      <c r="E345" s="12">
        <v>1.6</v>
      </c>
      <c r="F345" s="12">
        <v>365.6</v>
      </c>
      <c r="G345" s="12">
        <v>515.4</v>
      </c>
      <c r="H345" s="12">
        <v>40.97</v>
      </c>
      <c r="I345" s="12">
        <v>50.8</v>
      </c>
      <c r="J345" s="12">
        <v>55.9</v>
      </c>
      <c r="K345" s="12">
        <v>10.039999999999999</v>
      </c>
      <c r="L345" s="12">
        <v>0</v>
      </c>
      <c r="M345" s="12">
        <v>0</v>
      </c>
      <c r="N345" s="12"/>
      <c r="O345" s="12">
        <v>309.5</v>
      </c>
      <c r="P345" s="12">
        <v>456.6</v>
      </c>
      <c r="Q345" s="12">
        <v>47.53</v>
      </c>
      <c r="R345" s="12">
        <v>14.08</v>
      </c>
      <c r="S345" s="13">
        <v>1.06</v>
      </c>
      <c r="T345" s="13">
        <v>1.58</v>
      </c>
      <c r="U345" s="12">
        <v>49.3</v>
      </c>
      <c r="V345" s="15">
        <v>228985.8</v>
      </c>
      <c r="W345" s="15">
        <v>240464.7</v>
      </c>
      <c r="X345" s="15">
        <v>5.01</v>
      </c>
      <c r="Y345" s="15">
        <v>292.7</v>
      </c>
      <c r="Z345" s="12">
        <v>289.2</v>
      </c>
      <c r="AA345" s="56">
        <v>-1.2</v>
      </c>
      <c r="AB345" s="71">
        <v>43281</v>
      </c>
      <c r="AC345" s="51">
        <v>8.5</v>
      </c>
      <c r="AD345" s="45" t="s">
        <v>621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76</v>
      </c>
      <c r="C346" s="12">
        <v>2185.8000000000002</v>
      </c>
      <c r="D346" s="12">
        <v>2391.8000000000002</v>
      </c>
      <c r="E346" s="12">
        <v>9.4</v>
      </c>
      <c r="F346" s="12">
        <v>215</v>
      </c>
      <c r="G346" s="12">
        <v>237.6</v>
      </c>
      <c r="H346" s="12">
        <v>10.51</v>
      </c>
      <c r="I346" s="12">
        <v>81.599999999999994</v>
      </c>
      <c r="J346" s="12">
        <v>63.6</v>
      </c>
      <c r="K346" s="12">
        <v>-22.06</v>
      </c>
      <c r="L346" s="12">
        <v>25.7</v>
      </c>
      <c r="M346" s="12">
        <v>26.1</v>
      </c>
      <c r="N346" s="12">
        <v>1.56</v>
      </c>
      <c r="O346" s="12">
        <v>107.7</v>
      </c>
      <c r="P346" s="12">
        <v>145.80000000000001</v>
      </c>
      <c r="Q346" s="12">
        <v>35.380000000000003</v>
      </c>
      <c r="R346" s="12">
        <v>6.1</v>
      </c>
      <c r="S346" s="13">
        <v>0.27</v>
      </c>
      <c r="T346" s="13">
        <v>0.37</v>
      </c>
      <c r="U346" s="12">
        <v>39.1</v>
      </c>
      <c r="V346" s="15">
        <v>9695.7000000000007</v>
      </c>
      <c r="W346" s="15">
        <v>10295.9</v>
      </c>
      <c r="X346" s="15">
        <v>6.19</v>
      </c>
      <c r="Y346" s="15">
        <v>400.3</v>
      </c>
      <c r="Z346" s="12">
        <v>389.5</v>
      </c>
      <c r="AA346" s="56">
        <v>-2.7</v>
      </c>
      <c r="AB346" s="71">
        <v>43281</v>
      </c>
      <c r="AC346" s="51">
        <v>15.8</v>
      </c>
      <c r="AD346" s="45" t="s">
        <v>656</v>
      </c>
      <c r="AE346" s="31">
        <v>230.93</v>
      </c>
    </row>
    <row r="347" spans="1:31" ht="18" x14ac:dyDescent="0.35">
      <c r="A347" s="48">
        <f t="shared" si="5"/>
        <v>344</v>
      </c>
      <c r="B347" s="20" t="s">
        <v>419</v>
      </c>
      <c r="C347" s="12">
        <v>2094</v>
      </c>
      <c r="D347" s="12">
        <v>2208</v>
      </c>
      <c r="E347" s="12">
        <v>5.4</v>
      </c>
      <c r="F347" s="12">
        <v>300</v>
      </c>
      <c r="G347" s="12">
        <v>336</v>
      </c>
      <c r="H347" s="12">
        <v>12</v>
      </c>
      <c r="I347" s="12">
        <v>42</v>
      </c>
      <c r="J347" s="12">
        <v>42</v>
      </c>
      <c r="K347" s="12">
        <v>0</v>
      </c>
      <c r="L347" s="12">
        <v>79</v>
      </c>
      <c r="M347" s="12">
        <v>67</v>
      </c>
      <c r="N347" s="12">
        <v>-15.19</v>
      </c>
      <c r="O347" s="12">
        <v>179</v>
      </c>
      <c r="P347" s="12">
        <v>227</v>
      </c>
      <c r="Q347" s="12">
        <v>26.82</v>
      </c>
      <c r="R347" s="12">
        <v>10.28</v>
      </c>
      <c r="S347" s="13">
        <v>1.1200000000000001</v>
      </c>
      <c r="T347" s="13">
        <v>1.37</v>
      </c>
      <c r="U347" s="12">
        <v>22.2</v>
      </c>
      <c r="V347" s="15">
        <v>12748</v>
      </c>
      <c r="W347" s="15">
        <v>11568</v>
      </c>
      <c r="X347" s="15">
        <v>-9.26</v>
      </c>
      <c r="Y347" s="15">
        <v>159.9</v>
      </c>
      <c r="Z347" s="12">
        <v>165.9</v>
      </c>
      <c r="AA347" s="56">
        <v>3.75</v>
      </c>
      <c r="AB347" s="71">
        <v>43281</v>
      </c>
      <c r="AC347" s="51">
        <v>25.9</v>
      </c>
      <c r="AD347" s="45" t="s">
        <v>632</v>
      </c>
      <c r="AE347" s="31">
        <v>3152.1</v>
      </c>
    </row>
    <row r="348" spans="1:31" ht="18" x14ac:dyDescent="0.35">
      <c r="A348" s="48">
        <f t="shared" si="5"/>
        <v>345</v>
      </c>
      <c r="B348" s="20" t="s">
        <v>186</v>
      </c>
      <c r="C348" s="12">
        <v>2258</v>
      </c>
      <c r="D348" s="12">
        <v>2106</v>
      </c>
      <c r="E348" s="12">
        <v>-6.7</v>
      </c>
      <c r="F348" s="12">
        <v>374</v>
      </c>
      <c r="G348" s="12">
        <v>342</v>
      </c>
      <c r="H348" s="12">
        <v>-8.56</v>
      </c>
      <c r="I348" s="12">
        <v>136</v>
      </c>
      <c r="J348" s="12">
        <v>51</v>
      </c>
      <c r="K348" s="12">
        <v>-62.5</v>
      </c>
      <c r="L348" s="12">
        <v>91</v>
      </c>
      <c r="M348" s="12">
        <v>73</v>
      </c>
      <c r="N348" s="12">
        <v>-19.78</v>
      </c>
      <c r="O348" s="12">
        <v>139</v>
      </c>
      <c r="P348" s="12">
        <v>212</v>
      </c>
      <c r="Q348" s="12">
        <v>52.52</v>
      </c>
      <c r="R348" s="12">
        <v>10.07</v>
      </c>
      <c r="S348" s="13">
        <v>0.42</v>
      </c>
      <c r="T348" s="13">
        <v>0.64</v>
      </c>
      <c r="U348" s="12">
        <v>53</v>
      </c>
      <c r="V348" s="15">
        <v>15079</v>
      </c>
      <c r="W348" s="15">
        <v>13429</v>
      </c>
      <c r="X348" s="15">
        <v>-10.94</v>
      </c>
      <c r="Y348" s="15">
        <v>334</v>
      </c>
      <c r="Z348" s="12">
        <v>333</v>
      </c>
      <c r="AA348" s="56">
        <v>-0.3</v>
      </c>
      <c r="AB348" s="71">
        <v>43281</v>
      </c>
      <c r="AC348" s="51">
        <v>54.5</v>
      </c>
      <c r="AD348" s="45" t="s">
        <v>636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336</v>
      </c>
      <c r="C349" s="12">
        <v>2165</v>
      </c>
      <c r="D349" s="12">
        <v>2249</v>
      </c>
      <c r="E349" s="12">
        <v>3.9</v>
      </c>
      <c r="F349" s="12">
        <v>331</v>
      </c>
      <c r="G349" s="12">
        <v>-417</v>
      </c>
      <c r="H349" s="12">
        <v>-225.98</v>
      </c>
      <c r="I349" s="12">
        <v>-5</v>
      </c>
      <c r="J349" s="12">
        <v>-7</v>
      </c>
      <c r="K349" s="12">
        <v>-40</v>
      </c>
      <c r="L349" s="12">
        <v>124</v>
      </c>
      <c r="M349" s="12">
        <v>64</v>
      </c>
      <c r="N349" s="12">
        <v>-48.39</v>
      </c>
      <c r="O349" s="12">
        <v>183</v>
      </c>
      <c r="P349" s="12">
        <v>-565</v>
      </c>
      <c r="Q349" s="12">
        <v>-408.74</v>
      </c>
      <c r="R349" s="12">
        <v>-25.12</v>
      </c>
      <c r="S349" s="13">
        <v>0.35</v>
      </c>
      <c r="T349" s="13">
        <v>-1.1000000000000001</v>
      </c>
      <c r="U349" s="12">
        <v>-413.5</v>
      </c>
      <c r="V349" s="15">
        <v>19915</v>
      </c>
      <c r="W349" s="15">
        <v>21145</v>
      </c>
      <c r="X349" s="15">
        <v>6.18</v>
      </c>
      <c r="Y349" s="15">
        <v>523</v>
      </c>
      <c r="Z349" s="12">
        <v>515</v>
      </c>
      <c r="AA349" s="56">
        <v>-1.53</v>
      </c>
      <c r="AB349" s="71">
        <v>43281</v>
      </c>
      <c r="AC349" s="51">
        <v>250</v>
      </c>
      <c r="AD349" s="45" t="s">
        <v>609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323</v>
      </c>
      <c r="C350" s="12">
        <v>1949.5</v>
      </c>
      <c r="D350" s="12">
        <v>2007.6</v>
      </c>
      <c r="E350" s="12">
        <v>3</v>
      </c>
      <c r="F350" s="12">
        <v>278.5</v>
      </c>
      <c r="G350" s="12">
        <v>293.5</v>
      </c>
      <c r="H350" s="12">
        <v>5.39</v>
      </c>
      <c r="I350" s="12">
        <v>12.3</v>
      </c>
      <c r="J350" s="12">
        <v>32.9</v>
      </c>
      <c r="K350" s="12">
        <v>167.48</v>
      </c>
      <c r="L350" s="12">
        <v>82.1</v>
      </c>
      <c r="M350" s="12">
        <v>75.7</v>
      </c>
      <c r="N350" s="12">
        <v>-7.8</v>
      </c>
      <c r="O350" s="12">
        <v>184.2</v>
      </c>
      <c r="P350" s="12">
        <v>185</v>
      </c>
      <c r="Q350" s="12">
        <v>0.43</v>
      </c>
      <c r="R350" s="12">
        <v>9.2100000000000009</v>
      </c>
      <c r="S350" s="13">
        <v>0.9</v>
      </c>
      <c r="T350" s="13">
        <v>0.9</v>
      </c>
      <c r="U350" s="12">
        <v>0</v>
      </c>
      <c r="V350" s="15">
        <v>16180.3</v>
      </c>
      <c r="W350" s="15">
        <v>13447.7</v>
      </c>
      <c r="X350" s="15">
        <v>-16.89</v>
      </c>
      <c r="Y350" s="15">
        <v>203.7</v>
      </c>
      <c r="Z350" s="12">
        <v>204.6</v>
      </c>
      <c r="AA350" s="56">
        <v>0.44</v>
      </c>
      <c r="AB350" s="71">
        <v>43281</v>
      </c>
      <c r="AC350" s="51">
        <v>61.1</v>
      </c>
      <c r="AD350" s="45" t="s">
        <v>621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411</v>
      </c>
      <c r="C351" s="12">
        <v>1106</v>
      </c>
      <c r="D351" s="12">
        <v>1269</v>
      </c>
      <c r="E351" s="12">
        <v>14.7</v>
      </c>
      <c r="F351" s="12">
        <v>494</v>
      </c>
      <c r="G351" s="12">
        <v>693</v>
      </c>
      <c r="H351" s="12">
        <v>40.28</v>
      </c>
      <c r="I351" s="12">
        <v>127</v>
      </c>
      <c r="J351" s="12">
        <v>107</v>
      </c>
      <c r="K351" s="12">
        <v>-15.75</v>
      </c>
      <c r="L351" s="12">
        <v>167</v>
      </c>
      <c r="M351" s="12">
        <v>249</v>
      </c>
      <c r="N351" s="12">
        <v>49.1</v>
      </c>
      <c r="O351" s="12">
        <v>340</v>
      </c>
      <c r="P351" s="12">
        <v>557</v>
      </c>
      <c r="Q351" s="12">
        <v>63.82</v>
      </c>
      <c r="R351" s="12">
        <v>43.89</v>
      </c>
      <c r="S351" s="13">
        <v>0.45</v>
      </c>
      <c r="T351" s="13">
        <v>0.8</v>
      </c>
      <c r="U351" s="12">
        <v>77</v>
      </c>
      <c r="V351" s="15">
        <v>124648</v>
      </c>
      <c r="W351" s="15">
        <v>124463</v>
      </c>
      <c r="X351" s="15">
        <v>-0.15</v>
      </c>
      <c r="Y351" s="15">
        <v>752.32799999999997</v>
      </c>
      <c r="Z351" s="12">
        <v>696.21</v>
      </c>
      <c r="AA351" s="56">
        <v>-7.46</v>
      </c>
      <c r="AB351" s="71">
        <v>43281</v>
      </c>
      <c r="AC351" s="51">
        <v>8.6</v>
      </c>
      <c r="AD351" s="45" t="s">
        <v>608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29</v>
      </c>
      <c r="C352" s="12">
        <v>22414.400000000001</v>
      </c>
      <c r="D352" s="12">
        <v>22948.1</v>
      </c>
      <c r="E352" s="12">
        <v>2.4</v>
      </c>
      <c r="F352" s="12">
        <v>1395.6</v>
      </c>
      <c r="G352" s="12">
        <v>1695.2</v>
      </c>
      <c r="H352" s="12">
        <v>21.47</v>
      </c>
      <c r="I352" s="12">
        <v>350.4</v>
      </c>
      <c r="J352" s="12">
        <v>450.1</v>
      </c>
      <c r="K352" s="12">
        <v>28.45</v>
      </c>
      <c r="L352" s="12">
        <v>189.9</v>
      </c>
      <c r="M352" s="12">
        <v>191.7</v>
      </c>
      <c r="N352" s="12">
        <v>0.95</v>
      </c>
      <c r="O352" s="12">
        <v>855.3</v>
      </c>
      <c r="P352" s="12">
        <v>1053.4000000000001</v>
      </c>
      <c r="Q352" s="12">
        <v>23.16</v>
      </c>
      <c r="R352" s="12">
        <v>4.59</v>
      </c>
      <c r="S352" s="13">
        <v>3.16</v>
      </c>
      <c r="T352" s="13">
        <v>3.98</v>
      </c>
      <c r="U352" s="12">
        <v>26.1</v>
      </c>
      <c r="V352" s="15">
        <v>41805.9</v>
      </c>
      <c r="W352" s="15">
        <v>45642.400000000001</v>
      </c>
      <c r="X352" s="15">
        <v>9.18</v>
      </c>
      <c r="Y352" s="15">
        <v>270.8</v>
      </c>
      <c r="Z352" s="12">
        <v>264.5</v>
      </c>
      <c r="AA352" s="56">
        <v>-2.33</v>
      </c>
      <c r="AB352" s="71">
        <v>43281</v>
      </c>
      <c r="AC352" s="51">
        <v>21.5</v>
      </c>
      <c r="AD352" s="45" t="s">
        <v>594</v>
      </c>
      <c r="AE352" s="31">
        <v>2206.1</v>
      </c>
    </row>
    <row r="353" spans="1:31" ht="18" x14ac:dyDescent="0.35">
      <c r="A353" s="48">
        <f t="shared" si="5"/>
        <v>350</v>
      </c>
      <c r="B353" s="20" t="s">
        <v>168</v>
      </c>
      <c r="C353" s="12">
        <v>1824</v>
      </c>
      <c r="D353" s="12">
        <v>1994</v>
      </c>
      <c r="E353" s="12">
        <v>9.3000000000000007</v>
      </c>
      <c r="F353" s="12">
        <v>978</v>
      </c>
      <c r="G353" s="12">
        <v>1024</v>
      </c>
      <c r="H353" s="12">
        <v>4.7</v>
      </c>
      <c r="I353" s="12">
        <v>304</v>
      </c>
      <c r="J353" s="12">
        <v>202</v>
      </c>
      <c r="K353" s="12">
        <v>-33.549999999999997</v>
      </c>
      <c r="L353" s="12">
        <v>189</v>
      </c>
      <c r="M353" s="12">
        <v>337</v>
      </c>
      <c r="N353" s="12">
        <v>78.31</v>
      </c>
      <c r="O353" s="12">
        <v>631</v>
      </c>
      <c r="P353" s="12">
        <v>775</v>
      </c>
      <c r="Q353" s="12">
        <v>22.82</v>
      </c>
      <c r="R353" s="12">
        <v>38.869999999999997</v>
      </c>
      <c r="S353" s="13">
        <v>0.77</v>
      </c>
      <c r="T353" s="13">
        <v>0.99</v>
      </c>
      <c r="U353" s="12">
        <v>28.1</v>
      </c>
      <c r="V353" s="15">
        <v>190885</v>
      </c>
      <c r="W353" s="15">
        <v>192901</v>
      </c>
      <c r="X353" s="15">
        <v>1.06</v>
      </c>
      <c r="Y353" s="15">
        <v>819.38900000000001</v>
      </c>
      <c r="Z353" s="12">
        <v>785.75</v>
      </c>
      <c r="AA353" s="56">
        <v>-4.1100000000000003</v>
      </c>
      <c r="AB353" s="71">
        <v>43281</v>
      </c>
      <c r="AC353" s="51">
        <v>15.4</v>
      </c>
      <c r="AD353" s="45" t="s">
        <v>594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240</v>
      </c>
      <c r="C354" s="12">
        <v>32761</v>
      </c>
      <c r="D354" s="12">
        <v>40656</v>
      </c>
      <c r="E354" s="12">
        <v>24.1</v>
      </c>
      <c r="F354" s="12">
        <v>2001</v>
      </c>
      <c r="G354" s="12">
        <v>5122</v>
      </c>
      <c r="H354" s="12">
        <v>155.97</v>
      </c>
      <c r="I354" s="12">
        <v>487</v>
      </c>
      <c r="J354" s="12">
        <v>1483</v>
      </c>
      <c r="K354" s="12">
        <v>204.52</v>
      </c>
      <c r="L354" s="12">
        <v>48</v>
      </c>
      <c r="M354" s="12">
        <v>217</v>
      </c>
      <c r="N354" s="12">
        <v>352.08</v>
      </c>
      <c r="O354" s="12">
        <v>1450</v>
      </c>
      <c r="P354" s="12">
        <v>3409</v>
      </c>
      <c r="Q354" s="12">
        <v>135.1</v>
      </c>
      <c r="R354" s="12">
        <v>8.3800000000000008</v>
      </c>
      <c r="S354" s="13">
        <v>0.77</v>
      </c>
      <c r="T354" s="13">
        <v>1.78</v>
      </c>
      <c r="U354" s="12">
        <v>131.9</v>
      </c>
      <c r="V354" s="15">
        <v>108396</v>
      </c>
      <c r="W354" s="15">
        <v>105731</v>
      </c>
      <c r="X354" s="15">
        <v>-2.46</v>
      </c>
      <c r="Y354" s="15">
        <v>1893.0139999999999</v>
      </c>
      <c r="Z354" s="12">
        <v>1918.9490000000001</v>
      </c>
      <c r="AA354" s="56">
        <v>1.37</v>
      </c>
      <c r="AB354" s="71">
        <v>43281</v>
      </c>
      <c r="AC354" s="51">
        <v>22.3</v>
      </c>
      <c r="AD354" s="45" t="s">
        <v>630</v>
      </c>
      <c r="AE354" s="31">
        <v>7349</v>
      </c>
    </row>
    <row r="355" spans="1:31" ht="18" x14ac:dyDescent="0.35">
      <c r="A355" s="48">
        <f t="shared" si="5"/>
        <v>352</v>
      </c>
      <c r="B355" s="20" t="s">
        <v>32</v>
      </c>
      <c r="C355" s="12">
        <v>11954</v>
      </c>
      <c r="D355" s="12">
        <v>14181</v>
      </c>
      <c r="E355" s="12">
        <v>18.600000000000001</v>
      </c>
      <c r="F355" s="12">
        <v>483</v>
      </c>
      <c r="G355" s="12">
        <v>554</v>
      </c>
      <c r="H355" s="12">
        <v>14.7</v>
      </c>
      <c r="I355" s="12">
        <v>169</v>
      </c>
      <c r="J355" s="12">
        <v>175</v>
      </c>
      <c r="K355" s="12">
        <v>3.55</v>
      </c>
      <c r="L355" s="12">
        <v>62</v>
      </c>
      <c r="M355" s="12">
        <v>80</v>
      </c>
      <c r="N355" s="12">
        <v>29.03</v>
      </c>
      <c r="O355" s="12">
        <v>254</v>
      </c>
      <c r="P355" s="12">
        <v>300</v>
      </c>
      <c r="Q355" s="12">
        <v>18.11</v>
      </c>
      <c r="R355" s="12">
        <v>2.12</v>
      </c>
      <c r="S355" s="13">
        <v>1.44</v>
      </c>
      <c r="T355" s="13">
        <v>1.5</v>
      </c>
      <c r="U355" s="12">
        <v>4.5</v>
      </c>
      <c r="V355" s="15">
        <v>15462</v>
      </c>
      <c r="W355" s="15">
        <v>18133</v>
      </c>
      <c r="X355" s="15">
        <v>17.27</v>
      </c>
      <c r="Y355" s="15">
        <v>176.42</v>
      </c>
      <c r="Z355" s="12">
        <v>199.45099999999999</v>
      </c>
      <c r="AA355" s="56">
        <v>13.05</v>
      </c>
      <c r="AB355" s="71">
        <v>43281</v>
      </c>
      <c r="AC355" s="51">
        <v>27.7</v>
      </c>
      <c r="AD355" s="45" t="s">
        <v>608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109</v>
      </c>
      <c r="C356" s="12">
        <v>1258.9000000000001</v>
      </c>
      <c r="D356" s="12">
        <v>752.2</v>
      </c>
      <c r="E356" s="12">
        <v>-40.200000000000003</v>
      </c>
      <c r="F356" s="12">
        <v>335.1</v>
      </c>
      <c r="G356" s="12">
        <v>226.7</v>
      </c>
      <c r="H356" s="12">
        <v>-32.35</v>
      </c>
      <c r="I356" s="12">
        <v>8.3000000000000007</v>
      </c>
      <c r="J356" s="12">
        <v>10.3</v>
      </c>
      <c r="K356" s="12">
        <v>24.1</v>
      </c>
      <c r="L356" s="12">
        <v>46.1</v>
      </c>
      <c r="M356" s="12">
        <v>10.1</v>
      </c>
      <c r="N356" s="12">
        <v>-78.09</v>
      </c>
      <c r="O356" s="12">
        <v>265.5</v>
      </c>
      <c r="P356" s="12">
        <v>207.3</v>
      </c>
      <c r="Q356" s="12">
        <v>-21.92</v>
      </c>
      <c r="R356" s="12">
        <v>27.56</v>
      </c>
      <c r="S356" s="13">
        <v>1.06</v>
      </c>
      <c r="T356" s="13">
        <v>0.8</v>
      </c>
      <c r="U356" s="12">
        <v>-24.2</v>
      </c>
      <c r="V356" s="15">
        <v>1614.3</v>
      </c>
      <c r="W356" s="15">
        <v>1649.2</v>
      </c>
      <c r="X356" s="15">
        <v>2.16</v>
      </c>
      <c r="Y356" s="15">
        <v>251.18199999999999</v>
      </c>
      <c r="Z356" s="12">
        <v>258.584</v>
      </c>
      <c r="AA356" s="56">
        <v>2.95</v>
      </c>
      <c r="AB356" s="71">
        <v>43281</v>
      </c>
      <c r="AC356" s="51">
        <v>110.1</v>
      </c>
      <c r="AD356" s="45" t="s">
        <v>594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10</v>
      </c>
      <c r="C357" s="12">
        <v>2785.5</v>
      </c>
      <c r="D357" s="12">
        <v>3907.3</v>
      </c>
      <c r="E357" s="12">
        <v>40.299999999999997</v>
      </c>
      <c r="F357" s="12">
        <v>69.400000000000006</v>
      </c>
      <c r="G357" s="12">
        <v>530.20000000000005</v>
      </c>
      <c r="H357" s="12">
        <v>663.98</v>
      </c>
      <c r="I357" s="12">
        <v>-51.6</v>
      </c>
      <c r="J357" s="12">
        <v>44.3</v>
      </c>
      <c r="K357" s="12">
        <v>185.85</v>
      </c>
      <c r="L357" s="12">
        <v>55.5</v>
      </c>
      <c r="M357" s="12">
        <v>101.6</v>
      </c>
      <c r="N357" s="12">
        <v>83.06</v>
      </c>
      <c r="O357" s="12">
        <v>65.599999999999994</v>
      </c>
      <c r="P357" s="12">
        <v>384.3</v>
      </c>
      <c r="Q357" s="12">
        <v>485.82</v>
      </c>
      <c r="R357" s="12">
        <v>9.84</v>
      </c>
      <c r="S357" s="13">
        <v>0.15</v>
      </c>
      <c r="T357" s="13">
        <v>0.85</v>
      </c>
      <c r="U357" s="12">
        <v>479</v>
      </c>
      <c r="V357" s="15">
        <v>13404.7</v>
      </c>
      <c r="W357" s="15">
        <v>18166.900000000001</v>
      </c>
      <c r="X357" s="15">
        <v>35.53</v>
      </c>
      <c r="Y357" s="15">
        <v>446.262</v>
      </c>
      <c r="Z357" s="12">
        <v>451.55200000000002</v>
      </c>
      <c r="AA357" s="56">
        <v>1.19</v>
      </c>
      <c r="AB357" s="71">
        <v>43281</v>
      </c>
      <c r="AC357" s="51">
        <v>138</v>
      </c>
      <c r="AD357" s="45" t="s">
        <v>649</v>
      </c>
    </row>
    <row r="358" spans="1:31" ht="18" x14ac:dyDescent="0.35">
      <c r="A358" s="48">
        <f t="shared" si="5"/>
        <v>355</v>
      </c>
      <c r="B358" s="20" t="s">
        <v>281</v>
      </c>
      <c r="C358" s="12">
        <v>924.6</v>
      </c>
      <c r="D358" s="12">
        <v>1059.5999999999999</v>
      </c>
      <c r="E358" s="12">
        <v>14.6</v>
      </c>
      <c r="F358" s="12">
        <v>666.3</v>
      </c>
      <c r="G358" s="12">
        <v>789.9</v>
      </c>
      <c r="H358" s="12">
        <v>18.55</v>
      </c>
      <c r="I358" s="12">
        <v>221.5</v>
      </c>
      <c r="J358" s="12">
        <v>190.7</v>
      </c>
      <c r="K358" s="12">
        <v>-13.91</v>
      </c>
      <c r="L358" s="12">
        <v>29</v>
      </c>
      <c r="M358" s="12">
        <v>33.1</v>
      </c>
      <c r="N358" s="12">
        <v>14.14</v>
      </c>
      <c r="O358" s="12">
        <v>415.8</v>
      </c>
      <c r="P358" s="12">
        <v>566.1</v>
      </c>
      <c r="Q358" s="12">
        <v>36.15</v>
      </c>
      <c r="R358" s="12">
        <v>53.43</v>
      </c>
      <c r="S358" s="13">
        <v>1.22</v>
      </c>
      <c r="T358" s="13">
        <v>1.66</v>
      </c>
      <c r="U358" s="12">
        <v>35.799999999999997</v>
      </c>
      <c r="V358" s="15">
        <v>57767</v>
      </c>
      <c r="W358" s="15">
        <v>46075.7</v>
      </c>
      <c r="X358" s="15">
        <v>-20.239999999999998</v>
      </c>
      <c r="Y358" s="15">
        <v>340.02</v>
      </c>
      <c r="Z358" s="12">
        <v>340.87200000000001</v>
      </c>
      <c r="AA358" s="56">
        <v>0.25</v>
      </c>
      <c r="AB358" s="71">
        <v>43281</v>
      </c>
      <c r="AC358" s="51">
        <v>31.9</v>
      </c>
      <c r="AD358" s="45" t="s">
        <v>596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330</v>
      </c>
      <c r="C359" s="12">
        <v>2527.4</v>
      </c>
      <c r="D359" s="12">
        <v>2203.1</v>
      </c>
      <c r="E359" s="12">
        <v>-12.8</v>
      </c>
      <c r="F359" s="12">
        <v>57.5</v>
      </c>
      <c r="G359" s="12">
        <v>97.4</v>
      </c>
      <c r="H359" s="12">
        <v>69.39</v>
      </c>
      <c r="I359" s="12">
        <v>-71.5</v>
      </c>
      <c r="J359" s="12">
        <v>53</v>
      </c>
      <c r="K359" s="12">
        <v>174.13</v>
      </c>
      <c r="L359" s="12">
        <v>112.4</v>
      </c>
      <c r="M359" s="12">
        <v>120.5</v>
      </c>
      <c r="N359" s="12">
        <v>7.21</v>
      </c>
      <c r="O359" s="12">
        <v>16.600000000000001</v>
      </c>
      <c r="P359" s="12">
        <v>-76.099999999999994</v>
      </c>
      <c r="Q359" s="12">
        <v>-558.42999999999995</v>
      </c>
      <c r="R359" s="12">
        <v>-3.45</v>
      </c>
      <c r="S359" s="13">
        <v>0.03</v>
      </c>
      <c r="T359" s="13">
        <v>-0.16</v>
      </c>
      <c r="U359" s="12">
        <v>-558.20000000000005</v>
      </c>
      <c r="V359" s="15">
        <v>21705.599999999999</v>
      </c>
      <c r="W359" s="15">
        <v>18232.900000000001</v>
      </c>
      <c r="X359" s="15">
        <v>-16</v>
      </c>
      <c r="Y359" s="15">
        <v>485.9</v>
      </c>
      <c r="Z359" s="12">
        <v>486.2</v>
      </c>
      <c r="AA359" s="56">
        <v>0.06</v>
      </c>
      <c r="AB359" s="71">
        <v>43281</v>
      </c>
      <c r="AC359" s="51">
        <v>29.3</v>
      </c>
      <c r="AD359" s="45" t="s">
        <v>659</v>
      </c>
      <c r="AE359" s="31">
        <v>10979</v>
      </c>
    </row>
    <row r="360" spans="1:31" ht="18" x14ac:dyDescent="0.35">
      <c r="A360" s="48">
        <f t="shared" si="5"/>
        <v>357</v>
      </c>
      <c r="B360" s="20" t="s">
        <v>387</v>
      </c>
      <c r="C360" s="12">
        <v>903.6</v>
      </c>
      <c r="D360" s="12">
        <v>556.29999999999995</v>
      </c>
      <c r="E360" s="12">
        <v>-38.4</v>
      </c>
      <c r="F360" s="12">
        <v>394.2</v>
      </c>
      <c r="G360" s="12">
        <v>195.1</v>
      </c>
      <c r="H360" s="12">
        <v>-50.51</v>
      </c>
      <c r="I360" s="12">
        <v>136.9</v>
      </c>
      <c r="J360" s="12">
        <v>42.1</v>
      </c>
      <c r="K360" s="12">
        <v>-69.25</v>
      </c>
      <c r="L360" s="12">
        <v>29.1</v>
      </c>
      <c r="M360" s="12">
        <v>12</v>
      </c>
      <c r="N360" s="12">
        <v>-58.76</v>
      </c>
      <c r="O360" s="12">
        <v>224.3</v>
      </c>
      <c r="P360" s="12">
        <v>139.1</v>
      </c>
      <c r="Q360" s="12">
        <v>-37.979999999999997</v>
      </c>
      <c r="R360" s="12">
        <v>25</v>
      </c>
      <c r="S360" s="13">
        <v>2.4</v>
      </c>
      <c r="T360" s="13">
        <v>1.48</v>
      </c>
      <c r="U360" s="12">
        <v>-38.200000000000003</v>
      </c>
      <c r="V360" s="15">
        <v>2251.1999999999998</v>
      </c>
      <c r="W360" s="15">
        <v>2644.9</v>
      </c>
      <c r="X360" s="15">
        <v>17.489999999999998</v>
      </c>
      <c r="Y360" s="15">
        <v>93.498000000000005</v>
      </c>
      <c r="Z360" s="12">
        <v>93.759</v>
      </c>
      <c r="AA360" s="56">
        <v>0.28000000000000003</v>
      </c>
      <c r="AB360" s="71">
        <v>43281</v>
      </c>
      <c r="AC360" s="51">
        <v>14.8</v>
      </c>
      <c r="AD360" s="45" t="s">
        <v>590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319</v>
      </c>
      <c r="C361" s="12">
        <v>1472.9</v>
      </c>
      <c r="D361" s="12">
        <v>1605.4</v>
      </c>
      <c r="E361" s="12">
        <v>9</v>
      </c>
      <c r="F361" s="12">
        <v>207.1</v>
      </c>
      <c r="G361" s="12">
        <v>285.5</v>
      </c>
      <c r="H361" s="12">
        <v>37.86</v>
      </c>
      <c r="I361" s="12">
        <v>2.6</v>
      </c>
      <c r="J361" s="12">
        <v>-9.6999999999999993</v>
      </c>
      <c r="K361" s="12">
        <v>-473.08</v>
      </c>
      <c r="L361" s="12">
        <v>97.7</v>
      </c>
      <c r="M361" s="12">
        <v>89.9</v>
      </c>
      <c r="N361" s="12">
        <v>-7.98</v>
      </c>
      <c r="O361" s="12">
        <v>74.900000000000006</v>
      </c>
      <c r="P361" s="12">
        <v>155.80000000000001</v>
      </c>
      <c r="Q361" s="12">
        <v>108.01</v>
      </c>
      <c r="R361" s="12">
        <v>9.6999999999999993</v>
      </c>
      <c r="S361" s="13">
        <v>0.73</v>
      </c>
      <c r="T361" s="13">
        <v>1.44</v>
      </c>
      <c r="U361" s="12">
        <v>96.6</v>
      </c>
      <c r="V361" s="15">
        <v>11583.5</v>
      </c>
      <c r="W361" s="15">
        <v>10103.6</v>
      </c>
      <c r="X361" s="15">
        <v>-12.78</v>
      </c>
      <c r="Y361" s="15">
        <v>102.494</v>
      </c>
      <c r="Z361" s="12">
        <v>108.405</v>
      </c>
      <c r="AA361" s="56">
        <v>5.77</v>
      </c>
      <c r="AB361" s="71">
        <v>43281</v>
      </c>
      <c r="AC361" s="51">
        <v>86</v>
      </c>
      <c r="AD361" s="45" t="s">
        <v>608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382</v>
      </c>
      <c r="C362" s="12">
        <v>994</v>
      </c>
      <c r="D362" s="12">
        <v>1027</v>
      </c>
      <c r="E362" s="12">
        <v>3.3</v>
      </c>
      <c r="F362" s="12">
        <v>282</v>
      </c>
      <c r="G362" s="12">
        <v>323</v>
      </c>
      <c r="H362" s="12">
        <v>14.54</v>
      </c>
      <c r="I362" s="12">
        <v>65</v>
      </c>
      <c r="J362" s="12">
        <v>126</v>
      </c>
      <c r="K362" s="12">
        <v>93.85</v>
      </c>
      <c r="L362" s="12">
        <v>71</v>
      </c>
      <c r="M362" s="12">
        <v>35</v>
      </c>
      <c r="N362" s="12">
        <v>-50.7</v>
      </c>
      <c r="O362" s="12">
        <v>146</v>
      </c>
      <c r="P362" s="12">
        <v>162</v>
      </c>
      <c r="Q362" s="12">
        <v>10.96</v>
      </c>
      <c r="R362" s="12">
        <v>15.77</v>
      </c>
      <c r="S362" s="13">
        <v>0.87</v>
      </c>
      <c r="T362" s="13">
        <v>0.97</v>
      </c>
      <c r="U362" s="12">
        <v>11.7</v>
      </c>
      <c r="V362" s="15">
        <v>9084</v>
      </c>
      <c r="W362" s="15">
        <v>9599</v>
      </c>
      <c r="X362" s="15">
        <v>5.67</v>
      </c>
      <c r="Y362" s="15">
        <v>168.488</v>
      </c>
      <c r="Z362" s="12">
        <v>167.4</v>
      </c>
      <c r="AA362" s="56">
        <v>-0.65</v>
      </c>
      <c r="AB362" s="71">
        <v>43281</v>
      </c>
      <c r="AC362" s="51">
        <v>23.5</v>
      </c>
      <c r="AD362" s="45" t="s">
        <v>660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122</v>
      </c>
      <c r="C363" s="12">
        <v>2458.4</v>
      </c>
      <c r="D363" s="12">
        <v>3030.8</v>
      </c>
      <c r="E363" s="12">
        <v>23.3</v>
      </c>
      <c r="F363" s="12">
        <v>250.4</v>
      </c>
      <c r="G363" s="12">
        <v>256.39999999999998</v>
      </c>
      <c r="H363" s="12">
        <v>2.4</v>
      </c>
      <c r="I363" s="12">
        <v>75.900000000000006</v>
      </c>
      <c r="J363" s="12">
        <v>60.8</v>
      </c>
      <c r="K363" s="12">
        <v>-19.89</v>
      </c>
      <c r="L363" s="12">
        <v>24.6</v>
      </c>
      <c r="M363" s="12">
        <v>38.299999999999997</v>
      </c>
      <c r="N363" s="12">
        <v>55.69</v>
      </c>
      <c r="O363" s="12">
        <v>150.9</v>
      </c>
      <c r="P363" s="12">
        <v>157</v>
      </c>
      <c r="Q363" s="12">
        <v>4.04</v>
      </c>
      <c r="R363" s="12">
        <v>5.18</v>
      </c>
      <c r="S363" s="13">
        <v>0.49</v>
      </c>
      <c r="T363" s="13">
        <v>0.5</v>
      </c>
      <c r="U363" s="12">
        <v>2.8</v>
      </c>
      <c r="V363" s="15">
        <v>4574.3</v>
      </c>
      <c r="W363" s="15">
        <v>6829.2</v>
      </c>
      <c r="X363" s="15">
        <v>49.29</v>
      </c>
      <c r="Y363" s="15">
        <v>310.39600000000002</v>
      </c>
      <c r="Z363" s="12">
        <v>314.012</v>
      </c>
      <c r="AA363" s="56">
        <v>1.1599999999999999</v>
      </c>
      <c r="AB363" s="71">
        <v>43281</v>
      </c>
      <c r="AC363" s="51">
        <v>21.3</v>
      </c>
      <c r="AD363" s="45" t="s">
        <v>604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289</v>
      </c>
      <c r="C364" s="12">
        <v>1600.6</v>
      </c>
      <c r="D364" s="12">
        <v>1831.7</v>
      </c>
      <c r="E364" s="12">
        <v>14.4</v>
      </c>
      <c r="F364" s="12">
        <v>191.1</v>
      </c>
      <c r="G364" s="12">
        <v>104.3</v>
      </c>
      <c r="H364" s="12">
        <v>-45.42</v>
      </c>
      <c r="I364" s="12">
        <v>58.5</v>
      </c>
      <c r="J364" s="12">
        <v>11.3</v>
      </c>
      <c r="K364" s="12">
        <v>-80.680000000000007</v>
      </c>
      <c r="L364" s="12">
        <v>12.4</v>
      </c>
      <c r="M364" s="12">
        <v>26</v>
      </c>
      <c r="N364" s="12">
        <v>109.68</v>
      </c>
      <c r="O364" s="12">
        <v>120.2</v>
      </c>
      <c r="P364" s="12">
        <v>62.2</v>
      </c>
      <c r="Q364" s="12">
        <v>-48.25</v>
      </c>
      <c r="R364" s="12">
        <v>3.4</v>
      </c>
      <c r="S364" s="13">
        <v>2.17</v>
      </c>
      <c r="T364" s="13">
        <v>1.0900000000000001</v>
      </c>
      <c r="U364" s="12">
        <v>-49.8</v>
      </c>
      <c r="V364" s="15">
        <v>25834.3</v>
      </c>
      <c r="W364" s="15">
        <v>37048.800000000003</v>
      </c>
      <c r="X364" s="15">
        <v>43.41</v>
      </c>
      <c r="Y364" s="15">
        <v>55.51</v>
      </c>
      <c r="Z364" s="12">
        <v>57.264000000000003</v>
      </c>
      <c r="AA364" s="56">
        <v>3.16</v>
      </c>
      <c r="AB364" s="71">
        <v>43281</v>
      </c>
      <c r="AC364" s="51">
        <v>23.6</v>
      </c>
      <c r="AD364" s="45" t="s">
        <v>645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242</v>
      </c>
      <c r="C365" s="12">
        <v>2701</v>
      </c>
      <c r="D365" s="12">
        <v>2922</v>
      </c>
      <c r="E365" s="12">
        <v>8.1999999999999993</v>
      </c>
      <c r="F365" s="12">
        <v>350</v>
      </c>
      <c r="G365" s="12">
        <v>331</v>
      </c>
      <c r="H365" s="12">
        <v>-5.43</v>
      </c>
      <c r="I365" s="12">
        <v>4</v>
      </c>
      <c r="J365" s="12">
        <v>8</v>
      </c>
      <c r="K365" s="12">
        <v>100</v>
      </c>
      <c r="L365" s="12">
        <v>247</v>
      </c>
      <c r="M365" s="12">
        <v>202</v>
      </c>
      <c r="N365" s="12">
        <v>-18.22</v>
      </c>
      <c r="O365" s="12">
        <v>115</v>
      </c>
      <c r="P365" s="12">
        <v>97</v>
      </c>
      <c r="Q365" s="12">
        <v>-15.65</v>
      </c>
      <c r="R365" s="12">
        <v>3.32</v>
      </c>
      <c r="S365" s="13">
        <v>0.36</v>
      </c>
      <c r="T365" s="13">
        <v>0.31</v>
      </c>
      <c r="U365" s="12">
        <v>-15.1</v>
      </c>
      <c r="V365" s="15">
        <v>24184</v>
      </c>
      <c r="W365" s="15">
        <v>23313</v>
      </c>
      <c r="X365" s="15">
        <v>-3.6</v>
      </c>
      <c r="Y365" s="15">
        <v>316</v>
      </c>
      <c r="Z365" s="12">
        <v>314</v>
      </c>
      <c r="AA365" s="56">
        <v>-0.63</v>
      </c>
      <c r="AB365" s="71">
        <v>43281</v>
      </c>
      <c r="AC365" s="51">
        <v>11.7</v>
      </c>
      <c r="AD365" s="45" t="s">
        <v>656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96</v>
      </c>
      <c r="C366" s="12">
        <v>26010</v>
      </c>
      <c r="D366" s="12">
        <v>32657</v>
      </c>
      <c r="E366" s="12">
        <v>25.6</v>
      </c>
      <c r="F366" s="12">
        <v>4398</v>
      </c>
      <c r="G366" s="12">
        <v>4242</v>
      </c>
      <c r="H366" s="12">
        <v>-3.55</v>
      </c>
      <c r="I366" s="12">
        <v>853</v>
      </c>
      <c r="J366" s="12">
        <v>1020</v>
      </c>
      <c r="K366" s="12">
        <v>19.579999999999998</v>
      </c>
      <c r="L366" s="12">
        <v>21</v>
      </c>
      <c r="M366" s="12">
        <v>27</v>
      </c>
      <c r="N366" s="12">
        <v>28.57</v>
      </c>
      <c r="O366" s="12">
        <v>3524</v>
      </c>
      <c r="P366" s="12">
        <v>3195</v>
      </c>
      <c r="Q366" s="12">
        <v>-9.34</v>
      </c>
      <c r="R366" s="12">
        <v>9.7799999999999994</v>
      </c>
      <c r="S366" s="13">
        <v>5.01</v>
      </c>
      <c r="T366" s="13">
        <v>4.54</v>
      </c>
      <c r="U366" s="12">
        <v>-9.3000000000000007</v>
      </c>
      <c r="V366" s="15">
        <v>30335</v>
      </c>
      <c r="W366" s="15">
        <v>49610</v>
      </c>
      <c r="X366" s="15">
        <v>63.54</v>
      </c>
      <c r="Y366" s="15">
        <v>703.50300000000004</v>
      </c>
      <c r="Z366" s="12">
        <v>703.24699999999996</v>
      </c>
      <c r="AA366" s="56">
        <v>-0.04</v>
      </c>
      <c r="AB366" s="71">
        <v>43281</v>
      </c>
      <c r="AC366" s="51">
        <v>32.799999999999997</v>
      </c>
      <c r="AD366" s="45" t="s">
        <v>661</v>
      </c>
      <c r="AE366" s="31">
        <v>4378</v>
      </c>
    </row>
    <row r="367" spans="1:31" ht="18" x14ac:dyDescent="0.35">
      <c r="A367" s="48">
        <f t="shared" si="5"/>
        <v>364</v>
      </c>
      <c r="B367" s="20" t="s">
        <v>541</v>
      </c>
      <c r="C367" s="12">
        <v>4439.6000000000004</v>
      </c>
      <c r="D367" s="12">
        <v>5111.3999999999996</v>
      </c>
      <c r="E367" s="12">
        <v>15.1</v>
      </c>
      <c r="F367" s="12">
        <v>308.3</v>
      </c>
      <c r="G367" s="12">
        <v>326.8</v>
      </c>
      <c r="H367" s="12">
        <v>6</v>
      </c>
      <c r="I367" s="12">
        <v>69.900000000000006</v>
      </c>
      <c r="J367" s="12">
        <v>70.3</v>
      </c>
      <c r="K367" s="12">
        <v>0.56999999999999995</v>
      </c>
      <c r="L367" s="12">
        <v>35.4</v>
      </c>
      <c r="M367" s="12">
        <v>26.9</v>
      </c>
      <c r="N367" s="12">
        <v>-24.01</v>
      </c>
      <c r="O367" s="12">
        <v>201.8</v>
      </c>
      <c r="P367" s="12">
        <v>228.7</v>
      </c>
      <c r="Q367" s="12">
        <v>13.33</v>
      </c>
      <c r="R367" s="12">
        <v>4.47</v>
      </c>
      <c r="S367" s="13">
        <v>0.59</v>
      </c>
      <c r="T367" s="13">
        <v>0.67</v>
      </c>
      <c r="U367" s="12">
        <v>13.2</v>
      </c>
      <c r="V367" s="15">
        <v>7066.5</v>
      </c>
      <c r="W367" s="15">
        <v>8081.9</v>
      </c>
      <c r="X367" s="15">
        <v>14.37</v>
      </c>
      <c r="Y367" s="15">
        <v>340.88299999999998</v>
      </c>
      <c r="Z367" s="12">
        <v>343.47199999999998</v>
      </c>
      <c r="AA367" s="56">
        <v>0.76</v>
      </c>
      <c r="AB367" s="71">
        <v>43281</v>
      </c>
      <c r="AC367" s="51">
        <v>18.2</v>
      </c>
      <c r="AD367" s="45" t="s">
        <v>602</v>
      </c>
      <c r="AE367" s="31">
        <v>802.5</v>
      </c>
    </row>
    <row r="368" spans="1:31" ht="18" x14ac:dyDescent="0.35">
      <c r="A368" s="48">
        <f t="shared" si="5"/>
        <v>365</v>
      </c>
      <c r="B368" s="20" t="s">
        <v>225</v>
      </c>
      <c r="C368" s="12">
        <v>276</v>
      </c>
      <c r="D368" s="12">
        <v>296.8</v>
      </c>
      <c r="E368" s="12">
        <v>7.5</v>
      </c>
      <c r="F368" s="12">
        <v>135.69999999999999</v>
      </c>
      <c r="G368" s="12">
        <v>149.30000000000001</v>
      </c>
      <c r="H368" s="12">
        <v>10.02</v>
      </c>
      <c r="I368" s="12">
        <v>2.9</v>
      </c>
      <c r="J368" s="12">
        <v>2.1</v>
      </c>
      <c r="K368" s="12">
        <v>-27.59</v>
      </c>
      <c r="L368" s="12">
        <v>38.700000000000003</v>
      </c>
      <c r="M368" s="12">
        <v>44.5</v>
      </c>
      <c r="N368" s="12">
        <v>14.99</v>
      </c>
      <c r="O368" s="12">
        <v>86.8</v>
      </c>
      <c r="P368" s="12">
        <v>95</v>
      </c>
      <c r="Q368" s="12">
        <v>9.4499999999999993</v>
      </c>
      <c r="R368" s="12">
        <v>32.01</v>
      </c>
      <c r="S368" s="13">
        <v>0.69</v>
      </c>
      <c r="T368" s="13">
        <v>0.72</v>
      </c>
      <c r="U368" s="12">
        <v>4.3</v>
      </c>
      <c r="V368" s="15">
        <v>4815.7</v>
      </c>
      <c r="W368" s="15">
        <v>5380</v>
      </c>
      <c r="X368" s="15">
        <v>11.72</v>
      </c>
      <c r="Y368" s="15">
        <v>132.78299999999999</v>
      </c>
      <c r="Z368" s="12">
        <v>132.773</v>
      </c>
      <c r="AA368" s="56">
        <v>-0.01</v>
      </c>
      <c r="AB368" s="71">
        <v>43281</v>
      </c>
      <c r="AC368" s="51">
        <v>25.3</v>
      </c>
      <c r="AD368" s="45" t="s">
        <v>602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295</v>
      </c>
      <c r="C369" s="12">
        <v>566</v>
      </c>
      <c r="D369" s="12">
        <v>754.9</v>
      </c>
      <c r="E369" s="12">
        <v>33.4</v>
      </c>
      <c r="F369" s="12">
        <v>139.80000000000001</v>
      </c>
      <c r="G369" s="12">
        <v>169.1</v>
      </c>
      <c r="H369" s="12">
        <v>20.96</v>
      </c>
      <c r="I369" s="12">
        <v>2.6</v>
      </c>
      <c r="J369" s="12">
        <v>2.1</v>
      </c>
      <c r="K369" s="12">
        <v>-19.23</v>
      </c>
      <c r="L369" s="12">
        <v>57.6</v>
      </c>
      <c r="M369" s="12">
        <v>78.8</v>
      </c>
      <c r="N369" s="12">
        <v>36.81</v>
      </c>
      <c r="O369" s="12">
        <v>57.8</v>
      </c>
      <c r="P369" s="12">
        <v>65.099999999999994</v>
      </c>
      <c r="Q369" s="12">
        <v>12.63</v>
      </c>
      <c r="R369" s="12">
        <v>8.6199999999999992</v>
      </c>
      <c r="S369" s="13">
        <v>0.36</v>
      </c>
      <c r="T369" s="13">
        <v>0.32</v>
      </c>
      <c r="U369" s="12">
        <v>-11.8</v>
      </c>
      <c r="V369" s="15">
        <v>7582.8</v>
      </c>
      <c r="W369" s="15">
        <v>11271</v>
      </c>
      <c r="X369" s="15">
        <v>48.64</v>
      </c>
      <c r="Y369" s="15">
        <v>161.78200000000001</v>
      </c>
      <c r="Z369" s="12">
        <v>206.56299999999999</v>
      </c>
      <c r="AA369" s="56">
        <v>27.68</v>
      </c>
      <c r="AB369" s="71">
        <v>43281</v>
      </c>
      <c r="AC369" s="51">
        <v>128</v>
      </c>
      <c r="AD369" s="45" t="s">
        <v>619</v>
      </c>
      <c r="AE369" s="31">
        <v>-157.6</v>
      </c>
    </row>
    <row r="370" spans="1:31" ht="18" x14ac:dyDescent="0.35">
      <c r="A370" s="48">
        <f t="shared" si="5"/>
        <v>367</v>
      </c>
      <c r="B370" s="20" t="s">
        <v>346</v>
      </c>
      <c r="C370" s="12">
        <v>1745</v>
      </c>
      <c r="D370" s="12">
        <v>2845</v>
      </c>
      <c r="E370" s="12">
        <v>63</v>
      </c>
      <c r="F370" s="12">
        <v>564</v>
      </c>
      <c r="G370" s="12">
        <v>563</v>
      </c>
      <c r="H370" s="12">
        <v>-0.18</v>
      </c>
      <c r="I370" s="12">
        <v>93</v>
      </c>
      <c r="J370" s="12">
        <v>123</v>
      </c>
      <c r="K370" s="12">
        <v>32.26</v>
      </c>
      <c r="L370" s="12">
        <v>91</v>
      </c>
      <c r="M370" s="12">
        <v>196</v>
      </c>
      <c r="N370" s="12">
        <v>115.38</v>
      </c>
      <c r="O370" s="12">
        <v>250</v>
      </c>
      <c r="P370" s="12">
        <v>189</v>
      </c>
      <c r="Q370" s="12">
        <v>-24.4</v>
      </c>
      <c r="R370" s="12">
        <v>6.64</v>
      </c>
      <c r="S370" s="13">
        <v>0.43</v>
      </c>
      <c r="T370" s="13">
        <v>0.3</v>
      </c>
      <c r="U370" s="12">
        <v>-31.8</v>
      </c>
      <c r="V370" s="15">
        <v>10623</v>
      </c>
      <c r="W370" s="15">
        <v>25556</v>
      </c>
      <c r="X370" s="15">
        <v>140.57</v>
      </c>
      <c r="Y370" s="15">
        <v>578</v>
      </c>
      <c r="Z370" s="12">
        <v>712</v>
      </c>
      <c r="AA370" s="56">
        <v>23.18</v>
      </c>
      <c r="AB370" s="71">
        <v>43281</v>
      </c>
      <c r="AC370" s="51">
        <v>250</v>
      </c>
      <c r="AD370" s="45" t="s">
        <v>601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287</v>
      </c>
      <c r="C371" s="12">
        <v>1124</v>
      </c>
      <c r="D371" s="12">
        <v>1300</v>
      </c>
      <c r="E371" s="12">
        <v>15.7</v>
      </c>
      <c r="F371" s="12">
        <v>105</v>
      </c>
      <c r="G371" s="12">
        <v>275</v>
      </c>
      <c r="H371" s="12">
        <v>161.9</v>
      </c>
      <c r="I371" s="12">
        <v>5</v>
      </c>
      <c r="J371" s="12">
        <v>44</v>
      </c>
      <c r="K371" s="12">
        <v>780</v>
      </c>
      <c r="L371" s="12">
        <v>76</v>
      </c>
      <c r="M371" s="12">
        <v>57</v>
      </c>
      <c r="N371" s="12">
        <v>-25</v>
      </c>
      <c r="O371" s="12">
        <v>3</v>
      </c>
      <c r="P371" s="12">
        <v>148</v>
      </c>
      <c r="Q371" s="12">
        <v>4833.33</v>
      </c>
      <c r="R371" s="12">
        <v>11.38</v>
      </c>
      <c r="S371" s="13">
        <v>0.01</v>
      </c>
      <c r="T371" s="13">
        <v>0.63</v>
      </c>
      <c r="U371" s="12"/>
      <c r="V371" s="15">
        <v>11666</v>
      </c>
      <c r="W371" s="15">
        <v>9431</v>
      </c>
      <c r="X371" s="15">
        <v>-19.16</v>
      </c>
      <c r="Y371" s="15">
        <v>233.7</v>
      </c>
      <c r="Z371" s="12">
        <v>234.9</v>
      </c>
      <c r="AA371" s="56">
        <v>0.51</v>
      </c>
      <c r="AB371" s="71">
        <v>43281</v>
      </c>
      <c r="AC371" s="51">
        <v>117.8</v>
      </c>
      <c r="AD371" s="45" t="s">
        <v>617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144</v>
      </c>
      <c r="C372" s="12">
        <v>2586.1</v>
      </c>
      <c r="D372" s="12">
        <v>2880</v>
      </c>
      <c r="E372" s="12">
        <v>11.4</v>
      </c>
      <c r="F372" s="12">
        <v>99.3</v>
      </c>
      <c r="G372" s="12">
        <v>37</v>
      </c>
      <c r="H372" s="12">
        <v>-62.74</v>
      </c>
      <c r="I372" s="12">
        <v>3</v>
      </c>
      <c r="J372" s="12">
        <v>-5</v>
      </c>
      <c r="K372" s="12">
        <v>-266.67</v>
      </c>
      <c r="L372" s="12">
        <v>42.7</v>
      </c>
      <c r="M372" s="12">
        <v>51</v>
      </c>
      <c r="N372" s="12">
        <v>19.440000000000001</v>
      </c>
      <c r="O372" s="12">
        <v>56.7</v>
      </c>
      <c r="P372" s="12">
        <v>1</v>
      </c>
      <c r="Q372" s="12">
        <v>-98.24</v>
      </c>
      <c r="R372" s="12">
        <v>0.03</v>
      </c>
      <c r="S372" s="13">
        <v>0.36</v>
      </c>
      <c r="T372" s="13">
        <v>0.01</v>
      </c>
      <c r="U372" s="12">
        <v>-98.2</v>
      </c>
      <c r="V372" s="15">
        <v>14397.2</v>
      </c>
      <c r="W372" s="15">
        <v>16587</v>
      </c>
      <c r="X372" s="15">
        <v>15.21</v>
      </c>
      <c r="Y372" s="15">
        <v>157.03299999999999</v>
      </c>
      <c r="Z372" s="12">
        <v>152.61699999999999</v>
      </c>
      <c r="AA372" s="56">
        <v>-2.81</v>
      </c>
      <c r="AB372" s="71">
        <v>43281</v>
      </c>
      <c r="AC372" s="51">
        <v>82.2</v>
      </c>
      <c r="AD372" s="45" t="s">
        <v>637</v>
      </c>
      <c r="AE372" s="31">
        <v>1817.3</v>
      </c>
    </row>
    <row r="373" spans="1:31" ht="18" x14ac:dyDescent="0.35">
      <c r="A373" s="48">
        <f t="shared" si="5"/>
        <v>370</v>
      </c>
      <c r="B373" s="20" t="s">
        <v>207</v>
      </c>
      <c r="C373" s="12">
        <v>3024</v>
      </c>
      <c r="D373" s="12">
        <v>3216</v>
      </c>
      <c r="E373" s="12">
        <v>6.3</v>
      </c>
      <c r="F373" s="12">
        <v>563</v>
      </c>
      <c r="G373" s="12">
        <v>628</v>
      </c>
      <c r="H373" s="12">
        <v>11.55</v>
      </c>
      <c r="I373" s="12">
        <v>118</v>
      </c>
      <c r="J373" s="12">
        <v>86</v>
      </c>
      <c r="K373" s="12">
        <v>-27.12</v>
      </c>
      <c r="L373" s="12">
        <v>52</v>
      </c>
      <c r="M373" s="12">
        <v>80</v>
      </c>
      <c r="N373" s="12">
        <v>53.85</v>
      </c>
      <c r="O373" s="12">
        <v>393</v>
      </c>
      <c r="P373" s="12">
        <v>462</v>
      </c>
      <c r="Q373" s="12">
        <v>17.559999999999999</v>
      </c>
      <c r="R373" s="12">
        <v>14.37</v>
      </c>
      <c r="S373" s="13">
        <v>2.5</v>
      </c>
      <c r="T373" s="13">
        <v>3.1</v>
      </c>
      <c r="U373" s="12">
        <v>24</v>
      </c>
      <c r="V373" s="15">
        <v>136894</v>
      </c>
      <c r="W373" s="15">
        <v>137636</v>
      </c>
      <c r="X373" s="15">
        <v>0.54</v>
      </c>
      <c r="Y373" s="15">
        <v>157.5</v>
      </c>
      <c r="Z373" s="12">
        <v>149</v>
      </c>
      <c r="AA373" s="56">
        <v>-5.4</v>
      </c>
      <c r="AB373" s="71">
        <v>43281</v>
      </c>
      <c r="AC373" s="51">
        <v>10.6</v>
      </c>
      <c r="AD373" s="45" t="s">
        <v>662</v>
      </c>
      <c r="AE373" s="31">
        <v>11307</v>
      </c>
    </row>
    <row r="374" spans="1:31" ht="18" x14ac:dyDescent="0.35">
      <c r="A374" s="48">
        <f t="shared" si="5"/>
        <v>371</v>
      </c>
      <c r="B374" s="20" t="s">
        <v>224</v>
      </c>
      <c r="C374" s="12">
        <v>1180</v>
      </c>
      <c r="D374" s="12">
        <v>1246</v>
      </c>
      <c r="E374" s="12">
        <v>5.6</v>
      </c>
      <c r="F374" s="12">
        <v>612</v>
      </c>
      <c r="G374" s="12">
        <v>666</v>
      </c>
      <c r="H374" s="12">
        <v>8.82</v>
      </c>
      <c r="I374" s="12">
        <v>140</v>
      </c>
      <c r="J374" s="12">
        <v>149</v>
      </c>
      <c r="K374" s="12">
        <v>6.43</v>
      </c>
      <c r="L374" s="12">
        <v>45</v>
      </c>
      <c r="M374" s="12">
        <v>55</v>
      </c>
      <c r="N374" s="12">
        <v>22.22</v>
      </c>
      <c r="O374" s="12">
        <v>419</v>
      </c>
      <c r="P374" s="12">
        <v>455</v>
      </c>
      <c r="Q374" s="12">
        <v>8.59</v>
      </c>
      <c r="R374" s="12">
        <v>36.520000000000003</v>
      </c>
      <c r="S374" s="13">
        <v>0.7</v>
      </c>
      <c r="T374" s="13">
        <v>0.78</v>
      </c>
      <c r="U374" s="12">
        <v>11.2</v>
      </c>
      <c r="V374" s="15">
        <v>64426</v>
      </c>
      <c r="W374" s="15">
        <v>66042</v>
      </c>
      <c r="X374" s="15">
        <v>2.5099999999999998</v>
      </c>
      <c r="Y374" s="15">
        <v>595</v>
      </c>
      <c r="Z374" s="12">
        <v>581</v>
      </c>
      <c r="AA374" s="56">
        <v>-2.35</v>
      </c>
      <c r="AB374" s="71">
        <v>43281</v>
      </c>
      <c r="AC374" s="51">
        <v>24.9</v>
      </c>
      <c r="AD374" s="45" t="s">
        <v>662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33</v>
      </c>
      <c r="C375" s="12">
        <v>1169.4000000000001</v>
      </c>
      <c r="D375" s="12">
        <v>1266.5</v>
      </c>
      <c r="E375" s="12">
        <v>8.3000000000000007</v>
      </c>
      <c r="F375" s="12">
        <v>107.8</v>
      </c>
      <c r="G375" s="12">
        <v>70.3</v>
      </c>
      <c r="H375" s="12">
        <v>-34.79</v>
      </c>
      <c r="I375" s="12">
        <v>41</v>
      </c>
      <c r="J375" s="12">
        <v>23.4</v>
      </c>
      <c r="K375" s="12">
        <v>-42.93</v>
      </c>
      <c r="L375" s="12">
        <v>0</v>
      </c>
      <c r="M375" s="12">
        <v>0</v>
      </c>
      <c r="N375" s="12"/>
      <c r="O375" s="12">
        <v>66.7</v>
      </c>
      <c r="P375" s="12">
        <v>46.9</v>
      </c>
      <c r="Q375" s="12">
        <v>-29.69</v>
      </c>
      <c r="R375" s="12">
        <v>3.7</v>
      </c>
      <c r="S375" s="13">
        <v>2.3199999999999998</v>
      </c>
      <c r="T375" s="13">
        <v>1.68</v>
      </c>
      <c r="U375" s="12">
        <v>-27.6</v>
      </c>
      <c r="V375" s="15">
        <v>618.4</v>
      </c>
      <c r="W375" s="15">
        <v>736.6</v>
      </c>
      <c r="X375" s="15">
        <v>19.11</v>
      </c>
      <c r="Y375" s="15">
        <v>28.8</v>
      </c>
      <c r="Z375" s="12">
        <v>27.934999999999999</v>
      </c>
      <c r="AA375" s="56">
        <v>-3</v>
      </c>
      <c r="AB375" s="71">
        <v>43281</v>
      </c>
      <c r="AC375" s="51">
        <v>85</v>
      </c>
      <c r="AD375" s="45" t="s">
        <v>663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311</v>
      </c>
      <c r="C376" s="12">
        <v>1091.2</v>
      </c>
      <c r="D376" s="12">
        <v>1174.9000000000001</v>
      </c>
      <c r="E376" s="12">
        <v>7.7</v>
      </c>
      <c r="F376" s="12">
        <v>-7.7</v>
      </c>
      <c r="G376" s="12">
        <v>-112.9</v>
      </c>
      <c r="H376" s="12">
        <v>1366.23</v>
      </c>
      <c r="I376" s="12">
        <v>-3.2</v>
      </c>
      <c r="J376" s="12">
        <v>-26.1</v>
      </c>
      <c r="K376" s="12">
        <v>-715.63</v>
      </c>
      <c r="L376" s="12">
        <v>7.8</v>
      </c>
      <c r="M376" s="12">
        <v>8.6</v>
      </c>
      <c r="N376" s="12">
        <v>10.26</v>
      </c>
      <c r="O376" s="12">
        <v>-12.3</v>
      </c>
      <c r="P376" s="12">
        <v>-95.5</v>
      </c>
      <c r="Q376" s="12">
        <v>-676.42</v>
      </c>
      <c r="R376" s="12">
        <v>-8.1300000000000008</v>
      </c>
      <c r="S376" s="13">
        <v>-0.01</v>
      </c>
      <c r="T376" s="13">
        <v>-0.11</v>
      </c>
      <c r="U376" s="12">
        <v>-672.4</v>
      </c>
      <c r="V376" s="15">
        <v>1870.5</v>
      </c>
      <c r="W376" s="15">
        <v>2317.1999999999998</v>
      </c>
      <c r="X376" s="15">
        <v>23.88</v>
      </c>
      <c r="Y376" s="15">
        <v>885.04899999999998</v>
      </c>
      <c r="Z376" s="12">
        <v>889.25199999999995</v>
      </c>
      <c r="AA376" s="56">
        <v>0.47</v>
      </c>
      <c r="AB376" s="71">
        <v>43281</v>
      </c>
      <c r="AC376" s="51">
        <v>250</v>
      </c>
      <c r="AD376" s="45" t="s">
        <v>619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423</v>
      </c>
      <c r="C377" s="12">
        <v>3364</v>
      </c>
      <c r="D377" s="12">
        <v>3237</v>
      </c>
      <c r="E377" s="12">
        <v>-3.8</v>
      </c>
      <c r="F377" s="12">
        <v>1076</v>
      </c>
      <c r="G377" s="12">
        <v>745</v>
      </c>
      <c r="H377" s="12">
        <v>-30.76</v>
      </c>
      <c r="I377" s="12">
        <v>233</v>
      </c>
      <c r="J377" s="12">
        <v>89</v>
      </c>
      <c r="K377" s="12">
        <v>-61.8</v>
      </c>
      <c r="L377" s="12">
        <v>155</v>
      </c>
      <c r="M377" s="12">
        <v>138</v>
      </c>
      <c r="N377" s="12">
        <v>-10.97</v>
      </c>
      <c r="O377" s="12">
        <v>680</v>
      </c>
      <c r="P377" s="12">
        <v>515</v>
      </c>
      <c r="Q377" s="12">
        <v>-24.26</v>
      </c>
      <c r="R377" s="12">
        <v>15.91</v>
      </c>
      <c r="S377" s="13">
        <v>1.69</v>
      </c>
      <c r="T377" s="13">
        <v>1.28</v>
      </c>
      <c r="U377" s="12">
        <v>-24.4</v>
      </c>
      <c r="V377" s="15">
        <v>17717</v>
      </c>
      <c r="W377" s="15">
        <v>16155</v>
      </c>
      <c r="X377" s="15">
        <v>-8.82</v>
      </c>
      <c r="Y377" s="15">
        <v>402.6</v>
      </c>
      <c r="Z377" s="12">
        <v>403.3</v>
      </c>
      <c r="AA377" s="56">
        <v>0.17</v>
      </c>
      <c r="AB377" s="71">
        <v>43281</v>
      </c>
      <c r="AC377" s="51">
        <v>6.9</v>
      </c>
      <c r="AD377" s="45" t="s">
        <v>602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422</v>
      </c>
      <c r="C378" s="12">
        <v>907.7</v>
      </c>
      <c r="D378" s="12">
        <v>980.7</v>
      </c>
      <c r="E378" s="12">
        <v>8</v>
      </c>
      <c r="F378" s="12">
        <v>235.1</v>
      </c>
      <c r="G378" s="12">
        <v>265.5</v>
      </c>
      <c r="H378" s="12">
        <v>12.93</v>
      </c>
      <c r="I378" s="12">
        <v>66</v>
      </c>
      <c r="J378" s="12">
        <v>48.2</v>
      </c>
      <c r="K378" s="12">
        <v>-26.97</v>
      </c>
      <c r="L378" s="12">
        <v>0</v>
      </c>
      <c r="M378" s="12">
        <v>0</v>
      </c>
      <c r="N378" s="12"/>
      <c r="O378" s="12">
        <v>169.1</v>
      </c>
      <c r="P378" s="12">
        <v>217.4</v>
      </c>
      <c r="Q378" s="12">
        <v>28.56</v>
      </c>
      <c r="R378" s="12">
        <v>22.17</v>
      </c>
      <c r="S378" s="13">
        <v>3.08</v>
      </c>
      <c r="T378" s="13">
        <v>3.91</v>
      </c>
      <c r="U378" s="12">
        <v>27</v>
      </c>
      <c r="V378" s="15">
        <v>12211.9</v>
      </c>
      <c r="W378" s="15">
        <v>13903</v>
      </c>
      <c r="X378" s="15">
        <v>13.85</v>
      </c>
      <c r="Y378" s="15">
        <v>54.89</v>
      </c>
      <c r="Z378" s="12">
        <v>55.597000000000001</v>
      </c>
      <c r="AA378" s="56">
        <v>1.29</v>
      </c>
      <c r="AB378" s="71">
        <v>43281</v>
      </c>
      <c r="AC378" s="51">
        <v>30.5</v>
      </c>
      <c r="AD378" s="45" t="s">
        <v>586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533</v>
      </c>
      <c r="C379" s="12">
        <v>369.4</v>
      </c>
      <c r="D379" s="12">
        <v>413.6</v>
      </c>
      <c r="E379" s="12">
        <v>12</v>
      </c>
      <c r="F379" s="12">
        <v>141.6</v>
      </c>
      <c r="G379" s="12">
        <v>163.5</v>
      </c>
      <c r="H379" s="12">
        <v>15.47</v>
      </c>
      <c r="I379" s="12">
        <v>37.5</v>
      </c>
      <c r="J379" s="12">
        <v>41.9</v>
      </c>
      <c r="K379" s="12">
        <v>11.73</v>
      </c>
      <c r="L379" s="12">
        <v>0</v>
      </c>
      <c r="M379" s="12">
        <v>0</v>
      </c>
      <c r="N379" s="12"/>
      <c r="O379" s="12">
        <v>104.1</v>
      </c>
      <c r="P379" s="12">
        <v>121.6</v>
      </c>
      <c r="Q379" s="12">
        <v>16.809999999999999</v>
      </c>
      <c r="R379" s="12">
        <v>29.4</v>
      </c>
      <c r="S379" s="13">
        <v>1.91</v>
      </c>
      <c r="T379" s="13">
        <v>2.21</v>
      </c>
      <c r="U379" s="12">
        <v>15.7</v>
      </c>
      <c r="V379" s="15">
        <v>226.2</v>
      </c>
      <c r="W379" s="15">
        <v>358.3</v>
      </c>
      <c r="X379" s="15">
        <v>58.4</v>
      </c>
      <c r="Y379" s="15">
        <v>54.470999999999997</v>
      </c>
      <c r="Z379" s="12">
        <v>54.991999999999997</v>
      </c>
      <c r="AA379" s="56">
        <v>0.96</v>
      </c>
      <c r="AB379" s="71">
        <v>43281</v>
      </c>
      <c r="AC379" s="51">
        <v>20</v>
      </c>
      <c r="AD379" s="45" t="s">
        <v>615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252</v>
      </c>
      <c r="C380" s="12">
        <v>1646.6</v>
      </c>
      <c r="D380" s="12">
        <v>1715.4</v>
      </c>
      <c r="E380" s="12">
        <v>4.2</v>
      </c>
      <c r="F380" s="12">
        <v>183.2</v>
      </c>
      <c r="G380" s="12">
        <v>165.1</v>
      </c>
      <c r="H380" s="12">
        <v>-9.8800000000000008</v>
      </c>
      <c r="I380" s="12">
        <v>11</v>
      </c>
      <c r="J380" s="12">
        <v>24.4</v>
      </c>
      <c r="K380" s="12">
        <v>121.82</v>
      </c>
      <c r="L380" s="12">
        <v>0</v>
      </c>
      <c r="M380" s="12">
        <v>0</v>
      </c>
      <c r="N380" s="12"/>
      <c r="O380" s="12">
        <v>172.2</v>
      </c>
      <c r="P380" s="12">
        <v>140.6</v>
      </c>
      <c r="Q380" s="12">
        <v>-18.350000000000001</v>
      </c>
      <c r="R380" s="12">
        <v>8.1999999999999993</v>
      </c>
      <c r="S380" s="13">
        <v>0.47</v>
      </c>
      <c r="T380" s="13">
        <v>0.39</v>
      </c>
      <c r="U380" s="12">
        <v>-17.2</v>
      </c>
      <c r="V380" s="15">
        <v>6158.6</v>
      </c>
      <c r="W380" s="15">
        <v>6660.7</v>
      </c>
      <c r="X380" s="15">
        <v>8.15</v>
      </c>
      <c r="Y380" s="15">
        <v>367.99200000000002</v>
      </c>
      <c r="Z380" s="12">
        <v>363.25400000000002</v>
      </c>
      <c r="AA380" s="56">
        <v>-1.29</v>
      </c>
      <c r="AB380" s="71">
        <v>43281</v>
      </c>
      <c r="AC380" s="51">
        <v>14</v>
      </c>
      <c r="AD380" s="45" t="s">
        <v>633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266</v>
      </c>
      <c r="C381" s="12">
        <v>1378.9</v>
      </c>
      <c r="D381" s="12">
        <v>1411.1</v>
      </c>
      <c r="E381" s="12">
        <v>2.2999999999999998</v>
      </c>
      <c r="F381" s="12">
        <v>220.7</v>
      </c>
      <c r="G381" s="12">
        <v>293</v>
      </c>
      <c r="H381" s="12">
        <v>32.76</v>
      </c>
      <c r="I381" s="12">
        <v>17.899999999999999</v>
      </c>
      <c r="J381" s="12">
        <v>37.9</v>
      </c>
      <c r="K381" s="12">
        <v>111.73</v>
      </c>
      <c r="L381" s="12">
        <v>36.299999999999997</v>
      </c>
      <c r="M381" s="12">
        <v>37.5</v>
      </c>
      <c r="N381" s="12">
        <v>3.31</v>
      </c>
      <c r="O381" s="12">
        <v>166.5</v>
      </c>
      <c r="P381" s="12">
        <v>217.6</v>
      </c>
      <c r="Q381" s="12">
        <v>30.69</v>
      </c>
      <c r="R381" s="12">
        <v>15.42</v>
      </c>
      <c r="S381" s="13">
        <v>0.35</v>
      </c>
      <c r="T381" s="13">
        <v>0.47</v>
      </c>
      <c r="U381" s="12">
        <v>34.200000000000003</v>
      </c>
      <c r="V381" s="15">
        <v>8747</v>
      </c>
      <c r="W381" s="15">
        <v>9566.9</v>
      </c>
      <c r="X381" s="15">
        <v>9.3699999999999992</v>
      </c>
      <c r="Y381" s="15">
        <v>472</v>
      </c>
      <c r="Z381" s="12">
        <v>459.6</v>
      </c>
      <c r="AA381" s="56">
        <v>-2.63</v>
      </c>
      <c r="AB381" s="71">
        <v>43281</v>
      </c>
      <c r="AC381" s="51">
        <v>23.6</v>
      </c>
      <c r="AD381" s="45" t="s">
        <v>606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627</v>
      </c>
      <c r="C382" s="12">
        <v>1345.8</v>
      </c>
      <c r="D382" s="12">
        <v>1320.4</v>
      </c>
      <c r="E382" s="12">
        <v>-1.9</v>
      </c>
      <c r="F382" s="12">
        <v>295.89999999999998</v>
      </c>
      <c r="G382" s="12">
        <v>269.10000000000002</v>
      </c>
      <c r="H382" s="12">
        <v>-9.06</v>
      </c>
      <c r="I382" s="12">
        <v>97.6</v>
      </c>
      <c r="J382" s="12">
        <v>51.8</v>
      </c>
      <c r="K382" s="12">
        <v>-46.93</v>
      </c>
      <c r="L382" s="12">
        <v>11.3</v>
      </c>
      <c r="M382" s="12">
        <v>11.1</v>
      </c>
      <c r="N382" s="12">
        <v>-1.77</v>
      </c>
      <c r="O382" s="12">
        <v>187.1</v>
      </c>
      <c r="P382" s="12">
        <v>206.2</v>
      </c>
      <c r="Q382" s="12">
        <v>10.210000000000001</v>
      </c>
      <c r="R382" s="12">
        <v>15.62</v>
      </c>
      <c r="S382" s="13">
        <v>1.57</v>
      </c>
      <c r="T382" s="13">
        <v>1.71</v>
      </c>
      <c r="U382" s="12">
        <v>8.9</v>
      </c>
      <c r="V382" s="15">
        <v>2146</v>
      </c>
      <c r="W382" s="15">
        <v>2210.4</v>
      </c>
      <c r="X382" s="15">
        <v>3</v>
      </c>
      <c r="Y382" s="15">
        <v>119.3</v>
      </c>
      <c r="Z382" s="12">
        <v>120.7</v>
      </c>
      <c r="AA382" s="56">
        <v>1.17</v>
      </c>
      <c r="AB382" s="71">
        <v>43281</v>
      </c>
      <c r="AC382" s="51">
        <v>36.299999999999997</v>
      </c>
      <c r="AD382" s="45" t="s">
        <v>659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179</v>
      </c>
      <c r="C383" s="12">
        <v>567</v>
      </c>
      <c r="D383" s="12">
        <v>945</v>
      </c>
      <c r="E383" s="12">
        <v>66.7</v>
      </c>
      <c r="F383" s="12">
        <v>284</v>
      </c>
      <c r="G383" s="12">
        <v>204</v>
      </c>
      <c r="H383" s="12">
        <v>-28.17</v>
      </c>
      <c r="I383" s="12">
        <v>93</v>
      </c>
      <c r="J383" s="12">
        <v>40</v>
      </c>
      <c r="K383" s="12">
        <v>-56.99</v>
      </c>
      <c r="L383" s="12">
        <v>39</v>
      </c>
      <c r="M383" s="12">
        <v>27</v>
      </c>
      <c r="N383" s="12">
        <v>-30.77</v>
      </c>
      <c r="O383" s="12">
        <v>152</v>
      </c>
      <c r="P383" s="12">
        <v>137</v>
      </c>
      <c r="Q383" s="12">
        <v>-9.8699999999999992</v>
      </c>
      <c r="R383" s="12">
        <v>14.5</v>
      </c>
      <c r="S383" s="13">
        <v>1.03</v>
      </c>
      <c r="T383" s="13">
        <v>0.93</v>
      </c>
      <c r="U383" s="12">
        <v>-10.1</v>
      </c>
      <c r="V383" s="15">
        <v>4862</v>
      </c>
      <c r="W383" s="15">
        <v>4902</v>
      </c>
      <c r="X383" s="15">
        <v>0.82</v>
      </c>
      <c r="Y383" s="15">
        <v>147.76599999999999</v>
      </c>
      <c r="Z383" s="12">
        <v>148.11500000000001</v>
      </c>
      <c r="AA383" s="56">
        <v>0.24</v>
      </c>
      <c r="AB383" s="71">
        <v>43281</v>
      </c>
      <c r="AC383" s="51">
        <v>28</v>
      </c>
      <c r="AD383" s="45" t="s">
        <v>637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312</v>
      </c>
      <c r="C384" s="12">
        <v>10733</v>
      </c>
      <c r="D384" s="12">
        <v>11529</v>
      </c>
      <c r="E384" s="12">
        <v>7.4</v>
      </c>
      <c r="F384" s="12">
        <v>1571</v>
      </c>
      <c r="G384" s="12">
        <v>1674</v>
      </c>
      <c r="H384" s="12">
        <v>6.56</v>
      </c>
      <c r="I384" s="12">
        <v>365</v>
      </c>
      <c r="J384" s="12">
        <v>272</v>
      </c>
      <c r="K384" s="12">
        <v>-25.48</v>
      </c>
      <c r="L384" s="12">
        <v>411</v>
      </c>
      <c r="M384" s="12">
        <v>436</v>
      </c>
      <c r="N384" s="12">
        <v>6.08</v>
      </c>
      <c r="O384" s="12">
        <v>657</v>
      </c>
      <c r="P384" s="12">
        <v>820</v>
      </c>
      <c r="Q384" s="12">
        <v>24.81</v>
      </c>
      <c r="R384" s="12">
        <v>7.11</v>
      </c>
      <c r="S384" s="13">
        <v>1.75</v>
      </c>
      <c r="T384" s="13">
        <v>2.31</v>
      </c>
      <c r="U384" s="12">
        <v>31.9</v>
      </c>
      <c r="V384" s="15">
        <v>41358</v>
      </c>
      <c r="W384" s="15">
        <v>43731</v>
      </c>
      <c r="X384" s="15">
        <v>5.74</v>
      </c>
      <c r="Y384" s="15">
        <v>375.33800000000002</v>
      </c>
      <c r="Z384" s="12">
        <v>355.03899999999999</v>
      </c>
      <c r="AA384" s="56">
        <v>-5.41</v>
      </c>
      <c r="AB384" s="71">
        <v>43281</v>
      </c>
      <c r="AC384" s="51">
        <v>15</v>
      </c>
      <c r="AD384" s="45" t="s">
        <v>602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276</v>
      </c>
      <c r="C385" s="12">
        <v>2338</v>
      </c>
      <c r="D385" s="12">
        <v>2636</v>
      </c>
      <c r="E385" s="12">
        <v>12.7</v>
      </c>
      <c r="F385" s="12">
        <v>867</v>
      </c>
      <c r="G385" s="12">
        <v>877</v>
      </c>
      <c r="H385" s="12">
        <v>1.1499999999999999</v>
      </c>
      <c r="I385" s="12">
        <v>321</v>
      </c>
      <c r="J385" s="12">
        <v>95</v>
      </c>
      <c r="K385" s="12">
        <v>-70.400000000000006</v>
      </c>
      <c r="L385" s="12">
        <v>400</v>
      </c>
      <c r="M385" s="12">
        <v>507</v>
      </c>
      <c r="N385" s="12">
        <v>26.75</v>
      </c>
      <c r="O385" s="12">
        <v>532</v>
      </c>
      <c r="P385" s="12">
        <v>776</v>
      </c>
      <c r="Q385" s="12">
        <v>45.86</v>
      </c>
      <c r="R385" s="12">
        <v>29.44</v>
      </c>
      <c r="S385" s="13">
        <v>1.4</v>
      </c>
      <c r="T385" s="13">
        <v>2.23</v>
      </c>
      <c r="U385" s="12">
        <v>58.9</v>
      </c>
      <c r="V385" s="15">
        <v>82498</v>
      </c>
      <c r="W385" s="15">
        <v>91862</v>
      </c>
      <c r="X385" s="15">
        <v>11.35</v>
      </c>
      <c r="Y385" s="15">
        <v>379</v>
      </c>
      <c r="Z385" s="12">
        <v>348</v>
      </c>
      <c r="AA385" s="56">
        <v>-8.18</v>
      </c>
      <c r="AB385" s="71">
        <v>43281</v>
      </c>
      <c r="AC385" s="51">
        <v>10.5</v>
      </c>
      <c r="AD385" s="45" t="s">
        <v>647</v>
      </c>
      <c r="AE385" s="31">
        <v>32244</v>
      </c>
    </row>
    <row r="386" spans="1:31" ht="18" x14ac:dyDescent="0.35">
      <c r="A386" s="48">
        <f t="shared" si="5"/>
        <v>383</v>
      </c>
      <c r="B386" s="20" t="s">
        <v>427</v>
      </c>
      <c r="C386" s="12">
        <v>4565</v>
      </c>
      <c r="D386" s="12">
        <v>5240</v>
      </c>
      <c r="E386" s="12">
        <v>14.8</v>
      </c>
      <c r="F386" s="12">
        <v>3054</v>
      </c>
      <c r="G386" s="12">
        <v>2967</v>
      </c>
      <c r="H386" s="12">
        <v>-2.85</v>
      </c>
      <c r="I386" s="12">
        <v>855</v>
      </c>
      <c r="J386" s="12">
        <v>483</v>
      </c>
      <c r="K386" s="12">
        <v>-43.51</v>
      </c>
      <c r="L386" s="12">
        <v>140</v>
      </c>
      <c r="M386" s="12">
        <v>155</v>
      </c>
      <c r="N386" s="12">
        <v>10.71</v>
      </c>
      <c r="O386" s="12">
        <v>1988</v>
      </c>
      <c r="P386" s="12">
        <v>2248</v>
      </c>
      <c r="Q386" s="12">
        <v>13.08</v>
      </c>
      <c r="R386" s="12">
        <v>42.9</v>
      </c>
      <c r="S386" s="13">
        <v>0.86</v>
      </c>
      <c r="T386" s="13">
        <v>1</v>
      </c>
      <c r="U386" s="12">
        <v>16.2</v>
      </c>
      <c r="V386" s="15">
        <v>32056</v>
      </c>
      <c r="W386" s="15">
        <v>34857</v>
      </c>
      <c r="X386" s="15">
        <v>8.74</v>
      </c>
      <c r="Y386" s="15">
        <v>2385</v>
      </c>
      <c r="Z386" s="12">
        <v>2321</v>
      </c>
      <c r="AA386" s="56">
        <v>-2.68</v>
      </c>
      <c r="AB386" s="71">
        <v>43281</v>
      </c>
      <c r="AC386" s="51">
        <v>38.9</v>
      </c>
      <c r="AD386" s="45" t="s">
        <v>608</v>
      </c>
      <c r="AE386" s="31">
        <v>19923</v>
      </c>
    </row>
    <row r="387" spans="1:31" ht="18" x14ac:dyDescent="0.35">
      <c r="A387" s="48">
        <f t="shared" si="5"/>
        <v>384</v>
      </c>
      <c r="B387" s="20" t="s">
        <v>575</v>
      </c>
      <c r="C387" s="12">
        <v>316.10000000000002</v>
      </c>
      <c r="D387" s="12">
        <v>363</v>
      </c>
      <c r="E387" s="12">
        <v>14.8</v>
      </c>
      <c r="F387" s="12">
        <v>146.5</v>
      </c>
      <c r="G387" s="12">
        <v>188.1</v>
      </c>
      <c r="H387" s="12">
        <v>28.4</v>
      </c>
      <c r="I387" s="12">
        <v>36.200000000000003</v>
      </c>
      <c r="J387" s="12">
        <v>39.5</v>
      </c>
      <c r="K387" s="12">
        <v>9.1199999999999992</v>
      </c>
      <c r="L387" s="12">
        <v>29</v>
      </c>
      <c r="M387" s="12">
        <v>31.8</v>
      </c>
      <c r="N387" s="12">
        <v>9.66</v>
      </c>
      <c r="O387" s="12">
        <v>81.3</v>
      </c>
      <c r="P387" s="12">
        <v>116.8</v>
      </c>
      <c r="Q387" s="12">
        <v>43.67</v>
      </c>
      <c r="R387" s="12">
        <v>32.18</v>
      </c>
      <c r="S387" s="13">
        <v>0.89</v>
      </c>
      <c r="T387" s="13">
        <v>1.28</v>
      </c>
      <c r="U387" s="12">
        <v>44</v>
      </c>
      <c r="V387" s="15">
        <v>2782.9</v>
      </c>
      <c r="W387" s="15">
        <v>3439.4</v>
      </c>
      <c r="X387" s="15">
        <v>23.59</v>
      </c>
      <c r="Y387" s="15">
        <v>91.707999999999998</v>
      </c>
      <c r="Z387" s="12">
        <v>91.585999999999999</v>
      </c>
      <c r="AA387" s="56">
        <v>-0.13</v>
      </c>
      <c r="AB387" s="71">
        <v>43281</v>
      </c>
      <c r="AC387" s="51">
        <v>38.700000000000003</v>
      </c>
      <c r="AD387" s="45" t="s">
        <v>626</v>
      </c>
      <c r="AE387" s="31">
        <v>7202</v>
      </c>
    </row>
    <row r="388" spans="1:31" ht="18" x14ac:dyDescent="0.35">
      <c r="A388" s="48">
        <f t="shared" si="5"/>
        <v>385</v>
      </c>
      <c r="B388" s="20" t="s">
        <v>97</v>
      </c>
      <c r="C388" s="12">
        <v>6917</v>
      </c>
      <c r="D388" s="12">
        <v>7726</v>
      </c>
      <c r="E388" s="12">
        <v>11.7</v>
      </c>
      <c r="F388" s="12">
        <v>2508</v>
      </c>
      <c r="G388" s="12">
        <v>2919</v>
      </c>
      <c r="H388" s="12">
        <v>16.39</v>
      </c>
      <c r="I388" s="12">
        <v>689</v>
      </c>
      <c r="J388" s="12">
        <v>644</v>
      </c>
      <c r="K388" s="12">
        <v>-6.53</v>
      </c>
      <c r="L388" s="12">
        <v>0</v>
      </c>
      <c r="M388" s="12">
        <v>0</v>
      </c>
      <c r="N388" s="12"/>
      <c r="O388" s="12">
        <v>1776</v>
      </c>
      <c r="P388" s="12">
        <v>2193</v>
      </c>
      <c r="Q388" s="12">
        <v>23.48</v>
      </c>
      <c r="R388" s="12">
        <v>28.38</v>
      </c>
      <c r="S388" s="13">
        <v>1.1399999999999999</v>
      </c>
      <c r="T388" s="13">
        <v>1.41</v>
      </c>
      <c r="U388" s="12">
        <v>23.4</v>
      </c>
      <c r="V388" s="15">
        <v>50668</v>
      </c>
      <c r="W388" s="15">
        <v>52636</v>
      </c>
      <c r="X388" s="15">
        <v>3.88</v>
      </c>
      <c r="Y388" s="15">
        <v>1554</v>
      </c>
      <c r="Z388" s="12">
        <v>1555</v>
      </c>
      <c r="AA388" s="56">
        <v>0.06</v>
      </c>
      <c r="AB388" s="71">
        <v>43281</v>
      </c>
      <c r="AC388" s="51">
        <v>16.399999999999999</v>
      </c>
      <c r="AD388" s="45" t="s">
        <v>631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217</v>
      </c>
      <c r="C389" s="12">
        <v>844</v>
      </c>
      <c r="D389" s="12">
        <v>853</v>
      </c>
      <c r="E389" s="12">
        <v>1.1000000000000001</v>
      </c>
      <c r="F389" s="12">
        <v>311</v>
      </c>
      <c r="G389" s="12">
        <v>308</v>
      </c>
      <c r="H389" s="12">
        <v>-0.96</v>
      </c>
      <c r="I389" s="12">
        <v>95</v>
      </c>
      <c r="J389" s="12">
        <v>60</v>
      </c>
      <c r="K389" s="12">
        <v>-36.840000000000003</v>
      </c>
      <c r="L389" s="12">
        <v>85</v>
      </c>
      <c r="M389" s="12">
        <v>86</v>
      </c>
      <c r="N389" s="12">
        <v>1.18</v>
      </c>
      <c r="O389" s="12">
        <v>131</v>
      </c>
      <c r="P389" s="12">
        <v>162</v>
      </c>
      <c r="Q389" s="12">
        <v>23.66</v>
      </c>
      <c r="R389" s="12">
        <v>18.989999999999998</v>
      </c>
      <c r="S389" s="13">
        <v>0.73</v>
      </c>
      <c r="T389" s="13">
        <v>0.91</v>
      </c>
      <c r="U389" s="12">
        <v>23.7</v>
      </c>
      <c r="V389" s="15">
        <v>13582</v>
      </c>
      <c r="W389" s="15">
        <v>14735</v>
      </c>
      <c r="X389" s="15">
        <v>8.49</v>
      </c>
      <c r="Y389" s="15">
        <v>179</v>
      </c>
      <c r="Z389" s="12">
        <v>179</v>
      </c>
      <c r="AA389" s="56">
        <v>0</v>
      </c>
      <c r="AB389" s="71">
        <v>43281</v>
      </c>
      <c r="AC389" s="51">
        <v>26.9</v>
      </c>
      <c r="AD389" s="45" t="s">
        <v>649</v>
      </c>
      <c r="AE389" s="31">
        <v>498.5</v>
      </c>
    </row>
    <row r="390" spans="1:31" ht="18" x14ac:dyDescent="0.35">
      <c r="A390" s="48">
        <f t="shared" si="6"/>
        <v>387</v>
      </c>
      <c r="B390" s="20" t="s">
        <v>218</v>
      </c>
      <c r="C390" s="12">
        <v>523.20000000000005</v>
      </c>
      <c r="D390" s="12">
        <v>601.29999999999995</v>
      </c>
      <c r="E390" s="12">
        <v>14.9</v>
      </c>
      <c r="F390" s="12">
        <v>198.4</v>
      </c>
      <c r="G390" s="12">
        <v>216.9</v>
      </c>
      <c r="H390" s="12">
        <v>9.32</v>
      </c>
      <c r="I390" s="12">
        <v>48.9</v>
      </c>
      <c r="J390" s="12">
        <v>31.5</v>
      </c>
      <c r="K390" s="12">
        <v>-35.58</v>
      </c>
      <c r="L390" s="12">
        <v>28.5</v>
      </c>
      <c r="M390" s="12">
        <v>31.9</v>
      </c>
      <c r="N390" s="12">
        <v>11.93</v>
      </c>
      <c r="O390" s="12">
        <v>121</v>
      </c>
      <c r="P390" s="12">
        <v>153.5</v>
      </c>
      <c r="Q390" s="12">
        <v>26.86</v>
      </c>
      <c r="R390" s="12">
        <v>25.53</v>
      </c>
      <c r="S390" s="13">
        <v>0.72</v>
      </c>
      <c r="T390" s="13">
        <v>0.91</v>
      </c>
      <c r="U390" s="12">
        <v>26.6</v>
      </c>
      <c r="V390" s="15">
        <v>3432.8</v>
      </c>
      <c r="W390" s="15">
        <v>3966</v>
      </c>
      <c r="X390" s="15">
        <v>15.53</v>
      </c>
      <c r="Y390" s="15">
        <v>168.31399999999999</v>
      </c>
      <c r="Z390" s="12">
        <v>168.65100000000001</v>
      </c>
      <c r="AA390" s="56">
        <v>0.2</v>
      </c>
      <c r="AB390" s="71">
        <v>43281</v>
      </c>
      <c r="AC390" s="51">
        <v>37.9</v>
      </c>
      <c r="AD390" s="45" t="s">
        <v>659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350</v>
      </c>
      <c r="C391" s="12">
        <v>640.79999999999995</v>
      </c>
      <c r="D391" s="12">
        <v>667.5</v>
      </c>
      <c r="E391" s="12">
        <v>4.2</v>
      </c>
      <c r="F391" s="12">
        <v>106.1</v>
      </c>
      <c r="G391" s="12">
        <v>119.8</v>
      </c>
      <c r="H391" s="12">
        <v>12.91</v>
      </c>
      <c r="I391" s="12">
        <v>38.1</v>
      </c>
      <c r="J391" s="12">
        <v>36.799999999999997</v>
      </c>
      <c r="K391" s="12">
        <v>-3.41</v>
      </c>
      <c r="L391" s="12">
        <v>0</v>
      </c>
      <c r="M391" s="12">
        <v>0</v>
      </c>
      <c r="N391" s="12"/>
      <c r="O391" s="12">
        <v>67.3</v>
      </c>
      <c r="P391" s="12">
        <v>82.4</v>
      </c>
      <c r="Q391" s="12">
        <v>22.44</v>
      </c>
      <c r="R391" s="12">
        <v>12.34</v>
      </c>
      <c r="S391" s="13">
        <v>0.6</v>
      </c>
      <c r="T391" s="13">
        <v>0.73</v>
      </c>
      <c r="U391" s="12">
        <v>22.7</v>
      </c>
      <c r="V391" s="15">
        <v>2578.9</v>
      </c>
      <c r="W391" s="15">
        <v>2167.3000000000002</v>
      </c>
      <c r="X391" s="15">
        <v>-15.96</v>
      </c>
      <c r="Y391" s="15">
        <v>112.5</v>
      </c>
      <c r="Z391" s="12">
        <v>112.3</v>
      </c>
      <c r="AA391" s="56">
        <v>-0.18</v>
      </c>
      <c r="AB391" s="71">
        <v>43281</v>
      </c>
      <c r="AC391" s="51">
        <v>34.4</v>
      </c>
      <c r="AD391" s="45" t="s">
        <v>597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668</v>
      </c>
      <c r="C392" s="12">
        <v>541.20000000000005</v>
      </c>
      <c r="D392" s="12">
        <v>585</v>
      </c>
      <c r="E392" s="12">
        <v>8.1</v>
      </c>
      <c r="F392" s="12">
        <v>190.4</v>
      </c>
      <c r="G392" s="12">
        <v>231.2</v>
      </c>
      <c r="H392" s="12">
        <v>21.43</v>
      </c>
      <c r="I392" s="12">
        <v>59.4</v>
      </c>
      <c r="J392" s="12">
        <v>54.3</v>
      </c>
      <c r="K392" s="12">
        <v>-8.59</v>
      </c>
      <c r="L392" s="12">
        <v>0</v>
      </c>
      <c r="M392" s="12">
        <v>0</v>
      </c>
      <c r="N392" s="12"/>
      <c r="O392" s="12">
        <v>131</v>
      </c>
      <c r="P392" s="12">
        <v>176.9</v>
      </c>
      <c r="Q392" s="12">
        <v>35.04</v>
      </c>
      <c r="R392" s="12">
        <v>30.24</v>
      </c>
      <c r="S392" s="13">
        <v>1.39</v>
      </c>
      <c r="T392" s="13">
        <v>1.91</v>
      </c>
      <c r="U392" s="12">
        <v>37.200000000000003</v>
      </c>
      <c r="V392" s="15">
        <v>6696.2</v>
      </c>
      <c r="W392" s="15">
        <v>8046</v>
      </c>
      <c r="X392" s="15">
        <v>20.16</v>
      </c>
      <c r="Y392" s="15">
        <v>94.222999999999999</v>
      </c>
      <c r="Z392" s="12">
        <v>92.701999999999998</v>
      </c>
      <c r="AA392" s="56">
        <v>-1.61</v>
      </c>
      <c r="AB392" s="71">
        <v>43281</v>
      </c>
      <c r="AC392" s="51">
        <v>28.2</v>
      </c>
      <c r="AD392" s="45" t="s">
        <v>637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145</v>
      </c>
      <c r="C393" s="12">
        <v>8403</v>
      </c>
      <c r="D393" s="12">
        <v>10206</v>
      </c>
      <c r="E393" s="12">
        <v>21.5</v>
      </c>
      <c r="F393" s="12">
        <v>1707</v>
      </c>
      <c r="G393" s="12">
        <v>1717</v>
      </c>
      <c r="H393" s="12">
        <v>0.59</v>
      </c>
      <c r="I393" s="12">
        <v>459</v>
      </c>
      <c r="J393" s="12">
        <v>-21</v>
      </c>
      <c r="K393" s="12">
        <v>-104.58</v>
      </c>
      <c r="L393" s="12">
        <v>114</v>
      </c>
      <c r="M393" s="12">
        <v>83</v>
      </c>
      <c r="N393" s="12">
        <v>-27.19</v>
      </c>
      <c r="O393" s="12">
        <v>1134</v>
      </c>
      <c r="P393" s="12">
        <v>1654</v>
      </c>
      <c r="Q393" s="12">
        <v>45.86</v>
      </c>
      <c r="R393" s="12">
        <v>16.21</v>
      </c>
      <c r="S393" s="13">
        <v>2.82</v>
      </c>
      <c r="T393" s="13">
        <v>4.22</v>
      </c>
      <c r="U393" s="12">
        <v>49.6</v>
      </c>
      <c r="V393" s="15">
        <v>17252</v>
      </c>
      <c r="W393" s="15">
        <v>16421</v>
      </c>
      <c r="X393" s="15">
        <v>-4.82</v>
      </c>
      <c r="Y393" s="15">
        <v>402</v>
      </c>
      <c r="Z393" s="12">
        <v>392</v>
      </c>
      <c r="AA393" s="56">
        <v>-2.4900000000000002</v>
      </c>
      <c r="AB393" s="71">
        <v>43281</v>
      </c>
      <c r="AC393" s="51">
        <v>9</v>
      </c>
      <c r="AD393" s="45" t="s">
        <v>664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38</v>
      </c>
      <c r="C394" s="12">
        <v>36984</v>
      </c>
      <c r="D394" s="12">
        <v>36760</v>
      </c>
      <c r="E394" s="12">
        <v>-0.6</v>
      </c>
      <c r="F394" s="12">
        <v>3099</v>
      </c>
      <c r="G394" s="12">
        <v>3044</v>
      </c>
      <c r="H394" s="12">
        <v>-1.77</v>
      </c>
      <c r="I394" s="12">
        <v>534</v>
      </c>
      <c r="J394" s="12">
        <v>519</v>
      </c>
      <c r="K394" s="12">
        <v>-2.81</v>
      </c>
      <c r="L394" s="12">
        <v>132</v>
      </c>
      <c r="M394" s="12">
        <v>159</v>
      </c>
      <c r="N394" s="12">
        <v>20.45</v>
      </c>
      <c r="O394" s="12">
        <v>2430</v>
      </c>
      <c r="P394" s="12">
        <v>2375</v>
      </c>
      <c r="Q394" s="12">
        <v>-2.2599999999999998</v>
      </c>
      <c r="R394" s="12">
        <v>6.46</v>
      </c>
      <c r="S394" s="13">
        <v>1.6</v>
      </c>
      <c r="T394" s="13">
        <v>1.66</v>
      </c>
      <c r="U394" s="12">
        <v>3.7</v>
      </c>
      <c r="V394" s="15">
        <v>194779</v>
      </c>
      <c r="W394" s="15">
        <v>182460</v>
      </c>
      <c r="X394" s="15">
        <v>-6.32</v>
      </c>
      <c r="Y394" s="15">
        <v>1519</v>
      </c>
      <c r="Z394" s="12">
        <v>1431</v>
      </c>
      <c r="AA394" s="56">
        <v>-5.79</v>
      </c>
      <c r="AB394" s="71">
        <v>43281</v>
      </c>
      <c r="AC394" s="51">
        <v>8.6999999999999993</v>
      </c>
      <c r="AD394" s="45" t="s">
        <v>632</v>
      </c>
      <c r="AE394" s="31">
        <v>9898</v>
      </c>
    </row>
    <row r="395" spans="1:31" ht="18" x14ac:dyDescent="0.35">
      <c r="A395" s="48">
        <f t="shared" si="6"/>
        <v>392</v>
      </c>
      <c r="B395" s="20" t="s">
        <v>282</v>
      </c>
      <c r="C395" s="12">
        <v>9321</v>
      </c>
      <c r="D395" s="12">
        <v>13231</v>
      </c>
      <c r="E395" s="12">
        <v>41.9</v>
      </c>
      <c r="F395" s="12">
        <v>4488</v>
      </c>
      <c r="G395" s="12">
        <v>5868</v>
      </c>
      <c r="H395" s="12">
        <v>30.75</v>
      </c>
      <c r="I395" s="12">
        <v>594</v>
      </c>
      <c r="J395" s="12">
        <v>762</v>
      </c>
      <c r="K395" s="12">
        <v>28.28</v>
      </c>
      <c r="L395" s="12">
        <v>0</v>
      </c>
      <c r="M395" s="12">
        <v>0</v>
      </c>
      <c r="N395" s="12"/>
      <c r="O395" s="12">
        <v>3890</v>
      </c>
      <c r="P395" s="12">
        <v>5106</v>
      </c>
      <c r="Q395" s="12">
        <v>31.26</v>
      </c>
      <c r="R395" s="12">
        <v>38.590000000000003</v>
      </c>
      <c r="S395" s="13">
        <v>1.32</v>
      </c>
      <c r="T395" s="13">
        <v>1.74</v>
      </c>
      <c r="U395" s="12">
        <v>32.1</v>
      </c>
      <c r="V395" s="15">
        <v>7362</v>
      </c>
      <c r="W395" s="15">
        <v>10909</v>
      </c>
      <c r="X395" s="15">
        <v>48.18</v>
      </c>
      <c r="Y395" s="15">
        <v>2951</v>
      </c>
      <c r="Z395" s="12">
        <v>2930</v>
      </c>
      <c r="AA395" s="56">
        <v>-0.71</v>
      </c>
      <c r="AB395" s="71">
        <v>43281</v>
      </c>
      <c r="AC395" s="51">
        <v>23.8</v>
      </c>
      <c r="AD395" s="45" t="s">
        <v>641</v>
      </c>
      <c r="AE395" s="31">
        <v>1744.5</v>
      </c>
    </row>
    <row r="396" spans="1:31" ht="18" x14ac:dyDescent="0.35">
      <c r="A396" s="48">
        <f t="shared" si="6"/>
        <v>393</v>
      </c>
      <c r="B396" s="20" t="s">
        <v>43</v>
      </c>
      <c r="C396" s="12">
        <v>3368</v>
      </c>
      <c r="D396" s="12">
        <v>3428</v>
      </c>
      <c r="E396" s="12">
        <v>1.8</v>
      </c>
      <c r="F396" s="12">
        <v>1062</v>
      </c>
      <c r="G396" s="12">
        <v>340</v>
      </c>
      <c r="H396" s="12">
        <v>-67.98</v>
      </c>
      <c r="I396" s="12">
        <v>216</v>
      </c>
      <c r="J396" s="12">
        <v>-46</v>
      </c>
      <c r="K396" s="12">
        <v>-121.3</v>
      </c>
      <c r="L396" s="12">
        <v>463</v>
      </c>
      <c r="M396" s="12">
        <v>516</v>
      </c>
      <c r="N396" s="12">
        <v>11.45</v>
      </c>
      <c r="O396" s="12">
        <v>337</v>
      </c>
      <c r="P396" s="12">
        <v>-180</v>
      </c>
      <c r="Q396" s="12">
        <v>-153.41</v>
      </c>
      <c r="R396" s="12">
        <v>-5.25</v>
      </c>
      <c r="S396" s="13">
        <v>0.15</v>
      </c>
      <c r="T396" s="13">
        <v>-0.08</v>
      </c>
      <c r="U396" s="12">
        <v>-154</v>
      </c>
      <c r="V396" s="15">
        <v>45054</v>
      </c>
      <c r="W396" s="15">
        <v>45280</v>
      </c>
      <c r="X396" s="15">
        <v>0.5</v>
      </c>
      <c r="Y396" s="15">
        <v>2230</v>
      </c>
      <c r="Z396" s="12">
        <v>2204</v>
      </c>
      <c r="AA396" s="56">
        <v>-1.17</v>
      </c>
      <c r="AB396" s="71">
        <v>43281</v>
      </c>
      <c r="AC396" s="51">
        <v>250</v>
      </c>
      <c r="AD396" s="45" t="s">
        <v>606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47</v>
      </c>
      <c r="C397" s="12">
        <v>1644</v>
      </c>
      <c r="D397" s="12">
        <v>1647</v>
      </c>
      <c r="E397" s="12">
        <v>0.2</v>
      </c>
      <c r="F397" s="12">
        <v>316</v>
      </c>
      <c r="G397" s="12">
        <v>221</v>
      </c>
      <c r="H397" s="12">
        <v>-30.06</v>
      </c>
      <c r="I397" s="12">
        <v>91</v>
      </c>
      <c r="J397" s="12">
        <v>44</v>
      </c>
      <c r="K397" s="12">
        <v>-51.65</v>
      </c>
      <c r="L397" s="12">
        <v>92</v>
      </c>
      <c r="M397" s="12">
        <v>100</v>
      </c>
      <c r="N397" s="12">
        <v>8.6999999999999993</v>
      </c>
      <c r="O397" s="12">
        <v>131</v>
      </c>
      <c r="P397" s="12">
        <v>72</v>
      </c>
      <c r="Q397" s="12">
        <v>-45.04</v>
      </c>
      <c r="R397" s="12">
        <v>4.37</v>
      </c>
      <c r="S397" s="13">
        <v>0.37</v>
      </c>
      <c r="T397" s="13">
        <v>0.2</v>
      </c>
      <c r="U397" s="12">
        <v>-44.8</v>
      </c>
      <c r="V397" s="15">
        <v>12303</v>
      </c>
      <c r="W397" s="15">
        <v>12649</v>
      </c>
      <c r="X397" s="15">
        <v>2.81</v>
      </c>
      <c r="Y397" s="15">
        <v>358.08499999999998</v>
      </c>
      <c r="Z397" s="12">
        <v>356.37599999999998</v>
      </c>
      <c r="AA397" s="56">
        <v>-0.48</v>
      </c>
      <c r="AB397" s="71">
        <v>43281</v>
      </c>
      <c r="AC397" s="51">
        <v>19.600000000000001</v>
      </c>
      <c r="AD397" s="45" t="s">
        <v>649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358</v>
      </c>
      <c r="C398" s="12">
        <v>1754.6</v>
      </c>
      <c r="D398" s="12">
        <v>2205</v>
      </c>
      <c r="E398" s="12">
        <v>25.7</v>
      </c>
      <c r="F398" s="12">
        <v>113</v>
      </c>
      <c r="G398" s="12">
        <v>125.8</v>
      </c>
      <c r="H398" s="12">
        <v>11.33</v>
      </c>
      <c r="I398" s="12">
        <v>-22.6</v>
      </c>
      <c r="J398" s="12">
        <v>3.7</v>
      </c>
      <c r="K398" s="12">
        <v>116.37</v>
      </c>
      <c r="L398" s="12">
        <v>44.3</v>
      </c>
      <c r="M398" s="12">
        <v>55.7</v>
      </c>
      <c r="N398" s="12">
        <v>25.73</v>
      </c>
      <c r="O398" s="12">
        <v>97.3</v>
      </c>
      <c r="P398" s="12">
        <v>67.900000000000006</v>
      </c>
      <c r="Q398" s="12">
        <v>-30.22</v>
      </c>
      <c r="R398" s="12">
        <v>3.08</v>
      </c>
      <c r="S398" s="13">
        <v>0.28000000000000003</v>
      </c>
      <c r="T398" s="13">
        <v>0.18</v>
      </c>
      <c r="U398" s="12">
        <v>-36.6</v>
      </c>
      <c r="V398" s="15">
        <v>7688.3</v>
      </c>
      <c r="W398" s="15">
        <v>10201.6</v>
      </c>
      <c r="X398" s="15">
        <v>32.69</v>
      </c>
      <c r="Y398" s="15">
        <v>352</v>
      </c>
      <c r="Z398" s="12">
        <v>387.2</v>
      </c>
      <c r="AA398" s="56">
        <v>10</v>
      </c>
      <c r="AB398" s="71">
        <v>43281</v>
      </c>
      <c r="AC398" s="51">
        <v>29.6</v>
      </c>
      <c r="AD398" s="45" t="s">
        <v>659</v>
      </c>
      <c r="AE398" s="31">
        <v>4994</v>
      </c>
    </row>
    <row r="399" spans="1:31" ht="18" x14ac:dyDescent="0.35">
      <c r="A399" s="48">
        <f t="shared" si="6"/>
        <v>396</v>
      </c>
      <c r="B399" s="20" t="s">
        <v>581</v>
      </c>
      <c r="C399" s="12">
        <v>573.9</v>
      </c>
      <c r="D399" s="12">
        <v>710.5</v>
      </c>
      <c r="E399" s="12">
        <v>23.8</v>
      </c>
      <c r="F399" s="12">
        <v>-86.7</v>
      </c>
      <c r="G399" s="12">
        <v>95.8</v>
      </c>
      <c r="H399" s="12">
        <v>-210.5</v>
      </c>
      <c r="I399" s="12">
        <v>3.4</v>
      </c>
      <c r="J399" s="12">
        <v>-34.299999999999997</v>
      </c>
      <c r="K399" s="12">
        <v>-1108.82</v>
      </c>
      <c r="L399" s="12">
        <v>26.4</v>
      </c>
      <c r="M399" s="12">
        <v>30</v>
      </c>
      <c r="N399" s="12">
        <v>13.64</v>
      </c>
      <c r="O399" s="12">
        <v>-116.5</v>
      </c>
      <c r="P399" s="12">
        <v>100.1</v>
      </c>
      <c r="Q399" s="12">
        <v>185.92</v>
      </c>
      <c r="R399" s="12">
        <v>14.09</v>
      </c>
      <c r="S399" s="13">
        <v>-0.16</v>
      </c>
      <c r="T399" s="13">
        <v>0.13</v>
      </c>
      <c r="U399" s="12">
        <v>181.2</v>
      </c>
      <c r="V399" s="15">
        <v>2234.1999999999998</v>
      </c>
      <c r="W399" s="15">
        <v>3290.3</v>
      </c>
      <c r="X399" s="15">
        <v>47.27</v>
      </c>
      <c r="Y399" s="15">
        <v>730.06899999999996</v>
      </c>
      <c r="Z399" s="12">
        <v>772.55600000000004</v>
      </c>
      <c r="AA399" s="56">
        <v>5.82</v>
      </c>
      <c r="AB399" s="71">
        <v>43281</v>
      </c>
      <c r="AC399" s="51">
        <v>41.8</v>
      </c>
      <c r="AD399" s="45" t="s">
        <v>634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512</v>
      </c>
      <c r="C400" s="12">
        <v>1858</v>
      </c>
      <c r="D400" s="12">
        <v>2020</v>
      </c>
      <c r="E400" s="12">
        <v>8.6999999999999993</v>
      </c>
      <c r="F400" s="12">
        <v>235</v>
      </c>
      <c r="G400" s="12">
        <v>277</v>
      </c>
      <c r="H400" s="12">
        <v>17.87</v>
      </c>
      <c r="I400" s="12">
        <v>71</v>
      </c>
      <c r="J400" s="12">
        <v>23</v>
      </c>
      <c r="K400" s="12">
        <v>-67.61</v>
      </c>
      <c r="L400" s="12">
        <v>17</v>
      </c>
      <c r="M400" s="12">
        <v>15</v>
      </c>
      <c r="N400" s="12">
        <v>-11.76</v>
      </c>
      <c r="O400" s="12">
        <v>147</v>
      </c>
      <c r="P400" s="12">
        <v>239</v>
      </c>
      <c r="Q400" s="12">
        <v>62.59</v>
      </c>
      <c r="R400" s="12">
        <v>11.83</v>
      </c>
      <c r="S400" s="13">
        <v>3.21</v>
      </c>
      <c r="T400" s="13">
        <v>5.4</v>
      </c>
      <c r="U400" s="12">
        <v>68.099999999999994</v>
      </c>
      <c r="V400" s="15">
        <v>4540</v>
      </c>
      <c r="W400" s="15">
        <v>4676</v>
      </c>
      <c r="X400" s="15">
        <v>3</v>
      </c>
      <c r="Y400" s="15">
        <v>45.8</v>
      </c>
      <c r="Z400" s="12">
        <v>44.3</v>
      </c>
      <c r="AA400" s="56">
        <v>-3.28</v>
      </c>
      <c r="AB400" s="71">
        <v>43281</v>
      </c>
      <c r="AC400" s="51">
        <v>16.8</v>
      </c>
      <c r="AD400" s="45" t="s">
        <v>617</v>
      </c>
    </row>
    <row r="401" spans="1:31" ht="18" x14ac:dyDescent="0.35">
      <c r="A401" s="48">
        <f t="shared" si="6"/>
        <v>398</v>
      </c>
      <c r="B401" s="20" t="s">
        <v>469</v>
      </c>
      <c r="C401" s="12">
        <v>3153</v>
      </c>
      <c r="D401" s="12">
        <v>3684</v>
      </c>
      <c r="E401" s="12">
        <v>16.8</v>
      </c>
      <c r="F401" s="12">
        <v>372</v>
      </c>
      <c r="G401" s="12">
        <v>414</v>
      </c>
      <c r="H401" s="12">
        <v>11.29</v>
      </c>
      <c r="I401" s="12">
        <v>38</v>
      </c>
      <c r="J401" s="12">
        <v>83</v>
      </c>
      <c r="K401" s="12">
        <v>118.42</v>
      </c>
      <c r="L401" s="12">
        <v>35</v>
      </c>
      <c r="M401" s="12">
        <v>36</v>
      </c>
      <c r="N401" s="12">
        <v>2.86</v>
      </c>
      <c r="O401" s="12">
        <v>272</v>
      </c>
      <c r="P401" s="12">
        <v>291</v>
      </c>
      <c r="Q401" s="12">
        <v>6.99</v>
      </c>
      <c r="R401" s="12">
        <v>7.9</v>
      </c>
      <c r="S401" s="13">
        <v>1.08</v>
      </c>
      <c r="T401" s="13">
        <v>1.1000000000000001</v>
      </c>
      <c r="U401" s="12">
        <v>1.7</v>
      </c>
      <c r="V401" s="15">
        <v>10161</v>
      </c>
      <c r="W401" s="15">
        <v>8793</v>
      </c>
      <c r="X401" s="15">
        <v>-13.46</v>
      </c>
      <c r="Y401" s="15">
        <v>268.02999999999997</v>
      </c>
      <c r="Z401" s="12">
        <v>265.48</v>
      </c>
      <c r="AA401" s="56">
        <v>-0.95</v>
      </c>
      <c r="AB401" s="71">
        <v>43281</v>
      </c>
      <c r="AC401" s="51">
        <v>22.5</v>
      </c>
      <c r="AD401" s="45" t="s">
        <v>630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121</v>
      </c>
      <c r="C402" s="12">
        <v>18347</v>
      </c>
      <c r="D402" s="12">
        <v>22442</v>
      </c>
      <c r="E402" s="12">
        <v>22.3</v>
      </c>
      <c r="F402" s="12">
        <v>979</v>
      </c>
      <c r="G402" s="12">
        <v>1729</v>
      </c>
      <c r="H402" s="12">
        <v>76.61</v>
      </c>
      <c r="I402" s="12">
        <v>250</v>
      </c>
      <c r="J402" s="12">
        <v>281</v>
      </c>
      <c r="K402" s="12">
        <v>12.4</v>
      </c>
      <c r="L402" s="12">
        <v>155</v>
      </c>
      <c r="M402" s="12">
        <v>213</v>
      </c>
      <c r="N402" s="12">
        <v>37.42</v>
      </c>
      <c r="O402" s="12">
        <v>483</v>
      </c>
      <c r="P402" s="12">
        <v>1055</v>
      </c>
      <c r="Q402" s="12">
        <v>118.43</v>
      </c>
      <c r="R402" s="12">
        <v>4.7</v>
      </c>
      <c r="S402" s="13">
        <v>0.93</v>
      </c>
      <c r="T402" s="13">
        <v>2.27</v>
      </c>
      <c r="U402" s="12">
        <v>143.4</v>
      </c>
      <c r="V402" s="15">
        <v>32811</v>
      </c>
      <c r="W402" s="15">
        <v>36778</v>
      </c>
      <c r="X402" s="15">
        <v>12.09</v>
      </c>
      <c r="Y402" s="15">
        <v>517</v>
      </c>
      <c r="Z402" s="12">
        <v>464</v>
      </c>
      <c r="AA402" s="56">
        <v>-10.25</v>
      </c>
      <c r="AB402" s="71">
        <v>43281</v>
      </c>
      <c r="AC402" s="51">
        <v>15.2</v>
      </c>
      <c r="AD402" s="45" t="s">
        <v>645</v>
      </c>
      <c r="AE402" s="31">
        <v>48444</v>
      </c>
    </row>
    <row r="403" spans="1:31" ht="18" x14ac:dyDescent="0.35">
      <c r="A403" s="48">
        <f t="shared" si="6"/>
        <v>400</v>
      </c>
      <c r="B403" s="20" t="s">
        <v>393</v>
      </c>
      <c r="C403" s="12">
        <v>1344.1</v>
      </c>
      <c r="D403" s="12">
        <v>1522.2</v>
      </c>
      <c r="E403" s="12">
        <v>13.3</v>
      </c>
      <c r="F403" s="12">
        <v>269.5</v>
      </c>
      <c r="G403" s="12">
        <v>305.10000000000002</v>
      </c>
      <c r="H403" s="12">
        <v>13.21</v>
      </c>
      <c r="I403" s="12">
        <v>6.8</v>
      </c>
      <c r="J403" s="12">
        <v>5.4</v>
      </c>
      <c r="K403" s="12">
        <v>-20.59</v>
      </c>
      <c r="L403" s="12">
        <v>64.2</v>
      </c>
      <c r="M403" s="12">
        <v>73</v>
      </c>
      <c r="N403" s="12">
        <v>13.71</v>
      </c>
      <c r="O403" s="12">
        <v>198.5</v>
      </c>
      <c r="P403" s="12">
        <v>226.7</v>
      </c>
      <c r="Q403" s="12">
        <v>14.21</v>
      </c>
      <c r="R403" s="12">
        <v>14.89</v>
      </c>
      <c r="S403" s="13">
        <v>0.87</v>
      </c>
      <c r="T403" s="13">
        <v>1.01</v>
      </c>
      <c r="U403" s="12">
        <v>16.600000000000001</v>
      </c>
      <c r="V403" s="15">
        <v>8954.4</v>
      </c>
      <c r="W403" s="15">
        <v>9642.9</v>
      </c>
      <c r="X403" s="15">
        <v>7.69</v>
      </c>
      <c r="Y403" s="15">
        <v>229.09</v>
      </c>
      <c r="Z403" s="12">
        <v>224.39099999999999</v>
      </c>
      <c r="AA403" s="56">
        <v>-2.0499999999999998</v>
      </c>
      <c r="AB403" s="71">
        <v>43281</v>
      </c>
      <c r="AC403" s="51">
        <v>14.7</v>
      </c>
      <c r="AD403" s="45" t="s">
        <v>651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141</v>
      </c>
      <c r="C404" s="12">
        <v>1365.4</v>
      </c>
      <c r="D404" s="12">
        <v>1429</v>
      </c>
      <c r="E404" s="12">
        <v>4.7</v>
      </c>
      <c r="F404" s="12">
        <v>211.5</v>
      </c>
      <c r="G404" s="12">
        <v>192</v>
      </c>
      <c r="H404" s="12">
        <v>-9.2200000000000006</v>
      </c>
      <c r="I404" s="12">
        <v>58.9</v>
      </c>
      <c r="J404" s="12">
        <v>44.9</v>
      </c>
      <c r="K404" s="12">
        <v>-23.77</v>
      </c>
      <c r="L404" s="12">
        <v>12.3</v>
      </c>
      <c r="M404" s="12">
        <v>17.399999999999999</v>
      </c>
      <c r="N404" s="12">
        <v>41.46</v>
      </c>
      <c r="O404" s="12">
        <v>140.30000000000001</v>
      </c>
      <c r="P404" s="12">
        <v>129.6</v>
      </c>
      <c r="Q404" s="12">
        <v>-7.63</v>
      </c>
      <c r="R404" s="12">
        <v>9.07</v>
      </c>
      <c r="S404" s="13">
        <v>0.9</v>
      </c>
      <c r="T404" s="13">
        <v>0.88</v>
      </c>
      <c r="U404" s="12">
        <v>-1.4</v>
      </c>
      <c r="V404" s="15">
        <v>2686.2</v>
      </c>
      <c r="W404" s="15">
        <v>3524</v>
      </c>
      <c r="X404" s="15">
        <v>31.19</v>
      </c>
      <c r="Y404" s="15">
        <v>156.6</v>
      </c>
      <c r="Z404" s="12">
        <v>146.69999999999999</v>
      </c>
      <c r="AA404" s="56">
        <v>-6.32</v>
      </c>
      <c r="AB404" s="71">
        <v>43281</v>
      </c>
      <c r="AC404" s="51">
        <v>18.899999999999999</v>
      </c>
      <c r="AD404" s="45" t="s">
        <v>586</v>
      </c>
      <c r="AE404" s="31">
        <v>1494.5</v>
      </c>
    </row>
    <row r="405" spans="1:31" ht="18" x14ac:dyDescent="0.35">
      <c r="A405" s="48">
        <f t="shared" si="6"/>
        <v>402</v>
      </c>
      <c r="B405" s="20" t="s">
        <v>137</v>
      </c>
      <c r="C405" s="12">
        <v>1164</v>
      </c>
      <c r="D405" s="12">
        <v>1317</v>
      </c>
      <c r="E405" s="12">
        <v>13.1</v>
      </c>
      <c r="F405" s="12">
        <v>142</v>
      </c>
      <c r="G405" s="12">
        <v>171</v>
      </c>
      <c r="H405" s="12">
        <v>20.420000000000002</v>
      </c>
      <c r="I405" s="12">
        <v>21</v>
      </c>
      <c r="J405" s="12">
        <v>35</v>
      </c>
      <c r="K405" s="12">
        <v>66.67</v>
      </c>
      <c r="L405" s="12">
        <v>21</v>
      </c>
      <c r="M405" s="12">
        <v>21</v>
      </c>
      <c r="N405" s="12">
        <v>0</v>
      </c>
      <c r="O405" s="12">
        <v>99</v>
      </c>
      <c r="P405" s="12">
        <v>115</v>
      </c>
      <c r="Q405" s="12">
        <v>16.16</v>
      </c>
      <c r="R405" s="12">
        <v>8.73</v>
      </c>
      <c r="S405" s="13">
        <v>0.55000000000000004</v>
      </c>
      <c r="T405" s="13">
        <v>0.64</v>
      </c>
      <c r="U405" s="12">
        <v>15.9</v>
      </c>
      <c r="V405" s="15">
        <v>4342</v>
      </c>
      <c r="W405" s="15">
        <v>4719</v>
      </c>
      <c r="X405" s="15">
        <v>8.68</v>
      </c>
      <c r="Y405" s="15">
        <v>180.6</v>
      </c>
      <c r="Z405" s="12">
        <v>181</v>
      </c>
      <c r="AA405" s="56">
        <v>0.22</v>
      </c>
      <c r="AB405" s="71">
        <v>43281</v>
      </c>
      <c r="AC405" s="51">
        <v>33</v>
      </c>
      <c r="AD405" s="45" t="s">
        <v>602</v>
      </c>
      <c r="AE405" s="31">
        <v>5680.5</v>
      </c>
    </row>
    <row r="406" spans="1:31" ht="18" x14ac:dyDescent="0.35">
      <c r="A406" s="48">
        <f t="shared" si="6"/>
        <v>403</v>
      </c>
      <c r="B406" s="20" t="s">
        <v>383</v>
      </c>
      <c r="C406" s="12">
        <v>952.4</v>
      </c>
      <c r="D406" s="12">
        <v>1202.5</v>
      </c>
      <c r="E406" s="12">
        <v>26.3</v>
      </c>
      <c r="F406" s="12">
        <v>151.19999999999999</v>
      </c>
      <c r="G406" s="12">
        <v>213.1</v>
      </c>
      <c r="H406" s="12">
        <v>40.94</v>
      </c>
      <c r="I406" s="12">
        <v>24.6</v>
      </c>
      <c r="J406" s="12">
        <v>19.399999999999999</v>
      </c>
      <c r="K406" s="12">
        <v>-21.14</v>
      </c>
      <c r="L406" s="12">
        <v>1.1000000000000001</v>
      </c>
      <c r="M406" s="12">
        <v>7.5</v>
      </c>
      <c r="N406" s="12">
        <v>581.82000000000005</v>
      </c>
      <c r="O406" s="12">
        <v>125.5</v>
      </c>
      <c r="P406" s="12">
        <v>186.4</v>
      </c>
      <c r="Q406" s="12">
        <v>48.53</v>
      </c>
      <c r="R406" s="12">
        <v>15.5</v>
      </c>
      <c r="S406" s="13">
        <v>0.8</v>
      </c>
      <c r="T406" s="13">
        <v>1.22</v>
      </c>
      <c r="U406" s="12">
        <v>52.9</v>
      </c>
      <c r="V406" s="15">
        <v>832.1</v>
      </c>
      <c r="W406" s="15">
        <v>1922.9</v>
      </c>
      <c r="X406" s="15">
        <v>131.09</v>
      </c>
      <c r="Y406" s="15">
        <v>156.87200000000001</v>
      </c>
      <c r="Z406" s="12">
        <v>152.4</v>
      </c>
      <c r="AA406" s="56">
        <v>-2.85</v>
      </c>
      <c r="AB406" s="71">
        <v>43281</v>
      </c>
      <c r="AC406" s="51">
        <v>17.100000000000001</v>
      </c>
      <c r="AD406" s="45" t="s">
        <v>617</v>
      </c>
      <c r="AE406" s="31">
        <v>7186.5</v>
      </c>
    </row>
    <row r="407" spans="1:31" ht="18" x14ac:dyDescent="0.35">
      <c r="A407" s="48">
        <f t="shared" si="6"/>
        <v>404</v>
      </c>
      <c r="B407" s="20" t="s">
        <v>327</v>
      </c>
      <c r="C407" s="12">
        <v>424</v>
      </c>
      <c r="D407" s="12">
        <v>433</v>
      </c>
      <c r="E407" s="12">
        <v>2.1</v>
      </c>
      <c r="F407" s="12">
        <v>48</v>
      </c>
      <c r="G407" s="12">
        <v>45</v>
      </c>
      <c r="H407" s="12">
        <v>-6.25</v>
      </c>
      <c r="I407" s="12">
        <v>17</v>
      </c>
      <c r="J407" s="12">
        <v>10</v>
      </c>
      <c r="K407" s="12">
        <v>-41.18</v>
      </c>
      <c r="L407" s="12">
        <v>4</v>
      </c>
      <c r="M407" s="12">
        <v>3</v>
      </c>
      <c r="N407" s="12">
        <v>-25</v>
      </c>
      <c r="O407" s="12">
        <v>27</v>
      </c>
      <c r="P407" s="12">
        <v>32</v>
      </c>
      <c r="Q407" s="12">
        <v>18.52</v>
      </c>
      <c r="R407" s="12">
        <v>7.39</v>
      </c>
      <c r="S407" s="13">
        <v>0.19</v>
      </c>
      <c r="T407" s="13">
        <v>0.23</v>
      </c>
      <c r="U407" s="12">
        <v>19.600000000000001</v>
      </c>
      <c r="V407" s="15">
        <v>1118</v>
      </c>
      <c r="W407" s="15">
        <v>957</v>
      </c>
      <c r="X407" s="15">
        <v>-14.4</v>
      </c>
      <c r="Y407" s="15">
        <v>140.93700000000001</v>
      </c>
      <c r="Z407" s="12">
        <v>139.619</v>
      </c>
      <c r="AA407" s="56">
        <v>-0.94</v>
      </c>
      <c r="AB407" s="71">
        <v>43281</v>
      </c>
      <c r="AC407" s="51">
        <v>147.9</v>
      </c>
      <c r="AD407" s="45" t="s">
        <v>597</v>
      </c>
      <c r="AE407" s="31">
        <v>-4132</v>
      </c>
    </row>
    <row r="408" spans="1:31" ht="18" x14ac:dyDescent="0.35">
      <c r="A408" s="48">
        <f t="shared" si="6"/>
        <v>405</v>
      </c>
      <c r="B408" s="20" t="s">
        <v>116</v>
      </c>
      <c r="C408" s="12">
        <v>24000</v>
      </c>
      <c r="D408" s="12">
        <v>29117</v>
      </c>
      <c r="E408" s="12">
        <v>21.3</v>
      </c>
      <c r="F408" s="12">
        <v>955</v>
      </c>
      <c r="G408" s="12">
        <v>1970</v>
      </c>
      <c r="H408" s="12">
        <v>106.28</v>
      </c>
      <c r="I408" s="12">
        <v>267</v>
      </c>
      <c r="J408" s="12">
        <v>455</v>
      </c>
      <c r="K408" s="12">
        <v>70.41</v>
      </c>
      <c r="L408" s="12">
        <v>107</v>
      </c>
      <c r="M408" s="12">
        <v>135</v>
      </c>
      <c r="N408" s="12">
        <v>26.17</v>
      </c>
      <c r="O408" s="12">
        <v>548</v>
      </c>
      <c r="P408" s="12">
        <v>1314</v>
      </c>
      <c r="Q408" s="12">
        <v>139.78</v>
      </c>
      <c r="R408" s="12">
        <v>4.51</v>
      </c>
      <c r="S408" s="13">
        <v>1.05</v>
      </c>
      <c r="T408" s="13">
        <v>2.79</v>
      </c>
      <c r="U408" s="12">
        <v>164.7</v>
      </c>
      <c r="V408" s="15">
        <v>29460</v>
      </c>
      <c r="W408" s="15">
        <v>32290</v>
      </c>
      <c r="X408" s="15">
        <v>9.61</v>
      </c>
      <c r="Y408" s="15">
        <v>520.16</v>
      </c>
      <c r="Z408" s="12">
        <v>471.63799999999998</v>
      </c>
      <c r="AA408" s="56">
        <v>-9.33</v>
      </c>
      <c r="AB408" s="71">
        <v>43281</v>
      </c>
      <c r="AC408" s="51">
        <v>18.2</v>
      </c>
      <c r="AD408" s="45" t="s">
        <v>651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273</v>
      </c>
      <c r="C409" s="12">
        <v>1269</v>
      </c>
      <c r="D409" s="12">
        <v>1415</v>
      </c>
      <c r="E409" s="12">
        <v>11.5</v>
      </c>
      <c r="F409" s="12">
        <v>345</v>
      </c>
      <c r="G409" s="12">
        <v>437</v>
      </c>
      <c r="H409" s="12">
        <v>26.67</v>
      </c>
      <c r="I409" s="12">
        <v>98</v>
      </c>
      <c r="J409" s="12">
        <v>22</v>
      </c>
      <c r="K409" s="12">
        <v>-77.55</v>
      </c>
      <c r="L409" s="12">
        <v>41</v>
      </c>
      <c r="M409" s="12">
        <v>48</v>
      </c>
      <c r="N409" s="12">
        <v>17.07</v>
      </c>
      <c r="O409" s="12">
        <v>247</v>
      </c>
      <c r="P409" s="12">
        <v>417</v>
      </c>
      <c r="Q409" s="12">
        <v>68.83</v>
      </c>
      <c r="R409" s="12">
        <v>29.47</v>
      </c>
      <c r="S409" s="13">
        <v>0.5</v>
      </c>
      <c r="T409" s="13">
        <v>0.86</v>
      </c>
      <c r="U409" s="12">
        <v>71.099999999999994</v>
      </c>
      <c r="V409" s="15">
        <v>6087</v>
      </c>
      <c r="W409" s="15">
        <v>6633</v>
      </c>
      <c r="X409" s="15">
        <v>8.9700000000000006</v>
      </c>
      <c r="Y409" s="15">
        <v>494</v>
      </c>
      <c r="Z409" s="12">
        <v>487.5</v>
      </c>
      <c r="AA409" s="56">
        <v>-1.32</v>
      </c>
      <c r="AB409" s="71">
        <v>43281</v>
      </c>
      <c r="AC409" s="51">
        <v>33.1</v>
      </c>
      <c r="AD409" s="45" t="s">
        <v>587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391</v>
      </c>
      <c r="C410" s="12">
        <v>6944</v>
      </c>
      <c r="D410" s="12">
        <v>8278</v>
      </c>
      <c r="E410" s="12">
        <v>19.2</v>
      </c>
      <c r="F410" s="12">
        <v>2637</v>
      </c>
      <c r="G410" s="12">
        <v>2332</v>
      </c>
      <c r="H410" s="12">
        <v>-11.57</v>
      </c>
      <c r="I410" s="12">
        <v>438</v>
      </c>
      <c r="J410" s="12">
        <v>29</v>
      </c>
      <c r="K410" s="12">
        <v>-93.38</v>
      </c>
      <c r="L410" s="12">
        <v>284</v>
      </c>
      <c r="M410" s="12">
        <v>320</v>
      </c>
      <c r="N410" s="12">
        <v>12.68</v>
      </c>
      <c r="O410" s="12">
        <v>1906</v>
      </c>
      <c r="P410" s="12">
        <v>1973</v>
      </c>
      <c r="Q410" s="12">
        <v>3.52</v>
      </c>
      <c r="R410" s="12">
        <v>23.83</v>
      </c>
      <c r="S410" s="13">
        <v>1.19</v>
      </c>
      <c r="T410" s="13">
        <v>1.26</v>
      </c>
      <c r="U410" s="12">
        <v>5.4</v>
      </c>
      <c r="V410" s="15">
        <v>60985</v>
      </c>
      <c r="W410" s="15">
        <v>65016</v>
      </c>
      <c r="X410" s="15">
        <v>6.61</v>
      </c>
      <c r="Y410" s="15">
        <v>1600</v>
      </c>
      <c r="Z410" s="12">
        <v>1572</v>
      </c>
      <c r="AA410" s="56">
        <v>-1.75</v>
      </c>
      <c r="AB410" s="71">
        <v>43281</v>
      </c>
      <c r="AC410" s="51">
        <v>22.8</v>
      </c>
      <c r="AD410" s="45" t="s">
        <v>592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414</v>
      </c>
      <c r="C411" s="12">
        <v>2355</v>
      </c>
      <c r="D411" s="12">
        <v>2567</v>
      </c>
      <c r="E411" s="12">
        <v>9</v>
      </c>
      <c r="F411" s="12">
        <v>129</v>
      </c>
      <c r="G411" s="12">
        <v>195</v>
      </c>
      <c r="H411" s="12">
        <v>51.16</v>
      </c>
      <c r="I411" s="12">
        <v>-14</v>
      </c>
      <c r="J411" s="12">
        <v>24</v>
      </c>
      <c r="K411" s="12">
        <v>271.43</v>
      </c>
      <c r="L411" s="12">
        <v>81</v>
      </c>
      <c r="M411" s="12">
        <v>107</v>
      </c>
      <c r="N411" s="12">
        <v>32.1</v>
      </c>
      <c r="O411" s="12">
        <v>62</v>
      </c>
      <c r="P411" s="12">
        <v>61</v>
      </c>
      <c r="Q411" s="12">
        <v>-1.61</v>
      </c>
      <c r="R411" s="12">
        <v>2.38</v>
      </c>
      <c r="S411" s="13">
        <v>0.28000000000000003</v>
      </c>
      <c r="T411" s="13">
        <v>0.28999999999999998</v>
      </c>
      <c r="U411" s="16">
        <v>3.8</v>
      </c>
      <c r="V411" s="76">
        <v>14243</v>
      </c>
      <c r="W411" s="76">
        <v>15262</v>
      </c>
      <c r="X411" s="76">
        <v>7.15</v>
      </c>
      <c r="Y411" s="15">
        <v>222.3</v>
      </c>
      <c r="Z411" s="12">
        <v>209.9</v>
      </c>
      <c r="AA411" s="56">
        <v>-5.58</v>
      </c>
      <c r="AB411" s="71">
        <v>43281</v>
      </c>
      <c r="AC411" s="51">
        <v>82.3</v>
      </c>
      <c r="AD411" s="45" t="s">
        <v>597</v>
      </c>
      <c r="AE411" s="31">
        <v>-688</v>
      </c>
    </row>
    <row r="412" spans="1:31" ht="18" x14ac:dyDescent="0.35">
      <c r="A412" s="48">
        <f t="shared" si="6"/>
        <v>409</v>
      </c>
      <c r="B412" s="20" t="s">
        <v>398</v>
      </c>
      <c r="C412" s="12">
        <v>1205</v>
      </c>
      <c r="D412" s="12">
        <v>1411</v>
      </c>
      <c r="E412" s="12">
        <v>17.100000000000001</v>
      </c>
      <c r="F412" s="12">
        <v>462</v>
      </c>
      <c r="G412" s="12">
        <v>549</v>
      </c>
      <c r="H412" s="12">
        <v>18.829999999999998</v>
      </c>
      <c r="I412" s="12">
        <v>144</v>
      </c>
      <c r="J412" s="12">
        <v>124</v>
      </c>
      <c r="K412" s="12">
        <v>-13.89</v>
      </c>
      <c r="L412" s="12">
        <v>179</v>
      </c>
      <c r="M412" s="12">
        <v>290</v>
      </c>
      <c r="N412" s="12">
        <v>62.01</v>
      </c>
      <c r="O412" s="12">
        <v>318</v>
      </c>
      <c r="P412" s="12">
        <v>425</v>
      </c>
      <c r="Q412" s="12">
        <v>33.65</v>
      </c>
      <c r="R412" s="12">
        <v>30.12</v>
      </c>
      <c r="S412" s="13">
        <v>0.63</v>
      </c>
      <c r="T412" s="13">
        <v>0.87</v>
      </c>
      <c r="U412" s="16">
        <v>39.5</v>
      </c>
      <c r="V412" s="76">
        <v>131343</v>
      </c>
      <c r="W412" s="76">
        <v>134964</v>
      </c>
      <c r="X412" s="76">
        <v>2.76</v>
      </c>
      <c r="Y412" s="15">
        <v>507.41399999999999</v>
      </c>
      <c r="Z412" s="12">
        <v>486.142</v>
      </c>
      <c r="AA412" s="56">
        <v>-4.1900000000000004</v>
      </c>
      <c r="AB412" s="71">
        <v>43281</v>
      </c>
      <c r="AC412" s="51">
        <v>13.6</v>
      </c>
      <c r="AD412" s="45" t="s">
        <v>665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</v>
      </c>
      <c r="C413" s="12">
        <v>627</v>
      </c>
      <c r="D413" s="12">
        <v>704.7</v>
      </c>
      <c r="E413" s="12">
        <v>12.4</v>
      </c>
      <c r="F413" s="12">
        <v>139.30000000000001</v>
      </c>
      <c r="G413" s="12">
        <v>145</v>
      </c>
      <c r="H413" s="12">
        <v>4.09</v>
      </c>
      <c r="I413" s="12">
        <v>17.399999999999999</v>
      </c>
      <c r="J413" s="12">
        <v>17.600000000000001</v>
      </c>
      <c r="K413" s="12">
        <v>1.1499999999999999</v>
      </c>
      <c r="L413" s="12">
        <v>16.100000000000001</v>
      </c>
      <c r="M413" s="12">
        <v>13.4</v>
      </c>
      <c r="N413" s="12">
        <v>-16.77</v>
      </c>
      <c r="O413" s="12">
        <v>105.5</v>
      </c>
      <c r="P413" s="12">
        <v>113.9</v>
      </c>
      <c r="Q413" s="12">
        <v>7.96</v>
      </c>
      <c r="R413" s="12">
        <v>16.16</v>
      </c>
      <c r="S413" s="13">
        <v>1.1000000000000001</v>
      </c>
      <c r="T413" s="13">
        <v>1.19</v>
      </c>
      <c r="U413" s="16">
        <v>8.3000000000000007</v>
      </c>
      <c r="V413" s="76">
        <v>2069.3000000000002</v>
      </c>
      <c r="W413" s="76">
        <v>2125.6999999999998</v>
      </c>
      <c r="X413" s="76">
        <v>2.73</v>
      </c>
      <c r="Y413" s="15">
        <v>95.9</v>
      </c>
      <c r="Z413" s="12">
        <v>95.6</v>
      </c>
      <c r="AA413" s="56">
        <v>-0.31</v>
      </c>
      <c r="AB413" s="71">
        <v>43281</v>
      </c>
      <c r="AC413" s="51">
        <v>24.7</v>
      </c>
      <c r="AD413" s="45" t="s">
        <v>617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413</v>
      </c>
      <c r="C414" s="12">
        <v>2080</v>
      </c>
      <c r="D414" s="12">
        <v>2693</v>
      </c>
      <c r="E414" s="12">
        <v>29.5</v>
      </c>
      <c r="F414" s="12">
        <v>-408</v>
      </c>
      <c r="G414" s="12">
        <v>-292</v>
      </c>
      <c r="H414" s="12">
        <v>-28.43</v>
      </c>
      <c r="I414" s="12">
        <v>16</v>
      </c>
      <c r="J414" s="12">
        <v>64</v>
      </c>
      <c r="K414" s="12">
        <v>300</v>
      </c>
      <c r="L414" s="12">
        <v>0</v>
      </c>
      <c r="M414" s="12">
        <v>0</v>
      </c>
      <c r="N414" s="12"/>
      <c r="O414" s="12">
        <v>-430</v>
      </c>
      <c r="P414" s="12">
        <v>-374</v>
      </c>
      <c r="Q414" s="12">
        <v>13.02</v>
      </c>
      <c r="R414" s="12">
        <v>-13.89</v>
      </c>
      <c r="S414" s="13">
        <v>-0.74</v>
      </c>
      <c r="T414" s="13">
        <v>-0.64</v>
      </c>
      <c r="U414" s="16">
        <v>13.2</v>
      </c>
      <c r="V414" s="76">
        <v>3743</v>
      </c>
      <c r="W414" s="76">
        <v>7035</v>
      </c>
      <c r="X414" s="76">
        <v>87.95</v>
      </c>
      <c r="Y414" s="15">
        <v>582</v>
      </c>
      <c r="Z414" s="12">
        <v>583</v>
      </c>
      <c r="AA414" s="56">
        <v>0.17</v>
      </c>
      <c r="AB414" s="71">
        <v>43281</v>
      </c>
      <c r="AC414" s="51">
        <v>250</v>
      </c>
      <c r="AD414" s="45" t="s">
        <v>602</v>
      </c>
      <c r="AE414" s="31">
        <v>18552</v>
      </c>
    </row>
    <row r="415" spans="1:31" ht="18" x14ac:dyDescent="0.35">
      <c r="A415" s="48">
        <f t="shared" si="6"/>
        <v>412</v>
      </c>
      <c r="B415" s="20" t="s">
        <v>133</v>
      </c>
      <c r="C415" s="12">
        <v>2076</v>
      </c>
      <c r="D415" s="12">
        <v>2291</v>
      </c>
      <c r="E415" s="12">
        <v>10.4</v>
      </c>
      <c r="F415" s="12">
        <v>336</v>
      </c>
      <c r="G415" s="12">
        <v>393</v>
      </c>
      <c r="H415" s="12">
        <v>16.96</v>
      </c>
      <c r="I415" s="12">
        <v>99</v>
      </c>
      <c r="J415" s="12">
        <v>81</v>
      </c>
      <c r="K415" s="12">
        <v>-18.18</v>
      </c>
      <c r="L415" s="12">
        <v>86</v>
      </c>
      <c r="M415" s="12">
        <v>95</v>
      </c>
      <c r="N415" s="12">
        <v>10.47</v>
      </c>
      <c r="O415" s="12">
        <v>150</v>
      </c>
      <c r="P415" s="12">
        <v>217</v>
      </c>
      <c r="Q415" s="12">
        <v>44.67</v>
      </c>
      <c r="R415" s="12">
        <v>9.4700000000000006</v>
      </c>
      <c r="S415" s="13">
        <v>0.46</v>
      </c>
      <c r="T415" s="13">
        <v>0.72</v>
      </c>
      <c r="U415" s="16">
        <v>57.1</v>
      </c>
      <c r="V415" s="76">
        <v>12754</v>
      </c>
      <c r="W415" s="76">
        <v>13431</v>
      </c>
      <c r="X415" s="76">
        <v>5.31</v>
      </c>
      <c r="Y415" s="15">
        <v>329</v>
      </c>
      <c r="Z415" s="12">
        <v>303</v>
      </c>
      <c r="AA415" s="56">
        <v>-7.9</v>
      </c>
      <c r="AB415" s="71">
        <v>43281</v>
      </c>
      <c r="AC415" s="51">
        <v>33</v>
      </c>
      <c r="AD415" s="45" t="s">
        <v>666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86</v>
      </c>
      <c r="C416" s="12">
        <v>3970</v>
      </c>
      <c r="D416" s="12">
        <v>4174</v>
      </c>
      <c r="E416" s="12">
        <v>5.0999999999999996</v>
      </c>
      <c r="F416" s="12">
        <v>788</v>
      </c>
      <c r="G416" s="12">
        <v>892</v>
      </c>
      <c r="H416" s="12">
        <v>13.2</v>
      </c>
      <c r="I416" s="12">
        <v>292</v>
      </c>
      <c r="J416" s="12">
        <v>196</v>
      </c>
      <c r="K416" s="12">
        <v>-32.880000000000003</v>
      </c>
      <c r="L416" s="12">
        <v>333</v>
      </c>
      <c r="M416" s="12">
        <v>437</v>
      </c>
      <c r="N416" s="12">
        <v>31.23</v>
      </c>
      <c r="O416" s="12">
        <v>496</v>
      </c>
      <c r="P416" s="12">
        <v>696</v>
      </c>
      <c r="Q416" s="12">
        <v>40.32</v>
      </c>
      <c r="R416" s="12">
        <v>16.670000000000002</v>
      </c>
      <c r="S416" s="13">
        <v>0.61</v>
      </c>
      <c r="T416" s="13">
        <v>0.92</v>
      </c>
      <c r="U416" s="16">
        <v>49.4</v>
      </c>
      <c r="V416" s="76">
        <v>76808</v>
      </c>
      <c r="W416" s="76">
        <v>84664</v>
      </c>
      <c r="X416" s="76">
        <v>10.23</v>
      </c>
      <c r="Y416" s="15">
        <v>807.4</v>
      </c>
      <c r="Z416" s="12">
        <v>758.3</v>
      </c>
      <c r="AA416" s="56">
        <v>-6.08</v>
      </c>
      <c r="AB416" s="71">
        <v>43281</v>
      </c>
      <c r="AC416" s="51">
        <v>9.9</v>
      </c>
      <c r="AD416" s="45" t="s">
        <v>597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315</v>
      </c>
      <c r="C417" s="12">
        <v>640.79999999999995</v>
      </c>
      <c r="D417" s="12">
        <v>692.7</v>
      </c>
      <c r="E417" s="12">
        <v>8.1</v>
      </c>
      <c r="F417" s="12">
        <v>-28</v>
      </c>
      <c r="G417" s="12">
        <v>-47.8</v>
      </c>
      <c r="H417" s="12">
        <v>70.709999999999994</v>
      </c>
      <c r="I417" s="12">
        <v>-9.6</v>
      </c>
      <c r="J417" s="12">
        <v>-32.1</v>
      </c>
      <c r="K417" s="12">
        <v>-234.38</v>
      </c>
      <c r="L417" s="12">
        <v>12.3</v>
      </c>
      <c r="M417" s="12">
        <v>14.4</v>
      </c>
      <c r="N417" s="12">
        <v>17.07</v>
      </c>
      <c r="O417" s="12">
        <v>-30.6</v>
      </c>
      <c r="P417" s="12">
        <v>-30</v>
      </c>
      <c r="Q417" s="12">
        <v>1.96</v>
      </c>
      <c r="R417" s="12">
        <v>-4.33</v>
      </c>
      <c r="S417" s="13">
        <v>-0.24</v>
      </c>
      <c r="T417" s="13">
        <v>-0.24</v>
      </c>
      <c r="U417" s="16">
        <v>1.4</v>
      </c>
      <c r="V417" s="76">
        <v>1530</v>
      </c>
      <c r="W417" s="76">
        <v>1104.2</v>
      </c>
      <c r="X417" s="76">
        <v>-27.83</v>
      </c>
      <c r="Y417" s="15">
        <v>126.961</v>
      </c>
      <c r="Z417" s="12">
        <v>126.19799999999999</v>
      </c>
      <c r="AA417" s="56">
        <v>-0.6</v>
      </c>
      <c r="AB417" s="71">
        <v>43281</v>
      </c>
      <c r="AC417" s="51">
        <v>273.8</v>
      </c>
      <c r="AD417" s="45" t="s">
        <v>593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49</v>
      </c>
      <c r="C418" s="12">
        <v>3136</v>
      </c>
      <c r="D418" s="12">
        <v>3857</v>
      </c>
      <c r="E418" s="12">
        <v>23</v>
      </c>
      <c r="F418" s="12">
        <v>447</v>
      </c>
      <c r="G418" s="12">
        <v>609</v>
      </c>
      <c r="H418" s="12">
        <v>36.24</v>
      </c>
      <c r="I418" s="12">
        <v>36</v>
      </c>
      <c r="J418" s="12">
        <v>51</v>
      </c>
      <c r="K418" s="12">
        <v>41.67</v>
      </c>
      <c r="L418" s="12">
        <v>0</v>
      </c>
      <c r="M418" s="12">
        <v>0</v>
      </c>
      <c r="N418" s="12"/>
      <c r="O418" s="12">
        <v>411</v>
      </c>
      <c r="P418" s="12">
        <v>558</v>
      </c>
      <c r="Q418" s="12">
        <v>35.770000000000003</v>
      </c>
      <c r="R418" s="12">
        <v>14.47</v>
      </c>
      <c r="S418" s="13">
        <v>0.34</v>
      </c>
      <c r="T418" s="13">
        <v>0.46</v>
      </c>
      <c r="U418" s="16">
        <v>37.200000000000003</v>
      </c>
      <c r="V418" s="76">
        <v>20292</v>
      </c>
      <c r="W418" s="76">
        <v>26658</v>
      </c>
      <c r="X418" s="76">
        <v>31.37</v>
      </c>
      <c r="Y418" s="15">
        <v>1215</v>
      </c>
      <c r="Z418" s="12">
        <v>1202</v>
      </c>
      <c r="AA418" s="56">
        <v>-1.07</v>
      </c>
      <c r="AB418" s="71">
        <v>43281</v>
      </c>
      <c r="AC418" s="51">
        <v>46.4</v>
      </c>
      <c r="AD418" s="45" t="s">
        <v>666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435</v>
      </c>
      <c r="C419" s="12">
        <v>3695.6</v>
      </c>
      <c r="D419" s="12">
        <v>4137.5</v>
      </c>
      <c r="E419" s="12">
        <v>12</v>
      </c>
      <c r="F419" s="12">
        <v>457.7</v>
      </c>
      <c r="G419" s="12">
        <v>355.8</v>
      </c>
      <c r="H419" s="12">
        <v>-22.26</v>
      </c>
      <c r="I419" s="12">
        <v>60.7</v>
      </c>
      <c r="J419" s="12">
        <v>80.400000000000006</v>
      </c>
      <c r="K419" s="12">
        <v>32.450000000000003</v>
      </c>
      <c r="L419" s="12">
        <v>70.400000000000006</v>
      </c>
      <c r="M419" s="12">
        <v>0</v>
      </c>
      <c r="N419" s="12">
        <v>-100</v>
      </c>
      <c r="O419" s="12">
        <v>328.1</v>
      </c>
      <c r="P419" s="12">
        <v>272.3</v>
      </c>
      <c r="Q419" s="12">
        <v>-17.010000000000002</v>
      </c>
      <c r="R419" s="12">
        <v>6.58</v>
      </c>
      <c r="S419" s="13">
        <v>1.29</v>
      </c>
      <c r="T419" s="13">
        <v>1.05</v>
      </c>
      <c r="U419" s="16">
        <v>-18.7</v>
      </c>
      <c r="V419" s="76">
        <v>14721</v>
      </c>
      <c r="W419" s="76">
        <v>13742.1</v>
      </c>
      <c r="X419" s="76">
        <v>-6.65</v>
      </c>
      <c r="Y419" s="15">
        <v>255.3</v>
      </c>
      <c r="Z419" s="12">
        <v>260.60000000000002</v>
      </c>
      <c r="AA419" s="56">
        <v>2.08</v>
      </c>
      <c r="AB419" s="71">
        <v>43281</v>
      </c>
      <c r="AC419" s="51">
        <v>20.399999999999999</v>
      </c>
      <c r="AD419" s="45" t="s">
        <v>652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376</v>
      </c>
      <c r="C420" s="12">
        <v>6637</v>
      </c>
      <c r="D420" s="12">
        <v>6686</v>
      </c>
      <c r="E420" s="12">
        <v>0.7</v>
      </c>
      <c r="F420" s="12">
        <v>1896</v>
      </c>
      <c r="G420" s="12">
        <v>1363</v>
      </c>
      <c r="H420" s="12">
        <v>-28.11</v>
      </c>
      <c r="I420" s="12">
        <v>430</v>
      </c>
      <c r="J420" s="12">
        <v>247</v>
      </c>
      <c r="K420" s="12">
        <v>-42.56</v>
      </c>
      <c r="L420" s="12">
        <v>306</v>
      </c>
      <c r="M420" s="12">
        <v>317</v>
      </c>
      <c r="N420" s="12">
        <v>3.59</v>
      </c>
      <c r="O420" s="12">
        <v>1159</v>
      </c>
      <c r="P420" s="12">
        <v>800</v>
      </c>
      <c r="Q420" s="12">
        <v>-30.97</v>
      </c>
      <c r="R420" s="12">
        <v>11.97</v>
      </c>
      <c r="S420" s="13">
        <v>0.94</v>
      </c>
      <c r="T420" s="13">
        <v>0.65</v>
      </c>
      <c r="U420" s="16">
        <v>-30.8</v>
      </c>
      <c r="V420" s="76">
        <v>61083</v>
      </c>
      <c r="W420" s="76">
        <v>56219</v>
      </c>
      <c r="X420" s="76">
        <v>-7.96</v>
      </c>
      <c r="Y420" s="15">
        <v>1229</v>
      </c>
      <c r="Z420" s="12">
        <v>1226</v>
      </c>
      <c r="AA420" s="56">
        <v>-0.24</v>
      </c>
      <c r="AB420" s="71">
        <v>43281</v>
      </c>
      <c r="AC420" s="51">
        <v>20</v>
      </c>
      <c r="AD420" s="45" t="s">
        <v>608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89</v>
      </c>
      <c r="C421" s="12">
        <v>9702</v>
      </c>
      <c r="D421" s="12">
        <v>8927</v>
      </c>
      <c r="E421" s="12">
        <v>-8</v>
      </c>
      <c r="F421" s="12">
        <v>2855</v>
      </c>
      <c r="G421" s="12">
        <v>3116</v>
      </c>
      <c r="H421" s="12">
        <v>9.14</v>
      </c>
      <c r="I421" s="12">
        <v>1252</v>
      </c>
      <c r="J421" s="12">
        <v>636</v>
      </c>
      <c r="K421" s="12">
        <v>-49.2</v>
      </c>
      <c r="L421" s="12">
        <v>231</v>
      </c>
      <c r="M421" s="12">
        <v>233</v>
      </c>
      <c r="N421" s="12">
        <v>0.87</v>
      </c>
      <c r="O421" s="12">
        <v>1371</v>
      </c>
      <c r="P421" s="12">
        <v>2232</v>
      </c>
      <c r="Q421" s="12">
        <v>62.8</v>
      </c>
      <c r="R421" s="12">
        <v>25</v>
      </c>
      <c r="S421" s="13">
        <v>0.32</v>
      </c>
      <c r="T421" s="13">
        <v>0.52</v>
      </c>
      <c r="U421" s="16">
        <v>64.2</v>
      </c>
      <c r="V421" s="76">
        <v>69145</v>
      </c>
      <c r="W421" s="76">
        <v>71270</v>
      </c>
      <c r="X421" s="76">
        <v>3.07</v>
      </c>
      <c r="Y421" s="15">
        <v>4327</v>
      </c>
      <c r="Z421" s="12">
        <v>4290</v>
      </c>
      <c r="AA421" s="56">
        <v>-0.86</v>
      </c>
      <c r="AB421" s="71">
        <v>43280</v>
      </c>
      <c r="AC421" s="51">
        <v>34</v>
      </c>
      <c r="AD421" s="45" t="s">
        <v>597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3</v>
      </c>
      <c r="C422" s="12">
        <v>4510.1000000000004</v>
      </c>
      <c r="D422" s="12">
        <v>4981</v>
      </c>
      <c r="E422" s="12">
        <v>10.4</v>
      </c>
      <c r="F422" s="12">
        <v>685.5</v>
      </c>
      <c r="G422" s="12">
        <v>878.3</v>
      </c>
      <c r="H422" s="12">
        <v>28.13</v>
      </c>
      <c r="I422" s="12">
        <v>87.5</v>
      </c>
      <c r="J422" s="12">
        <v>161.30000000000001</v>
      </c>
      <c r="K422" s="12">
        <v>84.34</v>
      </c>
      <c r="L422" s="12">
        <v>40.700000000000003</v>
      </c>
      <c r="M422" s="12">
        <v>43.2</v>
      </c>
      <c r="N422" s="12">
        <v>6.14</v>
      </c>
      <c r="O422" s="12">
        <v>557.29999999999995</v>
      </c>
      <c r="P422" s="12">
        <v>673.8</v>
      </c>
      <c r="Q422" s="12">
        <v>20.9</v>
      </c>
      <c r="R422" s="12">
        <v>13.53</v>
      </c>
      <c r="S422" s="13">
        <v>0.79</v>
      </c>
      <c r="T422" s="13">
        <v>0.95</v>
      </c>
      <c r="U422" s="16">
        <v>20.2</v>
      </c>
      <c r="V422" s="76">
        <v>21056.799999999999</v>
      </c>
      <c r="W422" s="76">
        <v>20843.5</v>
      </c>
      <c r="X422" s="76">
        <v>-1.01</v>
      </c>
      <c r="Y422" s="15">
        <v>705.4</v>
      </c>
      <c r="Z422" s="12">
        <v>709.5</v>
      </c>
      <c r="AA422" s="56">
        <v>0.57999999999999996</v>
      </c>
      <c r="AB422" s="71">
        <v>43280</v>
      </c>
      <c r="AC422" s="51">
        <v>26.7</v>
      </c>
      <c r="AD422" s="45" t="s">
        <v>622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433</v>
      </c>
      <c r="C423" s="12">
        <v>2514.8000000000002</v>
      </c>
      <c r="D423" s="12">
        <v>4156.7</v>
      </c>
      <c r="E423" s="12">
        <v>65.3</v>
      </c>
      <c r="F423" s="12">
        <v>131.5</v>
      </c>
      <c r="G423" s="12">
        <v>216.6</v>
      </c>
      <c r="H423" s="12">
        <v>64.709999999999994</v>
      </c>
      <c r="I423" s="12">
        <v>38.799999999999997</v>
      </c>
      <c r="J423" s="12">
        <v>45.6</v>
      </c>
      <c r="K423" s="12">
        <v>17.53</v>
      </c>
      <c r="L423" s="12">
        <v>4.0999999999999996</v>
      </c>
      <c r="M423" s="12">
        <v>23.8</v>
      </c>
      <c r="N423" s="12">
        <v>480.49</v>
      </c>
      <c r="O423" s="12">
        <v>89</v>
      </c>
      <c r="P423" s="12">
        <v>146.69999999999999</v>
      </c>
      <c r="Q423" s="12">
        <v>64.83</v>
      </c>
      <c r="R423" s="12">
        <v>3.53</v>
      </c>
      <c r="S423" s="13">
        <v>0.74</v>
      </c>
      <c r="T423" s="13">
        <v>1.03</v>
      </c>
      <c r="U423" s="16">
        <v>40.1</v>
      </c>
      <c r="V423" s="76">
        <v>3019.1</v>
      </c>
      <c r="W423" s="76">
        <v>6586.6</v>
      </c>
      <c r="X423" s="76">
        <v>118.16</v>
      </c>
      <c r="Y423" s="15">
        <v>121.07899999999999</v>
      </c>
      <c r="Z423" s="12">
        <v>143.029</v>
      </c>
      <c r="AA423" s="56">
        <v>18.13</v>
      </c>
      <c r="AB423" s="71">
        <v>43280</v>
      </c>
      <c r="AC423" s="51">
        <v>27.2</v>
      </c>
      <c r="AD423" s="45" t="s">
        <v>623</v>
      </c>
      <c r="AE423" s="31">
        <v>489.75</v>
      </c>
    </row>
    <row r="424" spans="1:31" ht="18" x14ac:dyDescent="0.35">
      <c r="A424" s="48">
        <f t="shared" si="6"/>
        <v>421</v>
      </c>
      <c r="B424" s="20" t="s">
        <v>456</v>
      </c>
      <c r="C424" s="12">
        <v>632.79999999999995</v>
      </c>
      <c r="D424" s="12">
        <v>709.1</v>
      </c>
      <c r="E424" s="12">
        <v>12.1</v>
      </c>
      <c r="F424" s="12">
        <v>91.4</v>
      </c>
      <c r="G424" s="12">
        <v>93.3</v>
      </c>
      <c r="H424" s="12">
        <v>2.08</v>
      </c>
      <c r="I424" s="12">
        <v>18.8</v>
      </c>
      <c r="J424" s="12">
        <v>17.899999999999999</v>
      </c>
      <c r="K424" s="12">
        <v>-4.79</v>
      </c>
      <c r="L424" s="12">
        <v>2.7</v>
      </c>
      <c r="M424" s="12">
        <v>1.3</v>
      </c>
      <c r="N424" s="12">
        <v>-51.85</v>
      </c>
      <c r="O424" s="12">
        <v>69.7</v>
      </c>
      <c r="P424" s="12">
        <v>74.2</v>
      </c>
      <c r="Q424" s="12">
        <v>6.46</v>
      </c>
      <c r="R424" s="12">
        <v>10.46</v>
      </c>
      <c r="S424" s="13">
        <v>0.75</v>
      </c>
      <c r="T424" s="13">
        <v>0.8</v>
      </c>
      <c r="U424" s="16">
        <v>6.3</v>
      </c>
      <c r="V424" s="76">
        <v>1669</v>
      </c>
      <c r="W424" s="76">
        <v>1674.6</v>
      </c>
      <c r="X424" s="76">
        <v>0.34</v>
      </c>
      <c r="Y424" s="15">
        <v>92.4</v>
      </c>
      <c r="Z424" s="12">
        <v>92.5</v>
      </c>
      <c r="AA424" s="56">
        <v>0.11</v>
      </c>
      <c r="AB424" s="71">
        <v>43280</v>
      </c>
      <c r="AC424" s="51">
        <v>31.1</v>
      </c>
      <c r="AD424" s="45" t="s">
        <v>645</v>
      </c>
    </row>
    <row r="425" spans="1:31" ht="18" x14ac:dyDescent="0.35">
      <c r="A425" s="48">
        <f t="shared" si="6"/>
        <v>422</v>
      </c>
      <c r="B425" s="20" t="s">
        <v>67</v>
      </c>
      <c r="C425" s="12">
        <v>2385</v>
      </c>
      <c r="D425" s="12">
        <v>2583</v>
      </c>
      <c r="E425" s="12">
        <v>8.3000000000000007</v>
      </c>
      <c r="F425" s="12">
        <v>296</v>
      </c>
      <c r="G425" s="12">
        <v>281</v>
      </c>
      <c r="H425" s="12">
        <v>-5.07</v>
      </c>
      <c r="I425" s="12">
        <v>59</v>
      </c>
      <c r="J425" s="12">
        <v>48</v>
      </c>
      <c r="K425" s="12">
        <v>-18.64</v>
      </c>
      <c r="L425" s="12">
        <v>42</v>
      </c>
      <c r="M425" s="12">
        <v>44</v>
      </c>
      <c r="N425" s="12">
        <v>4.76</v>
      </c>
      <c r="O425" s="12">
        <v>190</v>
      </c>
      <c r="P425" s="12">
        <v>185</v>
      </c>
      <c r="Q425" s="12">
        <v>-2.63</v>
      </c>
      <c r="R425" s="12">
        <v>7.16</v>
      </c>
      <c r="S425" s="13">
        <v>2.39</v>
      </c>
      <c r="T425" s="13">
        <v>2.33</v>
      </c>
      <c r="U425" s="16">
        <v>-2.5</v>
      </c>
      <c r="V425" s="76">
        <v>7456</v>
      </c>
      <c r="W425" s="76">
        <v>8086</v>
      </c>
      <c r="X425" s="76">
        <v>8.4499999999999993</v>
      </c>
      <c r="Y425" s="15">
        <v>79.5</v>
      </c>
      <c r="Z425" s="12">
        <v>79.400000000000006</v>
      </c>
      <c r="AA425" s="56">
        <v>-0.13</v>
      </c>
      <c r="AB425" s="71">
        <v>43280</v>
      </c>
      <c r="AC425" s="51">
        <v>24.7</v>
      </c>
      <c r="AD425" s="45" t="s">
        <v>591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426</v>
      </c>
      <c r="C426" s="12">
        <v>900.8</v>
      </c>
      <c r="D426" s="12">
        <v>894.3</v>
      </c>
      <c r="E426" s="12">
        <v>-0.7</v>
      </c>
      <c r="F426" s="12">
        <v>306.8</v>
      </c>
      <c r="G426" s="12">
        <v>310.8</v>
      </c>
      <c r="H426" s="12">
        <v>1.3</v>
      </c>
      <c r="I426" s="12">
        <v>60.6</v>
      </c>
      <c r="J426" s="12">
        <v>27.2</v>
      </c>
      <c r="K426" s="12">
        <v>-55.12</v>
      </c>
      <c r="L426" s="12">
        <v>0</v>
      </c>
      <c r="M426" s="12">
        <v>0</v>
      </c>
      <c r="N426" s="12"/>
      <c r="O426" s="12">
        <v>246.2</v>
      </c>
      <c r="P426" s="12">
        <v>283.60000000000002</v>
      </c>
      <c r="Q426" s="12">
        <v>15.19</v>
      </c>
      <c r="R426" s="12">
        <v>31.71</v>
      </c>
      <c r="S426" s="13">
        <v>1.32</v>
      </c>
      <c r="T426" s="13">
        <v>1.55</v>
      </c>
      <c r="U426" s="16">
        <v>17.600000000000001</v>
      </c>
      <c r="V426" s="76">
        <v>412.4</v>
      </c>
      <c r="W426" s="76">
        <v>700.4</v>
      </c>
      <c r="X426" s="76">
        <v>69.84</v>
      </c>
      <c r="Y426" s="15">
        <v>186.6</v>
      </c>
      <c r="Z426" s="12">
        <v>182.8</v>
      </c>
      <c r="AA426" s="56">
        <v>-2.04</v>
      </c>
      <c r="AB426" s="71">
        <v>43280</v>
      </c>
      <c r="AC426" s="51">
        <v>14.3</v>
      </c>
      <c r="AD426" s="45" t="s">
        <v>619</v>
      </c>
      <c r="AE426" s="31">
        <v>-896.5</v>
      </c>
    </row>
    <row r="427" spans="1:31" ht="18" x14ac:dyDescent="0.35">
      <c r="A427" s="48">
        <f t="shared" si="6"/>
        <v>424</v>
      </c>
      <c r="B427" s="20" t="s">
        <v>129</v>
      </c>
      <c r="C427" s="12">
        <v>2406</v>
      </c>
      <c r="D427" s="12">
        <v>2835</v>
      </c>
      <c r="E427" s="12">
        <v>17.8</v>
      </c>
      <c r="F427" s="12">
        <v>182</v>
      </c>
      <c r="G427" s="12">
        <v>520</v>
      </c>
      <c r="H427" s="12">
        <v>185.71</v>
      </c>
      <c r="I427" s="12">
        <v>6</v>
      </c>
      <c r="J427" s="12">
        <v>-307</v>
      </c>
      <c r="K427" s="12">
        <v>-5216.67</v>
      </c>
      <c r="L427" s="12">
        <v>62</v>
      </c>
      <c r="M427" s="12">
        <v>54</v>
      </c>
      <c r="N427" s="12">
        <v>-12.9</v>
      </c>
      <c r="O427" s="12">
        <v>114</v>
      </c>
      <c r="P427" s="12">
        <v>773</v>
      </c>
      <c r="Q427" s="12">
        <v>578.07000000000005</v>
      </c>
      <c r="R427" s="12">
        <v>27.27</v>
      </c>
      <c r="S427" s="13">
        <v>0.38</v>
      </c>
      <c r="T427" s="13">
        <v>2.62</v>
      </c>
      <c r="U427" s="16">
        <v>587.29999999999995</v>
      </c>
      <c r="V427" s="76">
        <v>7904</v>
      </c>
      <c r="W427" s="76">
        <v>7745</v>
      </c>
      <c r="X427" s="76">
        <v>-2.0099999999999998</v>
      </c>
      <c r="Y427" s="15">
        <v>299</v>
      </c>
      <c r="Z427" s="12">
        <v>295</v>
      </c>
      <c r="AA427" s="56">
        <v>-1.34</v>
      </c>
      <c r="AB427" s="71">
        <v>43280</v>
      </c>
      <c r="AC427" s="51">
        <v>9.4</v>
      </c>
      <c r="AD427" s="45" t="s">
        <v>602</v>
      </c>
      <c r="AE427" s="31">
        <v>11162</v>
      </c>
    </row>
    <row r="428" spans="1:31" ht="18" x14ac:dyDescent="0.35">
      <c r="A428" s="48">
        <f t="shared" si="6"/>
        <v>425</v>
      </c>
      <c r="B428" s="20" t="s">
        <v>421</v>
      </c>
      <c r="C428" s="12">
        <v>3367</v>
      </c>
      <c r="D428" s="12">
        <v>3764</v>
      </c>
      <c r="E428" s="12">
        <v>11.8</v>
      </c>
      <c r="F428" s="12">
        <v>535</v>
      </c>
      <c r="G428" s="12">
        <v>560</v>
      </c>
      <c r="H428" s="12">
        <v>4.67</v>
      </c>
      <c r="I428" s="12">
        <v>71</v>
      </c>
      <c r="J428" s="12">
        <v>81</v>
      </c>
      <c r="K428" s="12">
        <v>14.08</v>
      </c>
      <c r="L428" s="12">
        <v>32</v>
      </c>
      <c r="M428" s="12">
        <v>25</v>
      </c>
      <c r="N428" s="12">
        <v>-21.88</v>
      </c>
      <c r="O428" s="12">
        <v>432</v>
      </c>
      <c r="P428" s="12">
        <v>454</v>
      </c>
      <c r="Q428" s="12">
        <v>5.09</v>
      </c>
      <c r="R428" s="12">
        <v>12.06</v>
      </c>
      <c r="S428" s="13">
        <v>1.21</v>
      </c>
      <c r="T428" s="13">
        <v>1.29</v>
      </c>
      <c r="U428" s="16">
        <v>6.9</v>
      </c>
      <c r="V428" s="76">
        <v>9379</v>
      </c>
      <c r="W428" s="76">
        <v>9521</v>
      </c>
      <c r="X428" s="76">
        <v>1.51</v>
      </c>
      <c r="Y428" s="15">
        <v>358</v>
      </c>
      <c r="Z428" s="12">
        <v>352</v>
      </c>
      <c r="AA428" s="56">
        <v>-1.68</v>
      </c>
      <c r="AB428" s="71">
        <v>43280</v>
      </c>
      <c r="AC428" s="51">
        <v>17.399999999999999</v>
      </c>
      <c r="AD428" s="45" t="s">
        <v>602</v>
      </c>
      <c r="AE428" s="31">
        <v>18639</v>
      </c>
    </row>
    <row r="429" spans="1:31" ht="18" x14ac:dyDescent="0.35">
      <c r="A429" s="48">
        <f t="shared" si="6"/>
        <v>426</v>
      </c>
      <c r="B429" s="20" t="s">
        <v>154</v>
      </c>
      <c r="C429" s="12">
        <v>1628.8</v>
      </c>
      <c r="D429" s="12">
        <v>1856</v>
      </c>
      <c r="E429" s="12">
        <v>13.9</v>
      </c>
      <c r="F429" s="12">
        <v>348.3</v>
      </c>
      <c r="G429" s="12">
        <v>381.3</v>
      </c>
      <c r="H429" s="12">
        <v>9.4700000000000006</v>
      </c>
      <c r="I429" s="12">
        <v>85.5</v>
      </c>
      <c r="J429" s="12">
        <v>47.8</v>
      </c>
      <c r="K429" s="12">
        <v>-44.09</v>
      </c>
      <c r="L429" s="12">
        <v>22.7</v>
      </c>
      <c r="M429" s="12">
        <v>25.3</v>
      </c>
      <c r="N429" s="12">
        <v>11.45</v>
      </c>
      <c r="O429" s="12">
        <v>240.1</v>
      </c>
      <c r="P429" s="12">
        <v>308</v>
      </c>
      <c r="Q429" s="12">
        <v>28.28</v>
      </c>
      <c r="R429" s="12">
        <v>16.59</v>
      </c>
      <c r="S429" s="13">
        <v>0.68</v>
      </c>
      <c r="T429" s="13">
        <v>0.87</v>
      </c>
      <c r="U429" s="16">
        <v>27.3</v>
      </c>
      <c r="V429" s="76">
        <v>5297.6</v>
      </c>
      <c r="W429" s="76">
        <v>6361.5</v>
      </c>
      <c r="X429" s="76">
        <v>20.079999999999998</v>
      </c>
      <c r="Y429" s="15">
        <v>352.2</v>
      </c>
      <c r="Z429" s="12">
        <v>355</v>
      </c>
      <c r="AA429" s="56">
        <v>0.8</v>
      </c>
      <c r="AB429" s="71">
        <v>43280</v>
      </c>
      <c r="AC429" s="51">
        <v>25.9</v>
      </c>
      <c r="AD429" s="45" t="s">
        <v>608</v>
      </c>
      <c r="AE429" s="31">
        <v>3926</v>
      </c>
    </row>
    <row r="430" spans="1:31" ht="18" x14ac:dyDescent="0.35">
      <c r="A430" s="48">
        <f t="shared" si="6"/>
        <v>427</v>
      </c>
      <c r="B430" s="20" t="s">
        <v>44</v>
      </c>
      <c r="C430" s="12">
        <v>2344.9</v>
      </c>
      <c r="D430" s="12">
        <v>3125.9</v>
      </c>
      <c r="E430" s="12">
        <v>33.299999999999997</v>
      </c>
      <c r="F430" s="12">
        <v>628.4</v>
      </c>
      <c r="G430" s="12">
        <v>982.6</v>
      </c>
      <c r="H430" s="12">
        <v>56.37</v>
      </c>
      <c r="I430" s="12">
        <v>77.099999999999994</v>
      </c>
      <c r="J430" s="12">
        <v>45.3</v>
      </c>
      <c r="K430" s="12">
        <v>-41.25</v>
      </c>
      <c r="L430" s="12">
        <v>24.9</v>
      </c>
      <c r="M430" s="12">
        <v>24.4</v>
      </c>
      <c r="N430" s="12">
        <v>-2.0099999999999998</v>
      </c>
      <c r="O430" s="12">
        <v>526.4</v>
      </c>
      <c r="P430" s="12">
        <v>912.8</v>
      </c>
      <c r="Q430" s="12">
        <v>73.400000000000006</v>
      </c>
      <c r="R430" s="12">
        <v>29.2</v>
      </c>
      <c r="S430" s="13">
        <v>2.82</v>
      </c>
      <c r="T430" s="13">
        <v>5.2</v>
      </c>
      <c r="U430" s="16">
        <v>84.3</v>
      </c>
      <c r="V430" s="76">
        <v>5305.3</v>
      </c>
      <c r="W430" s="76">
        <v>5977.6</v>
      </c>
      <c r="X430" s="76">
        <v>12.67</v>
      </c>
      <c r="Y430" s="15">
        <v>186.42500000000001</v>
      </c>
      <c r="Z430" s="12">
        <v>175.43299999999999</v>
      </c>
      <c r="AA430" s="56">
        <v>-5.9</v>
      </c>
      <c r="AB430" s="71">
        <v>43275</v>
      </c>
      <c r="AC430" s="51">
        <v>10</v>
      </c>
      <c r="AD430" s="45" t="s">
        <v>639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77</v>
      </c>
      <c r="C431" s="12">
        <v>12563</v>
      </c>
      <c r="D431" s="12">
        <v>13398</v>
      </c>
      <c r="E431" s="12">
        <v>6.6</v>
      </c>
      <c r="F431" s="12">
        <v>1502</v>
      </c>
      <c r="G431" s="12">
        <v>1585</v>
      </c>
      <c r="H431" s="12">
        <v>5.53</v>
      </c>
      <c r="I431" s="12">
        <v>387</v>
      </c>
      <c r="J431" s="12">
        <v>257</v>
      </c>
      <c r="K431" s="12">
        <v>-33.590000000000003</v>
      </c>
      <c r="L431" s="12">
        <v>160</v>
      </c>
      <c r="M431" s="12">
        <v>165</v>
      </c>
      <c r="N431" s="12">
        <v>3.13</v>
      </c>
      <c r="O431" s="12">
        <v>955</v>
      </c>
      <c r="P431" s="12">
        <v>1163</v>
      </c>
      <c r="Q431" s="12">
        <v>21.78</v>
      </c>
      <c r="R431" s="12">
        <v>8.68</v>
      </c>
      <c r="S431" s="13">
        <v>3.28</v>
      </c>
      <c r="T431" s="13">
        <v>4.05</v>
      </c>
      <c r="U431" s="16">
        <v>23.5</v>
      </c>
      <c r="V431" s="76">
        <v>47446</v>
      </c>
      <c r="W431" s="76">
        <v>44709</v>
      </c>
      <c r="X431" s="76">
        <v>-5.77</v>
      </c>
      <c r="Y431" s="15">
        <v>291.2</v>
      </c>
      <c r="Z431" s="12">
        <v>287.10000000000002</v>
      </c>
      <c r="AA431" s="56">
        <v>-1.41</v>
      </c>
      <c r="AB431" s="71">
        <v>43275</v>
      </c>
      <c r="AC431" s="51">
        <v>21.2</v>
      </c>
      <c r="AD431" s="45" t="s">
        <v>667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187</v>
      </c>
      <c r="C432" s="12">
        <v>5371</v>
      </c>
      <c r="D432" s="12">
        <v>5599</v>
      </c>
      <c r="E432" s="12">
        <v>4.2</v>
      </c>
      <c r="F432" s="12">
        <v>991</v>
      </c>
      <c r="G432" s="12">
        <v>1411</v>
      </c>
      <c r="H432" s="12">
        <v>42.38</v>
      </c>
      <c r="I432" s="12">
        <v>-7</v>
      </c>
      <c r="J432" s="12">
        <v>-263</v>
      </c>
      <c r="K432" s="12">
        <v>-3657.14</v>
      </c>
      <c r="L432" s="12">
        <v>133</v>
      </c>
      <c r="M432" s="12">
        <v>455</v>
      </c>
      <c r="N432" s="12">
        <v>242.11</v>
      </c>
      <c r="O432" s="12">
        <v>866</v>
      </c>
      <c r="P432" s="12">
        <v>1219</v>
      </c>
      <c r="Q432" s="12">
        <v>40.76</v>
      </c>
      <c r="R432" s="12">
        <v>21.77</v>
      </c>
      <c r="S432" s="13">
        <v>0.57999999999999996</v>
      </c>
      <c r="T432" s="13">
        <v>0.82</v>
      </c>
      <c r="U432" s="16">
        <v>41.2</v>
      </c>
      <c r="V432" s="76">
        <v>33085</v>
      </c>
      <c r="W432" s="76">
        <v>39022</v>
      </c>
      <c r="X432" s="76">
        <v>17.940000000000001</v>
      </c>
      <c r="Y432" s="15">
        <v>1491</v>
      </c>
      <c r="Z432" s="12">
        <v>1487</v>
      </c>
      <c r="AA432" s="56">
        <v>-0.27</v>
      </c>
      <c r="AB432" s="71">
        <v>43275</v>
      </c>
      <c r="AC432" s="51">
        <v>250</v>
      </c>
      <c r="AD432" s="45" t="s">
        <v>641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12</v>
      </c>
      <c r="C433" s="12">
        <v>15710</v>
      </c>
      <c r="D433" s="12">
        <v>16090</v>
      </c>
      <c r="E433" s="12">
        <v>2.4</v>
      </c>
      <c r="F433" s="12">
        <v>2998</v>
      </c>
      <c r="G433" s="12">
        <v>3064</v>
      </c>
      <c r="H433" s="12">
        <v>2.2000000000000002</v>
      </c>
      <c r="I433" s="12">
        <v>656</v>
      </c>
      <c r="J433" s="12">
        <v>293</v>
      </c>
      <c r="K433" s="12">
        <v>-55.34</v>
      </c>
      <c r="L433" s="12">
        <v>224</v>
      </c>
      <c r="M433" s="12">
        <v>164</v>
      </c>
      <c r="N433" s="12">
        <v>-26.79</v>
      </c>
      <c r="O433" s="12">
        <v>2105</v>
      </c>
      <c r="P433" s="12">
        <v>2597</v>
      </c>
      <c r="Q433" s="12">
        <v>23.37</v>
      </c>
      <c r="R433" s="12">
        <v>16.14</v>
      </c>
      <c r="S433" s="13">
        <v>1.46</v>
      </c>
      <c r="T433" s="13">
        <v>1.82</v>
      </c>
      <c r="U433" s="16">
        <v>24.7</v>
      </c>
      <c r="V433" s="76">
        <v>64539</v>
      </c>
      <c r="W433" s="76">
        <v>68620</v>
      </c>
      <c r="X433" s="76">
        <v>6.32</v>
      </c>
      <c r="Y433" s="15">
        <v>1441</v>
      </c>
      <c r="Z433" s="12">
        <v>1426</v>
      </c>
      <c r="AA433" s="56">
        <v>-1.04</v>
      </c>
      <c r="AB433" s="71">
        <v>43267</v>
      </c>
      <c r="AC433" s="51">
        <v>21</v>
      </c>
      <c r="AD433" s="45" t="s">
        <v>590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0</v>
      </c>
      <c r="C434" s="12">
        <v>1772.2</v>
      </c>
      <c r="D434" s="12">
        <v>2195.4</v>
      </c>
      <c r="E434" s="12">
        <v>23.9</v>
      </c>
      <c r="F434" s="12">
        <v>511</v>
      </c>
      <c r="G434" s="12">
        <v>711.2</v>
      </c>
      <c r="H434" s="12">
        <v>39.18</v>
      </c>
      <c r="I434" s="12">
        <v>118.2</v>
      </c>
      <c r="J434" s="12">
        <v>-72.400000000000006</v>
      </c>
      <c r="K434" s="12">
        <v>-161.25</v>
      </c>
      <c r="L434" s="12">
        <v>18.3</v>
      </c>
      <c r="M434" s="12">
        <v>20.399999999999999</v>
      </c>
      <c r="N434" s="12">
        <v>11.48</v>
      </c>
      <c r="O434" s="12">
        <v>374.4</v>
      </c>
      <c r="P434" s="12">
        <v>763.2</v>
      </c>
      <c r="Q434" s="12">
        <v>103.85</v>
      </c>
      <c r="R434" s="12">
        <v>34.76</v>
      </c>
      <c r="S434" s="13">
        <v>0.75</v>
      </c>
      <c r="T434" s="13">
        <v>1.53</v>
      </c>
      <c r="U434" s="16">
        <v>104.7</v>
      </c>
      <c r="V434" s="76">
        <v>5560.9</v>
      </c>
      <c r="W434" s="76">
        <v>6457.8</v>
      </c>
      <c r="X434" s="76">
        <v>16.13</v>
      </c>
      <c r="Y434" s="15">
        <v>500.351</v>
      </c>
      <c r="Z434" s="12">
        <v>498.25200000000001</v>
      </c>
      <c r="AA434" s="56">
        <v>-0.42</v>
      </c>
      <c r="AB434" s="71">
        <v>43252</v>
      </c>
      <c r="AC434" s="51">
        <v>52.1</v>
      </c>
    </row>
    <row r="435" spans="1:31" ht="18" x14ac:dyDescent="0.35">
      <c r="A435" s="48">
        <f t="shared" si="6"/>
        <v>432</v>
      </c>
      <c r="B435" s="20" t="s">
        <v>520</v>
      </c>
      <c r="C435" s="12">
        <v>1928.5</v>
      </c>
      <c r="D435" s="12">
        <v>2047.1</v>
      </c>
      <c r="E435" s="12">
        <v>6.1</v>
      </c>
      <c r="F435" s="12">
        <v>554.79999999999995</v>
      </c>
      <c r="G435" s="12">
        <v>989.8</v>
      </c>
      <c r="H435" s="12">
        <v>78.41</v>
      </c>
      <c r="I435" s="12">
        <v>71.400000000000006</v>
      </c>
      <c r="J435" s="12">
        <v>155.69999999999999</v>
      </c>
      <c r="K435" s="12">
        <v>118.07</v>
      </c>
      <c r="L435" s="12">
        <v>82.4</v>
      </c>
      <c r="M435" s="12">
        <v>87.8</v>
      </c>
      <c r="N435" s="12">
        <v>6.55</v>
      </c>
      <c r="O435" s="12">
        <v>398.5</v>
      </c>
      <c r="P435" s="12">
        <v>743.8</v>
      </c>
      <c r="Q435" s="12">
        <v>86.65</v>
      </c>
      <c r="R435" s="12">
        <v>36.33</v>
      </c>
      <c r="S435" s="13">
        <v>1.96</v>
      </c>
      <c r="T435" s="13">
        <v>3.38</v>
      </c>
      <c r="U435" s="16">
        <v>71.8</v>
      </c>
      <c r="V435" s="76">
        <v>11569.7</v>
      </c>
      <c r="W435" s="76">
        <v>12540.3</v>
      </c>
      <c r="X435" s="76">
        <v>8.39</v>
      </c>
      <c r="Y435" s="15">
        <v>224.374</v>
      </c>
      <c r="Z435" s="12">
        <v>220.386</v>
      </c>
      <c r="AA435" s="56">
        <v>-1.78</v>
      </c>
      <c r="AB435" s="71">
        <v>43251</v>
      </c>
      <c r="AC435" s="51">
        <v>19.7</v>
      </c>
    </row>
    <row r="436" spans="1:31" ht="18" x14ac:dyDescent="0.35">
      <c r="A436" s="48">
        <f t="shared" si="6"/>
        <v>433</v>
      </c>
      <c r="B436" s="20" t="s">
        <v>494</v>
      </c>
      <c r="C436" s="12">
        <v>3945</v>
      </c>
      <c r="D436" s="12">
        <v>4357</v>
      </c>
      <c r="E436" s="12">
        <v>10.4</v>
      </c>
      <c r="F436" s="12">
        <v>434</v>
      </c>
      <c r="G436" s="12">
        <v>613</v>
      </c>
      <c r="H436" s="12">
        <v>41.24</v>
      </c>
      <c r="I436" s="12">
        <v>5</v>
      </c>
      <c r="J436" s="12">
        <v>3</v>
      </c>
      <c r="K436" s="12">
        <v>-40</v>
      </c>
      <c r="L436" s="12">
        <v>50</v>
      </c>
      <c r="M436" s="12">
        <v>49</v>
      </c>
      <c r="N436" s="12">
        <v>-2</v>
      </c>
      <c r="O436" s="12">
        <v>379</v>
      </c>
      <c r="P436" s="12">
        <v>561</v>
      </c>
      <c r="Q436" s="12">
        <v>48.02</v>
      </c>
      <c r="R436" s="12">
        <v>12.88</v>
      </c>
      <c r="S436" s="13">
        <v>0.52</v>
      </c>
      <c r="T436" s="13">
        <v>0.79</v>
      </c>
      <c r="U436" s="16">
        <v>50.5</v>
      </c>
      <c r="V436" s="76">
        <v>17487</v>
      </c>
      <c r="W436" s="76">
        <v>18251</v>
      </c>
      <c r="X436" s="76">
        <v>4.37</v>
      </c>
      <c r="Y436" s="15">
        <v>727</v>
      </c>
      <c r="Z436" s="12">
        <v>715</v>
      </c>
      <c r="AA436" s="56">
        <v>-1.65</v>
      </c>
      <c r="AB436" s="71">
        <v>43251</v>
      </c>
      <c r="AC436" s="51">
        <v>15.5</v>
      </c>
    </row>
    <row r="437" spans="1:31" ht="18" x14ac:dyDescent="0.35">
      <c r="A437" s="48">
        <f t="shared" si="6"/>
        <v>434</v>
      </c>
      <c r="B437" s="20" t="s">
        <v>490</v>
      </c>
      <c r="C437" s="12">
        <v>1451.2</v>
      </c>
      <c r="D437" s="12">
        <v>1669.6</v>
      </c>
      <c r="E437" s="12">
        <v>15</v>
      </c>
      <c r="F437" s="12">
        <v>169.3</v>
      </c>
      <c r="G437" s="12">
        <v>265.89999999999998</v>
      </c>
      <c r="H437" s="12">
        <v>57.06</v>
      </c>
      <c r="I437" s="12">
        <v>46.8</v>
      </c>
      <c r="J437" s="12">
        <v>62.7</v>
      </c>
      <c r="K437" s="12">
        <v>33.97</v>
      </c>
      <c r="L437" s="12">
        <v>45.4</v>
      </c>
      <c r="M437" s="12">
        <v>24.8</v>
      </c>
      <c r="N437" s="12">
        <v>-45.37</v>
      </c>
      <c r="O437" s="12">
        <v>76.099999999999994</v>
      </c>
      <c r="P437" s="12">
        <v>177.1</v>
      </c>
      <c r="Q437" s="12">
        <v>132.72</v>
      </c>
      <c r="R437" s="12">
        <v>10.61</v>
      </c>
      <c r="S437" s="13">
        <v>0.7</v>
      </c>
      <c r="T437" s="13">
        <v>1.59</v>
      </c>
      <c r="U437" s="16">
        <v>127.5</v>
      </c>
      <c r="V437" s="76">
        <v>4541.3</v>
      </c>
      <c r="W437" s="76">
        <v>3941.7</v>
      </c>
      <c r="X437" s="76">
        <v>-13.2</v>
      </c>
      <c r="Y437" s="15">
        <v>109.023</v>
      </c>
      <c r="Z437" s="12">
        <v>111.47799999999999</v>
      </c>
      <c r="AA437" s="56">
        <v>2.25</v>
      </c>
      <c r="AB437" s="71">
        <v>43251</v>
      </c>
      <c r="AC437" s="51">
        <v>38.4</v>
      </c>
    </row>
    <row r="438" spans="1:31" ht="18" x14ac:dyDescent="0.35">
      <c r="A438" s="48">
        <f t="shared" si="6"/>
        <v>435</v>
      </c>
      <c r="B438" s="20" t="s">
        <v>513</v>
      </c>
      <c r="C438" s="12">
        <v>5599.3</v>
      </c>
      <c r="D438" s="12">
        <v>5459.1</v>
      </c>
      <c r="E438" s="12">
        <v>-2.5</v>
      </c>
      <c r="F438" s="12">
        <v>359.2</v>
      </c>
      <c r="G438" s="12">
        <v>390.8</v>
      </c>
      <c r="H438" s="12">
        <v>8.8000000000000007</v>
      </c>
      <c r="I438" s="12">
        <v>128.9</v>
      </c>
      <c r="J438" s="12">
        <v>76</v>
      </c>
      <c r="K438" s="12">
        <v>-41.04</v>
      </c>
      <c r="L438" s="12">
        <v>124.3</v>
      </c>
      <c r="M438" s="12">
        <v>75.8</v>
      </c>
      <c r="N438" s="12">
        <v>-39.020000000000003</v>
      </c>
      <c r="O438" s="12">
        <v>249.3</v>
      </c>
      <c r="P438" s="12">
        <v>307.60000000000002</v>
      </c>
      <c r="Q438" s="12">
        <v>23.39</v>
      </c>
      <c r="R438" s="12">
        <v>5.63</v>
      </c>
      <c r="S438" s="13">
        <v>1.07</v>
      </c>
      <c r="T438" s="13">
        <v>0.94</v>
      </c>
      <c r="U438" s="16">
        <v>-12.2</v>
      </c>
      <c r="V438" s="76">
        <v>9431.9</v>
      </c>
      <c r="W438" s="76">
        <v>14759.8</v>
      </c>
      <c r="X438" s="76">
        <v>56.49</v>
      </c>
      <c r="Y438" s="15">
        <v>232.51900000000001</v>
      </c>
      <c r="Z438" s="12">
        <v>326.81799999999998</v>
      </c>
      <c r="AA438" s="56">
        <v>40.56</v>
      </c>
      <c r="AB438" s="71">
        <v>43251</v>
      </c>
      <c r="AC438" s="51">
        <v>13.2</v>
      </c>
    </row>
    <row r="439" spans="1:31" ht="18" x14ac:dyDescent="0.35">
      <c r="A439" s="48">
        <f t="shared" si="6"/>
        <v>436</v>
      </c>
      <c r="B439" s="20" t="s">
        <v>518</v>
      </c>
      <c r="C439" s="12">
        <v>1114.3</v>
      </c>
      <c r="D439" s="12">
        <v>1327.3</v>
      </c>
      <c r="E439" s="12">
        <v>19.100000000000001</v>
      </c>
      <c r="F439" s="12">
        <v>134</v>
      </c>
      <c r="G439" s="12">
        <v>193.3</v>
      </c>
      <c r="H439" s="12">
        <v>44.25</v>
      </c>
      <c r="I439" s="12">
        <v>27.3</v>
      </c>
      <c r="J439" s="12">
        <v>33.1</v>
      </c>
      <c r="K439" s="12">
        <v>21.25</v>
      </c>
      <c r="L439" s="12">
        <v>15.1</v>
      </c>
      <c r="M439" s="12">
        <v>44.3</v>
      </c>
      <c r="N439" s="12">
        <v>193.38</v>
      </c>
      <c r="O439" s="12">
        <v>100</v>
      </c>
      <c r="P439" s="12">
        <v>123.3</v>
      </c>
      <c r="Q439" s="12">
        <v>23.3</v>
      </c>
      <c r="R439" s="12">
        <v>9.2899999999999991</v>
      </c>
      <c r="S439" s="13">
        <v>0.79</v>
      </c>
      <c r="T439" s="13">
        <v>0.93</v>
      </c>
      <c r="U439" s="16">
        <v>17.3</v>
      </c>
      <c r="V439" s="76">
        <v>3074</v>
      </c>
      <c r="W439" s="76">
        <v>7355.3</v>
      </c>
      <c r="X439" s="76">
        <v>139.27000000000001</v>
      </c>
      <c r="Y439" s="15">
        <v>126.4</v>
      </c>
      <c r="Z439" s="12">
        <v>132.9</v>
      </c>
      <c r="AA439" s="56">
        <v>5.14</v>
      </c>
      <c r="AB439" s="71">
        <v>43251</v>
      </c>
      <c r="AC439" s="51">
        <v>31.3</v>
      </c>
    </row>
    <row r="440" spans="1:31" ht="18" x14ac:dyDescent="0.35">
      <c r="A440" s="48">
        <f t="shared" si="6"/>
        <v>437</v>
      </c>
      <c r="B440" s="20" t="s">
        <v>497</v>
      </c>
      <c r="C440" s="12">
        <v>5566</v>
      </c>
      <c r="D440" s="12">
        <v>7797</v>
      </c>
      <c r="E440" s="12">
        <v>40.1</v>
      </c>
      <c r="F440" s="12">
        <v>1890</v>
      </c>
      <c r="G440" s="12">
        <v>3796</v>
      </c>
      <c r="H440" s="12">
        <v>100.85</v>
      </c>
      <c r="I440" s="12">
        <v>92</v>
      </c>
      <c r="J440" s="12">
        <v>113</v>
      </c>
      <c r="K440" s="12">
        <v>22.83</v>
      </c>
      <c r="L440" s="12">
        <v>153</v>
      </c>
      <c r="M440" s="12">
        <v>80</v>
      </c>
      <c r="N440" s="12">
        <v>-47.71</v>
      </c>
      <c r="O440" s="12">
        <v>1647</v>
      </c>
      <c r="P440" s="12">
        <v>3601</v>
      </c>
      <c r="Q440" s="12">
        <v>118.64</v>
      </c>
      <c r="R440" s="12">
        <v>46.18</v>
      </c>
      <c r="S440" s="13">
        <v>1.4</v>
      </c>
      <c r="T440" s="13">
        <v>2.92</v>
      </c>
      <c r="U440" s="16">
        <v>108.4</v>
      </c>
      <c r="V440" s="76">
        <v>17096</v>
      </c>
      <c r="W440" s="76">
        <v>13196</v>
      </c>
      <c r="X440" s="76">
        <v>-22.81</v>
      </c>
      <c r="Y440" s="15">
        <v>1177</v>
      </c>
      <c r="Z440" s="12">
        <v>1235</v>
      </c>
      <c r="AA440" s="56">
        <v>4.93</v>
      </c>
      <c r="AB440" s="71">
        <v>43251</v>
      </c>
      <c r="AC440" s="51">
        <v>4.9000000000000004</v>
      </c>
    </row>
    <row r="441" spans="1:31" ht="18" x14ac:dyDescent="0.35">
      <c r="A441" s="48">
        <f t="shared" si="6"/>
        <v>438</v>
      </c>
      <c r="B441" s="20" t="s">
        <v>515</v>
      </c>
      <c r="C441" s="12">
        <v>8677</v>
      </c>
      <c r="D441" s="12">
        <v>9789</v>
      </c>
      <c r="E441" s="12">
        <v>12.8</v>
      </c>
      <c r="F441" s="12">
        <v>1168</v>
      </c>
      <c r="G441" s="12">
        <v>1215</v>
      </c>
      <c r="H441" s="12">
        <v>4.0199999999999996</v>
      </c>
      <c r="I441" s="12">
        <v>160</v>
      </c>
      <c r="J441" s="12">
        <v>162</v>
      </c>
      <c r="K441" s="12">
        <v>1.25</v>
      </c>
      <c r="L441" s="12">
        <v>0</v>
      </c>
      <c r="M441" s="12">
        <v>0</v>
      </c>
      <c r="N441" s="12"/>
      <c r="O441" s="12">
        <v>1008</v>
      </c>
      <c r="P441" s="12">
        <v>1053</v>
      </c>
      <c r="Q441" s="12">
        <v>4.46</v>
      </c>
      <c r="R441" s="12">
        <v>10.76</v>
      </c>
      <c r="S441" s="13">
        <v>0.6</v>
      </c>
      <c r="T441" s="13">
        <v>0.64</v>
      </c>
      <c r="U441" s="16">
        <v>7</v>
      </c>
      <c r="V441" s="76">
        <v>10852</v>
      </c>
      <c r="W441" s="76">
        <v>12724</v>
      </c>
      <c r="X441" s="76">
        <v>17.25</v>
      </c>
      <c r="Y441" s="15">
        <v>1678.8</v>
      </c>
      <c r="Z441" s="12">
        <v>1639.3</v>
      </c>
      <c r="AA441" s="56">
        <v>-2.35</v>
      </c>
      <c r="AB441" s="71">
        <v>43251</v>
      </c>
      <c r="AC441" s="51">
        <v>34.1</v>
      </c>
    </row>
    <row r="442" spans="1:31" ht="18" x14ac:dyDescent="0.35">
      <c r="A442" s="48">
        <f t="shared" si="6"/>
        <v>439</v>
      </c>
      <c r="B442" s="20" t="s">
        <v>484</v>
      </c>
      <c r="C442" s="12">
        <v>10893</v>
      </c>
      <c r="D442" s="12">
        <v>11252</v>
      </c>
      <c r="E442" s="12">
        <v>3.3</v>
      </c>
      <c r="F442" s="12">
        <v>4242</v>
      </c>
      <c r="G442" s="12">
        <v>4688</v>
      </c>
      <c r="H442" s="12">
        <v>10.51</v>
      </c>
      <c r="I442" s="12">
        <v>529</v>
      </c>
      <c r="J442" s="12">
        <v>643</v>
      </c>
      <c r="K442" s="12">
        <v>21.55</v>
      </c>
      <c r="L442" s="12">
        <v>481</v>
      </c>
      <c r="M442" s="12">
        <v>548</v>
      </c>
      <c r="N442" s="12">
        <v>13.93</v>
      </c>
      <c r="O442" s="12">
        <v>3232</v>
      </c>
      <c r="P442" s="12">
        <v>3497</v>
      </c>
      <c r="Q442" s="12">
        <v>8.1999999999999993</v>
      </c>
      <c r="R442" s="12">
        <v>31.08</v>
      </c>
      <c r="S442" s="13">
        <v>0.76</v>
      </c>
      <c r="T442" s="13">
        <v>0.84</v>
      </c>
      <c r="U442" s="16">
        <v>10.8</v>
      </c>
      <c r="V442" s="76">
        <v>81131</v>
      </c>
      <c r="W442" s="76">
        <v>91538</v>
      </c>
      <c r="X442" s="76">
        <v>12.83</v>
      </c>
      <c r="Y442" s="15">
        <v>4247</v>
      </c>
      <c r="Z442" s="12">
        <v>4148</v>
      </c>
      <c r="AA442" s="56">
        <v>-2.33</v>
      </c>
      <c r="AB442" s="71">
        <v>43251</v>
      </c>
      <c r="AC442" s="51">
        <v>18.899999999999999</v>
      </c>
    </row>
    <row r="443" spans="1:31" ht="18" x14ac:dyDescent="0.35">
      <c r="A443" s="48">
        <f t="shared" si="6"/>
        <v>440</v>
      </c>
      <c r="B443" s="20" t="s">
        <v>496</v>
      </c>
      <c r="C443" s="12">
        <v>798.6</v>
      </c>
      <c r="D443" s="12">
        <v>871.1</v>
      </c>
      <c r="E443" s="12">
        <v>9.1</v>
      </c>
      <c r="F443" s="12">
        <v>301.10000000000002</v>
      </c>
      <c r="G443" s="12">
        <v>321</v>
      </c>
      <c r="H443" s="12">
        <v>6.61</v>
      </c>
      <c r="I443" s="12">
        <v>105.2</v>
      </c>
      <c r="J443" s="12">
        <v>137.5</v>
      </c>
      <c r="K443" s="12">
        <v>30.7</v>
      </c>
      <c r="L443" s="12">
        <v>0.6</v>
      </c>
      <c r="M443" s="12">
        <v>0.7</v>
      </c>
      <c r="N443" s="12">
        <v>16.670000000000002</v>
      </c>
      <c r="O443" s="12">
        <v>195.3</v>
      </c>
      <c r="P443" s="12">
        <v>182.8</v>
      </c>
      <c r="Q443" s="12">
        <v>-6.4</v>
      </c>
      <c r="R443" s="12">
        <v>20.98</v>
      </c>
      <c r="S443" s="13">
        <v>0.54</v>
      </c>
      <c r="T443" s="13">
        <v>0.51</v>
      </c>
      <c r="U443" s="16">
        <v>-6.2</v>
      </c>
      <c r="V443" s="76">
        <v>4878.3999999999996</v>
      </c>
      <c r="W443" s="76">
        <v>5439.2</v>
      </c>
      <c r="X443" s="76">
        <v>11.5</v>
      </c>
      <c r="Y443" s="15">
        <v>362</v>
      </c>
      <c r="Z443" s="12">
        <v>361.2</v>
      </c>
      <c r="AA443" s="56">
        <v>-0.22</v>
      </c>
      <c r="AB443" s="71">
        <v>43251</v>
      </c>
      <c r="AC443" s="51">
        <v>31.5</v>
      </c>
    </row>
    <row r="444" spans="1:31" ht="18" x14ac:dyDescent="0.35">
      <c r="A444" s="48">
        <f t="shared" si="6"/>
        <v>441</v>
      </c>
      <c r="B444" s="20" t="s">
        <v>508</v>
      </c>
      <c r="C444" s="12">
        <v>30118</v>
      </c>
      <c r="D444" s="12">
        <v>34334</v>
      </c>
      <c r="E444" s="12">
        <v>14</v>
      </c>
      <c r="F444" s="12">
        <v>1509</v>
      </c>
      <c r="G444" s="12">
        <v>1597</v>
      </c>
      <c r="H444" s="12">
        <v>5.83</v>
      </c>
      <c r="I444" s="12">
        <v>168</v>
      </c>
      <c r="J444" s="12">
        <v>249</v>
      </c>
      <c r="K444" s="12">
        <v>48.21</v>
      </c>
      <c r="L444" s="12">
        <v>155</v>
      </c>
      <c r="M444" s="12">
        <v>157</v>
      </c>
      <c r="N444" s="12">
        <v>1.29</v>
      </c>
      <c r="O444" s="12">
        <v>1162</v>
      </c>
      <c r="P444" s="12">
        <v>1202</v>
      </c>
      <c r="Q444" s="12">
        <v>3.44</v>
      </c>
      <c r="R444" s="12">
        <v>3.5</v>
      </c>
      <c r="S444" s="13">
        <v>1.07</v>
      </c>
      <c r="T444" s="13">
        <v>1.21</v>
      </c>
      <c r="U444" s="16">
        <v>12.5</v>
      </c>
      <c r="V444" s="76">
        <v>43573</v>
      </c>
      <c r="W444" s="76">
        <v>42416</v>
      </c>
      <c r="X444" s="76">
        <v>-2.66</v>
      </c>
      <c r="Y444" s="15">
        <v>1082.5999999999999</v>
      </c>
      <c r="Z444" s="12">
        <v>995.3</v>
      </c>
      <c r="AA444" s="56">
        <v>-8.06</v>
      </c>
      <c r="AB444" s="71">
        <v>43251</v>
      </c>
      <c r="AC444" s="51">
        <v>16.2</v>
      </c>
    </row>
    <row r="445" spans="1:31" ht="18" x14ac:dyDescent="0.35">
      <c r="A445" s="48">
        <f t="shared" si="6"/>
        <v>442</v>
      </c>
      <c r="B445" s="20" t="s">
        <v>509</v>
      </c>
      <c r="C445" s="12">
        <v>4542.3</v>
      </c>
      <c r="D445" s="12">
        <v>4792.6000000000004</v>
      </c>
      <c r="E445" s="12">
        <v>5.5</v>
      </c>
      <c r="F445" s="12">
        <v>338.1</v>
      </c>
      <c r="G445" s="12">
        <v>319.7</v>
      </c>
      <c r="H445" s="12">
        <v>-5.44</v>
      </c>
      <c r="I445" s="12">
        <v>126.4</v>
      </c>
      <c r="J445" s="12">
        <v>81</v>
      </c>
      <c r="K445" s="12">
        <v>-35.92</v>
      </c>
      <c r="L445" s="12">
        <v>16.8</v>
      </c>
      <c r="M445" s="12">
        <v>18.100000000000001</v>
      </c>
      <c r="N445" s="12">
        <v>7.74</v>
      </c>
      <c r="O445" s="12">
        <v>211.7</v>
      </c>
      <c r="P445" s="12">
        <v>238.7</v>
      </c>
      <c r="Q445" s="12">
        <v>12.75</v>
      </c>
      <c r="R445" s="12">
        <v>4.9800000000000004</v>
      </c>
      <c r="S445" s="13">
        <v>1.1299999999999999</v>
      </c>
      <c r="T445" s="13">
        <v>1.34</v>
      </c>
      <c r="U445" s="16">
        <v>18.3</v>
      </c>
      <c r="V445" s="76">
        <v>13323.6</v>
      </c>
      <c r="W445" s="76">
        <v>14372.4</v>
      </c>
      <c r="X445" s="76">
        <v>7.87</v>
      </c>
      <c r="Y445" s="15">
        <v>186.85900000000001</v>
      </c>
      <c r="Z445" s="12">
        <v>178.13900000000001</v>
      </c>
      <c r="AA445" s="56">
        <v>-4.67</v>
      </c>
      <c r="AB445" s="71">
        <v>43251</v>
      </c>
      <c r="AC445" s="51">
        <v>19.3</v>
      </c>
    </row>
    <row r="446" spans="1:31" ht="18" x14ac:dyDescent="0.35">
      <c r="A446" s="48">
        <f t="shared" si="6"/>
        <v>443</v>
      </c>
      <c r="B446" s="20" t="s">
        <v>489</v>
      </c>
      <c r="C446" s="12">
        <v>15728</v>
      </c>
      <c r="D446" s="12">
        <v>17314</v>
      </c>
      <c r="E446" s="12">
        <v>10.1</v>
      </c>
      <c r="F446" s="12">
        <v>1972</v>
      </c>
      <c r="G446" s="12">
        <v>1916</v>
      </c>
      <c r="H446" s="12">
        <v>-2.84</v>
      </c>
      <c r="I446" s="12">
        <v>440</v>
      </c>
      <c r="J446" s="12">
        <v>295</v>
      </c>
      <c r="K446" s="12">
        <v>-32.950000000000003</v>
      </c>
      <c r="L446" s="12">
        <v>512</v>
      </c>
      <c r="M446" s="12">
        <v>558</v>
      </c>
      <c r="N446" s="12">
        <v>8.98</v>
      </c>
      <c r="O446" s="12">
        <v>1016</v>
      </c>
      <c r="P446" s="12">
        <v>1061</v>
      </c>
      <c r="Q446" s="12">
        <v>4.43</v>
      </c>
      <c r="R446" s="12">
        <v>6.13</v>
      </c>
      <c r="S446" s="13">
        <v>3.76</v>
      </c>
      <c r="T446" s="13">
        <v>3.9</v>
      </c>
      <c r="U446" s="16">
        <v>3.7</v>
      </c>
      <c r="V446" s="76">
        <v>32479</v>
      </c>
      <c r="W446" s="76">
        <v>32914</v>
      </c>
      <c r="X446" s="76">
        <v>1.34</v>
      </c>
      <c r="Y446" s="15">
        <v>270</v>
      </c>
      <c r="Z446" s="12">
        <v>272</v>
      </c>
      <c r="AA446" s="56">
        <v>0.74</v>
      </c>
      <c r="AB446" s="71">
        <v>43251</v>
      </c>
      <c r="AC446" s="51">
        <v>23</v>
      </c>
    </row>
    <row r="447" spans="1:31" ht="18" x14ac:dyDescent="0.35">
      <c r="A447" s="48">
        <f t="shared" si="6"/>
        <v>444</v>
      </c>
      <c r="B447" s="20" t="s">
        <v>519</v>
      </c>
      <c r="C447" s="12">
        <v>676.8</v>
      </c>
      <c r="D447" s="12">
        <v>813.5</v>
      </c>
      <c r="E447" s="12">
        <v>20.2</v>
      </c>
      <c r="F447" s="12">
        <v>93.2</v>
      </c>
      <c r="G447" s="12">
        <v>117.8</v>
      </c>
      <c r="H447" s="12">
        <v>26.39</v>
      </c>
      <c r="I447" s="12">
        <v>11.8</v>
      </c>
      <c r="J447" s="12">
        <v>-1.7</v>
      </c>
      <c r="K447" s="12">
        <v>-114.41</v>
      </c>
      <c r="L447" s="12">
        <v>6.1</v>
      </c>
      <c r="M447" s="12">
        <v>6.3</v>
      </c>
      <c r="N447" s="12">
        <v>3.28</v>
      </c>
      <c r="O447" s="12">
        <v>75.3</v>
      </c>
      <c r="P447" s="12">
        <v>113.2</v>
      </c>
      <c r="Q447" s="12">
        <v>50.33</v>
      </c>
      <c r="R447" s="12">
        <v>13.92</v>
      </c>
      <c r="S447" s="13">
        <v>0.41</v>
      </c>
      <c r="T447" s="13">
        <v>0.59</v>
      </c>
      <c r="U447" s="16">
        <v>43.3</v>
      </c>
      <c r="V447" s="76">
        <v>3206.9</v>
      </c>
      <c r="W447" s="76">
        <v>3759.6</v>
      </c>
      <c r="X447" s="76">
        <v>17.23</v>
      </c>
      <c r="Y447" s="15">
        <v>181.81</v>
      </c>
      <c r="Z447" s="12">
        <v>190.739</v>
      </c>
      <c r="AA447" s="56">
        <v>4.91</v>
      </c>
      <c r="AB447" s="71">
        <v>43251</v>
      </c>
      <c r="AC447" s="51">
        <v>61.1</v>
      </c>
    </row>
    <row r="448" spans="1:31" ht="18" x14ac:dyDescent="0.35">
      <c r="A448" s="48">
        <f t="shared" si="6"/>
        <v>445</v>
      </c>
      <c r="B448" s="20" t="s">
        <v>493</v>
      </c>
      <c r="C448" s="12">
        <v>9356.7999999999993</v>
      </c>
      <c r="D448" s="12">
        <v>10838.9</v>
      </c>
      <c r="E448" s="12">
        <v>15.8</v>
      </c>
      <c r="F448" s="12">
        <v>878</v>
      </c>
      <c r="G448" s="12">
        <v>1618.4</v>
      </c>
      <c r="H448" s="12">
        <v>84.33</v>
      </c>
      <c r="I448" s="12">
        <v>169.6</v>
      </c>
      <c r="J448" s="12">
        <v>432.6</v>
      </c>
      <c r="K448" s="12">
        <v>155.07</v>
      </c>
      <c r="L448" s="12">
        <v>3.6</v>
      </c>
      <c r="M448" s="12">
        <v>5.8</v>
      </c>
      <c r="N448" s="12">
        <v>61.11</v>
      </c>
      <c r="O448" s="12">
        <v>669.5</v>
      </c>
      <c r="P448" s="12">
        <v>1164.8</v>
      </c>
      <c r="Q448" s="12">
        <v>73.98</v>
      </c>
      <c r="R448" s="12">
        <v>10.75</v>
      </c>
      <c r="S448" s="13">
        <v>1.05</v>
      </c>
      <c r="T448" s="13">
        <v>1.79</v>
      </c>
      <c r="U448" s="16">
        <v>70.3</v>
      </c>
      <c r="V448" s="76">
        <v>12968.2</v>
      </c>
      <c r="W448" s="76">
        <v>13453.5</v>
      </c>
      <c r="X448" s="76">
        <v>3.74</v>
      </c>
      <c r="Y448" s="15">
        <v>658.77</v>
      </c>
      <c r="Z448" s="12">
        <v>654.6</v>
      </c>
      <c r="AA448" s="56">
        <v>-0.63</v>
      </c>
      <c r="AB448" s="71">
        <v>43251</v>
      </c>
      <c r="AC448" s="51">
        <v>24.9</v>
      </c>
    </row>
    <row r="449" spans="1:29" ht="18" x14ac:dyDescent="0.35">
      <c r="A449" s="48">
        <f t="shared" si="6"/>
        <v>446</v>
      </c>
      <c r="B449" s="20" t="s">
        <v>517</v>
      </c>
      <c r="C449" s="12">
        <v>906.1</v>
      </c>
      <c r="D449" s="12">
        <v>1008.3</v>
      </c>
      <c r="E449" s="12">
        <v>11.3</v>
      </c>
      <c r="F449" s="12">
        <v>137.4</v>
      </c>
      <c r="G449" s="12">
        <v>181.5</v>
      </c>
      <c r="H449" s="12">
        <v>32.1</v>
      </c>
      <c r="I449" s="12">
        <v>-1</v>
      </c>
      <c r="J449" s="12">
        <v>12</v>
      </c>
      <c r="K449" s="12">
        <v>1300</v>
      </c>
      <c r="L449" s="12">
        <v>37.700000000000003</v>
      </c>
      <c r="M449" s="12">
        <v>55.3</v>
      </c>
      <c r="N449" s="12">
        <v>46.68</v>
      </c>
      <c r="O449" s="12">
        <v>99.3</v>
      </c>
      <c r="P449" s="12">
        <v>114.7</v>
      </c>
      <c r="Q449" s="12">
        <v>15.51</v>
      </c>
      <c r="R449" s="12">
        <v>11.38</v>
      </c>
      <c r="S449" s="13">
        <v>0.24</v>
      </c>
      <c r="T449" s="13">
        <v>0.28000000000000003</v>
      </c>
      <c r="U449" s="16">
        <v>18.899999999999999</v>
      </c>
      <c r="V449" s="76">
        <v>6462.6</v>
      </c>
      <c r="W449" s="76">
        <v>6697.1</v>
      </c>
      <c r="X449" s="76">
        <v>3.63</v>
      </c>
      <c r="Y449" s="15">
        <v>415.6</v>
      </c>
      <c r="Z449" s="12">
        <v>403.6</v>
      </c>
      <c r="AA449" s="56">
        <v>-2.89</v>
      </c>
      <c r="AB449" s="71">
        <v>43251</v>
      </c>
      <c r="AC449" s="51">
        <v>47.1</v>
      </c>
    </row>
    <row r="450" spans="1:29" ht="18" x14ac:dyDescent="0.35">
      <c r="A450" s="48">
        <f t="shared" si="6"/>
        <v>447</v>
      </c>
      <c r="B450" s="20" t="s">
        <v>516</v>
      </c>
      <c r="C450" s="12">
        <v>1861.7</v>
      </c>
      <c r="D450" s="12">
        <v>1966.2</v>
      </c>
      <c r="E450" s="12">
        <v>5.6</v>
      </c>
      <c r="F450" s="12">
        <v>112.1</v>
      </c>
      <c r="G450" s="12">
        <v>134.9</v>
      </c>
      <c r="H450" s="12">
        <v>20.34</v>
      </c>
      <c r="I450" s="12">
        <v>-60.8</v>
      </c>
      <c r="J450" s="12">
        <v>33.1</v>
      </c>
      <c r="K450" s="12">
        <v>154.44</v>
      </c>
      <c r="L450" s="12">
        <v>38.4</v>
      </c>
      <c r="M450" s="12">
        <v>45.5</v>
      </c>
      <c r="N450" s="12">
        <v>18.489999999999998</v>
      </c>
      <c r="O450" s="12">
        <v>153</v>
      </c>
      <c r="P450" s="12">
        <v>73.3</v>
      </c>
      <c r="Q450" s="12">
        <v>-52.09</v>
      </c>
      <c r="R450" s="12">
        <v>3.73</v>
      </c>
      <c r="S450" s="13">
        <v>0.36</v>
      </c>
      <c r="T450" s="13">
        <v>0.19</v>
      </c>
      <c r="U450" s="16">
        <v>-48.7</v>
      </c>
      <c r="V450" s="76">
        <v>6105.5</v>
      </c>
      <c r="W450" s="76">
        <v>6713.3</v>
      </c>
      <c r="X450" s="76">
        <v>9.9499999999999993</v>
      </c>
      <c r="Y450" s="15">
        <v>424</v>
      </c>
      <c r="Z450" s="12">
        <v>396.3</v>
      </c>
      <c r="AA450" s="56">
        <v>-6.53</v>
      </c>
      <c r="AB450" s="71">
        <v>43247</v>
      </c>
      <c r="AC450" s="51">
        <v>27.4</v>
      </c>
    </row>
    <row r="451" spans="1:29" ht="18" x14ac:dyDescent="0.35">
      <c r="A451" s="48">
        <f t="shared" si="6"/>
        <v>448</v>
      </c>
      <c r="B451" s="20" t="s">
        <v>491</v>
      </c>
      <c r="C451" s="12">
        <v>3806.6</v>
      </c>
      <c r="D451" s="12">
        <v>3890.2</v>
      </c>
      <c r="E451" s="12">
        <v>2.2000000000000002</v>
      </c>
      <c r="F451" s="12">
        <v>539.9</v>
      </c>
      <c r="G451" s="12">
        <v>423.9</v>
      </c>
      <c r="H451" s="12">
        <v>-21.49</v>
      </c>
      <c r="I451" s="12">
        <v>144.19999999999999</v>
      </c>
      <c r="J451" s="12">
        <v>106.1</v>
      </c>
      <c r="K451" s="12">
        <v>-26.42</v>
      </c>
      <c r="L451" s="12">
        <v>0</v>
      </c>
      <c r="M451" s="12">
        <v>0</v>
      </c>
      <c r="N451" s="12"/>
      <c r="O451" s="12">
        <v>408.9</v>
      </c>
      <c r="P451" s="12">
        <v>334.7</v>
      </c>
      <c r="Q451" s="12">
        <v>-18.149999999999999</v>
      </c>
      <c r="R451" s="12">
        <v>8.6</v>
      </c>
      <c r="S451" s="13">
        <v>0.7</v>
      </c>
      <c r="T451" s="13">
        <v>0.56000000000000005</v>
      </c>
      <c r="U451" s="16">
        <v>-18.8</v>
      </c>
      <c r="V451" s="76">
        <v>17484.7</v>
      </c>
      <c r="W451" s="76">
        <v>24482.9</v>
      </c>
      <c r="X451" s="76">
        <v>40.020000000000003</v>
      </c>
      <c r="Y451" s="15">
        <v>588.70000000000005</v>
      </c>
      <c r="Z451" s="12">
        <v>593.20000000000005</v>
      </c>
      <c r="AA451" s="56">
        <v>0.76</v>
      </c>
      <c r="AB451" s="71">
        <v>43247</v>
      </c>
      <c r="AC451" s="51">
        <v>17.3</v>
      </c>
    </row>
    <row r="452" spans="1:29" ht="18" x14ac:dyDescent="0.35">
      <c r="A452" s="48">
        <f t="shared" si="6"/>
        <v>449</v>
      </c>
      <c r="B452" s="20" t="s">
        <v>510</v>
      </c>
      <c r="C452" s="12">
        <v>1934.6</v>
      </c>
      <c r="D452" s="12">
        <v>2134.1</v>
      </c>
      <c r="E452" s="12">
        <v>10.3</v>
      </c>
      <c r="F452" s="12">
        <v>158.69999999999999</v>
      </c>
      <c r="G452" s="12">
        <v>216.8</v>
      </c>
      <c r="H452" s="12">
        <v>36.61</v>
      </c>
      <c r="I452" s="12">
        <v>33.299999999999997</v>
      </c>
      <c r="J452" s="12">
        <v>43.4</v>
      </c>
      <c r="K452" s="12">
        <v>30.33</v>
      </c>
      <c r="L452" s="12">
        <v>0</v>
      </c>
      <c r="M452" s="12">
        <v>0</v>
      </c>
      <c r="N452" s="12"/>
      <c r="O452" s="12">
        <v>125.4</v>
      </c>
      <c r="P452" s="12">
        <v>173.4</v>
      </c>
      <c r="Q452" s="12">
        <v>38.28</v>
      </c>
      <c r="R452" s="12">
        <v>8.1300000000000008</v>
      </c>
      <c r="S452" s="13">
        <v>0.99</v>
      </c>
      <c r="T452" s="13">
        <v>1.38</v>
      </c>
      <c r="U452" s="16">
        <v>39.299999999999997</v>
      </c>
      <c r="V452" s="76">
        <v>3190.6</v>
      </c>
      <c r="W452" s="76">
        <v>3274.8</v>
      </c>
      <c r="X452" s="76">
        <v>2.64</v>
      </c>
      <c r="Y452" s="15">
        <v>126.6</v>
      </c>
      <c r="Z452" s="12">
        <v>125.7</v>
      </c>
      <c r="AA452" s="56">
        <v>-0.71</v>
      </c>
      <c r="AB452" s="71">
        <v>43247</v>
      </c>
      <c r="AC452" s="51">
        <v>27.5</v>
      </c>
    </row>
    <row r="453" spans="1:29" ht="18" x14ac:dyDescent="0.35">
      <c r="A453" s="48">
        <f t="shared" si="6"/>
        <v>450</v>
      </c>
      <c r="B453" s="20" t="s">
        <v>476</v>
      </c>
      <c r="C453" s="12">
        <v>36285</v>
      </c>
      <c r="D453" s="12">
        <v>37530</v>
      </c>
      <c r="E453" s="12">
        <v>3.4</v>
      </c>
      <c r="F453" s="12">
        <v>622</v>
      </c>
      <c r="G453" s="12">
        <v>2826</v>
      </c>
      <c r="H453" s="12">
        <v>354.34</v>
      </c>
      <c r="I453" s="12">
        <v>148</v>
      </c>
      <c r="J453" s="12">
        <v>616</v>
      </c>
      <c r="K453" s="12">
        <v>316.22000000000003</v>
      </c>
      <c r="L453" s="12">
        <v>177</v>
      </c>
      <c r="M453" s="12">
        <v>192</v>
      </c>
      <c r="N453" s="12">
        <v>8.4700000000000006</v>
      </c>
      <c r="O453" s="12">
        <v>301</v>
      </c>
      <c r="P453" s="12">
        <v>2005</v>
      </c>
      <c r="Q453" s="12">
        <v>566.11</v>
      </c>
      <c r="R453" s="12">
        <v>5.34</v>
      </c>
      <c r="S453" s="13">
        <v>0.33</v>
      </c>
      <c r="T453" s="13">
        <v>2.37</v>
      </c>
      <c r="U453" s="16">
        <v>628.29999999999995</v>
      </c>
      <c r="V453" s="76">
        <v>29654</v>
      </c>
      <c r="W453" s="76">
        <v>29591</v>
      </c>
      <c r="X453" s="76">
        <v>-0.21</v>
      </c>
      <c r="Y453" s="15">
        <v>925</v>
      </c>
      <c r="Z453" s="12">
        <v>846</v>
      </c>
      <c r="AA453" s="56">
        <v>-8.5399999999999991</v>
      </c>
      <c r="AB453" s="71">
        <v>43246</v>
      </c>
      <c r="AC453" s="51">
        <v>10.1</v>
      </c>
    </row>
    <row r="454" spans="1:29" ht="18" x14ac:dyDescent="0.35">
      <c r="A454" s="48">
        <f t="shared" ref="A454:A501" si="7">ROW()-3</f>
        <v>451</v>
      </c>
      <c r="B454" s="20" t="s">
        <v>1</v>
      </c>
      <c r="C454" s="12">
        <v>28860</v>
      </c>
      <c r="D454" s="12">
        <v>32361</v>
      </c>
      <c r="E454" s="12">
        <v>12.1</v>
      </c>
      <c r="F454" s="12">
        <v>986</v>
      </c>
      <c r="G454" s="12">
        <v>1108</v>
      </c>
      <c r="H454" s="12">
        <v>12.37</v>
      </c>
      <c r="I454" s="12">
        <v>259</v>
      </c>
      <c r="J454" s="12">
        <v>366</v>
      </c>
      <c r="K454" s="12">
        <v>41.31</v>
      </c>
      <c r="L454" s="12">
        <v>21</v>
      </c>
      <c r="M454" s="12">
        <v>37</v>
      </c>
      <c r="N454" s="12">
        <v>76.19</v>
      </c>
      <c r="O454" s="12">
        <v>700</v>
      </c>
      <c r="P454" s="12">
        <v>693</v>
      </c>
      <c r="Q454" s="12">
        <v>-1</v>
      </c>
      <c r="R454" s="12">
        <v>2.14</v>
      </c>
      <c r="S454" s="13">
        <v>1.59</v>
      </c>
      <c r="T454" s="13">
        <v>1.57</v>
      </c>
      <c r="U454" s="16">
        <v>-1.1000000000000001</v>
      </c>
      <c r="V454" s="76">
        <v>25733</v>
      </c>
      <c r="W454" s="76">
        <v>27462</v>
      </c>
      <c r="X454" s="76">
        <v>6.72</v>
      </c>
      <c r="Y454" s="15">
        <v>441.05599999999998</v>
      </c>
      <c r="Z454" s="12">
        <v>441.71499999999997</v>
      </c>
      <c r="AA454" s="56">
        <v>0.15</v>
      </c>
      <c r="AB454" s="71">
        <v>43233</v>
      </c>
      <c r="AC454" s="51">
        <v>34.9</v>
      </c>
    </row>
    <row r="455" spans="1:29" ht="18" x14ac:dyDescent="0.35">
      <c r="A455" s="48">
        <f t="shared" si="7"/>
        <v>452</v>
      </c>
      <c r="B455" s="20" t="s">
        <v>470</v>
      </c>
      <c r="C455" s="12">
        <v>1989</v>
      </c>
      <c r="D455" s="12">
        <v>2314.6</v>
      </c>
      <c r="E455" s="12">
        <v>16.399999999999999</v>
      </c>
      <c r="F455" s="12">
        <v>114.9</v>
      </c>
      <c r="G455" s="12">
        <v>245.3</v>
      </c>
      <c r="H455" s="12">
        <v>113.49</v>
      </c>
      <c r="I455" s="12">
        <v>14.4</v>
      </c>
      <c r="J455" s="12">
        <v>37</v>
      </c>
      <c r="K455" s="12">
        <v>156.94</v>
      </c>
      <c r="L455" s="12">
        <v>30.4</v>
      </c>
      <c r="M455" s="12">
        <v>29.4</v>
      </c>
      <c r="N455" s="12">
        <v>-3.29</v>
      </c>
      <c r="O455" s="12">
        <v>70.400000000000006</v>
      </c>
      <c r="P455" s="12">
        <v>179.4</v>
      </c>
      <c r="Q455" s="12">
        <v>154.83000000000001</v>
      </c>
      <c r="R455" s="12">
        <v>7.75</v>
      </c>
      <c r="S455" s="13">
        <v>0.89</v>
      </c>
      <c r="T455" s="13">
        <v>2.29</v>
      </c>
      <c r="U455" s="16">
        <v>157.4</v>
      </c>
      <c r="V455" s="76">
        <v>6037.3</v>
      </c>
      <c r="W455" s="76">
        <v>6150</v>
      </c>
      <c r="X455" s="76">
        <v>1.87</v>
      </c>
      <c r="Y455" s="15">
        <v>79</v>
      </c>
      <c r="Z455" s="12">
        <v>78.2</v>
      </c>
      <c r="AA455" s="56">
        <v>-1.01</v>
      </c>
      <c r="AB455" s="71">
        <v>43226</v>
      </c>
      <c r="AC455" s="51">
        <v>25.2</v>
      </c>
    </row>
    <row r="456" spans="1:29" ht="18" x14ac:dyDescent="0.35">
      <c r="A456" s="48">
        <f t="shared" si="7"/>
        <v>453</v>
      </c>
      <c r="B456" s="20" t="s">
        <v>483</v>
      </c>
      <c r="C456" s="12">
        <v>4190</v>
      </c>
      <c r="D456" s="12">
        <v>5014</v>
      </c>
      <c r="E456" s="12">
        <v>19.7</v>
      </c>
      <c r="F456" s="12">
        <v>477</v>
      </c>
      <c r="G456" s="12">
        <v>1247</v>
      </c>
      <c r="H456" s="12">
        <v>161.43</v>
      </c>
      <c r="I456" s="12">
        <v>-103</v>
      </c>
      <c r="J456" s="12">
        <v>351</v>
      </c>
      <c r="K456" s="12">
        <v>440.78</v>
      </c>
      <c r="L456" s="12">
        <v>112</v>
      </c>
      <c r="M456" s="12">
        <v>148</v>
      </c>
      <c r="N456" s="12">
        <v>32.14</v>
      </c>
      <c r="O456" s="12">
        <v>444</v>
      </c>
      <c r="P456" s="12">
        <v>733</v>
      </c>
      <c r="Q456" s="12">
        <v>65.09</v>
      </c>
      <c r="R456" s="12">
        <v>14.62</v>
      </c>
      <c r="S456" s="13">
        <v>1.01</v>
      </c>
      <c r="T456" s="13">
        <v>1.64</v>
      </c>
      <c r="U456" s="16">
        <v>62.9</v>
      </c>
      <c r="V456" s="76">
        <v>30424</v>
      </c>
      <c r="W456" s="76">
        <v>22869</v>
      </c>
      <c r="X456" s="76">
        <v>-24.83</v>
      </c>
      <c r="Y456" s="15">
        <v>442</v>
      </c>
      <c r="Z456" s="12">
        <v>448</v>
      </c>
      <c r="AA456" s="56">
        <v>1.36</v>
      </c>
      <c r="AB456" s="71">
        <v>43226</v>
      </c>
      <c r="AC456" s="51">
        <v>41.1</v>
      </c>
    </row>
    <row r="457" spans="1:29" ht="18" x14ac:dyDescent="0.35">
      <c r="A457" s="48">
        <f t="shared" si="7"/>
        <v>454</v>
      </c>
      <c r="B457" s="20" t="s">
        <v>451</v>
      </c>
      <c r="C457" s="12">
        <v>2132.4</v>
      </c>
      <c r="D457" s="12">
        <v>1513.1</v>
      </c>
      <c r="E457" s="12">
        <v>-29</v>
      </c>
      <c r="F457" s="12">
        <v>434.3</v>
      </c>
      <c r="G457" s="12">
        <v>466.3</v>
      </c>
      <c r="H457" s="12">
        <v>7.37</v>
      </c>
      <c r="I457" s="12">
        <v>9.3000000000000007</v>
      </c>
      <c r="J457" s="12">
        <v>21.7</v>
      </c>
      <c r="K457" s="12">
        <v>133.33000000000001</v>
      </c>
      <c r="L457" s="12">
        <v>114.3</v>
      </c>
      <c r="M457" s="12">
        <v>64.8</v>
      </c>
      <c r="N457" s="12">
        <v>-43.31</v>
      </c>
      <c r="O457" s="12">
        <v>310.7</v>
      </c>
      <c r="P457" s="12">
        <v>378.3</v>
      </c>
      <c r="Q457" s="12">
        <v>21.76</v>
      </c>
      <c r="R457" s="12">
        <v>25</v>
      </c>
      <c r="S457" s="13">
        <v>0.87</v>
      </c>
      <c r="T457" s="13">
        <v>1.01</v>
      </c>
      <c r="U457" s="16">
        <v>16.100000000000001</v>
      </c>
      <c r="V457" s="76">
        <v>16656.099999999999</v>
      </c>
      <c r="W457" s="76">
        <v>10191.1</v>
      </c>
      <c r="X457" s="76">
        <v>-38.81</v>
      </c>
      <c r="Y457" s="15">
        <v>357.22300000000001</v>
      </c>
      <c r="Z457" s="12">
        <v>374.77800000000002</v>
      </c>
      <c r="AA457" s="56">
        <v>4.91</v>
      </c>
      <c r="AB457" s="71">
        <v>43225</v>
      </c>
      <c r="AC457" s="51">
        <v>83.1</v>
      </c>
    </row>
    <row r="458" spans="1:29" ht="18" x14ac:dyDescent="0.35">
      <c r="A458" s="48">
        <f t="shared" si="7"/>
        <v>455</v>
      </c>
      <c r="B458" s="20" t="s">
        <v>492</v>
      </c>
      <c r="C458" s="12">
        <v>2619</v>
      </c>
      <c r="D458" s="12">
        <v>2660.2</v>
      </c>
      <c r="E458" s="12">
        <v>1.6</v>
      </c>
      <c r="F458" s="12">
        <v>493.9</v>
      </c>
      <c r="G458" s="12">
        <v>503.8</v>
      </c>
      <c r="H458" s="12">
        <v>2</v>
      </c>
      <c r="I458" s="12">
        <v>162.19999999999999</v>
      </c>
      <c r="J458" s="12">
        <v>136.5</v>
      </c>
      <c r="K458" s="12">
        <v>-15.84</v>
      </c>
      <c r="L458" s="12">
        <v>0</v>
      </c>
      <c r="M458" s="12">
        <v>0</v>
      </c>
      <c r="N458" s="12"/>
      <c r="O458" s="12">
        <v>331.7</v>
      </c>
      <c r="P458" s="12">
        <v>367.3</v>
      </c>
      <c r="Q458" s="12">
        <v>10.73</v>
      </c>
      <c r="R458" s="12">
        <v>13.81</v>
      </c>
      <c r="S458" s="13">
        <v>11.44</v>
      </c>
      <c r="T458" s="13">
        <v>13.44</v>
      </c>
      <c r="U458" s="16">
        <v>17.5</v>
      </c>
      <c r="V458" s="76">
        <v>10742.5</v>
      </c>
      <c r="W458" s="76">
        <v>10663.4</v>
      </c>
      <c r="X458" s="76">
        <v>-0.74</v>
      </c>
      <c r="Y458" s="15">
        <v>29.004999999999999</v>
      </c>
      <c r="Z458" s="12">
        <v>27.329000000000001</v>
      </c>
      <c r="AA458" s="56">
        <v>-5.78</v>
      </c>
      <c r="AB458" s="71">
        <v>43225</v>
      </c>
      <c r="AC458" s="51">
        <v>17.8</v>
      </c>
    </row>
    <row r="459" spans="1:29" ht="18" x14ac:dyDescent="0.35">
      <c r="A459" s="48">
        <f t="shared" si="7"/>
        <v>456</v>
      </c>
      <c r="B459" s="20" t="s">
        <v>461</v>
      </c>
      <c r="C459" s="12">
        <v>8528</v>
      </c>
      <c r="D459" s="12">
        <v>9109</v>
      </c>
      <c r="E459" s="12">
        <v>6.8</v>
      </c>
      <c r="F459" s="12">
        <v>311</v>
      </c>
      <c r="G459" s="12">
        <v>276</v>
      </c>
      <c r="H459" s="12">
        <v>-11.25</v>
      </c>
      <c r="I459" s="12">
        <v>104</v>
      </c>
      <c r="J459" s="12">
        <v>49</v>
      </c>
      <c r="K459" s="12">
        <v>-52.88</v>
      </c>
      <c r="L459" s="12">
        <v>19</v>
      </c>
      <c r="M459" s="12">
        <v>19</v>
      </c>
      <c r="N459" s="12">
        <v>0</v>
      </c>
      <c r="O459" s="12">
        <v>188</v>
      </c>
      <c r="P459" s="12">
        <v>208</v>
      </c>
      <c r="Q459" s="12">
        <v>10.64</v>
      </c>
      <c r="R459" s="12">
        <v>2.2799999999999998</v>
      </c>
      <c r="S459" s="13">
        <v>0.6</v>
      </c>
      <c r="T459" s="13">
        <v>0.72</v>
      </c>
      <c r="U459" s="16">
        <v>20.9</v>
      </c>
      <c r="V459" s="76">
        <v>8456</v>
      </c>
      <c r="W459" s="76">
        <v>8662</v>
      </c>
      <c r="X459" s="76">
        <v>2.44</v>
      </c>
      <c r="Y459" s="15">
        <v>315</v>
      </c>
      <c r="Z459" s="12">
        <v>288.3</v>
      </c>
      <c r="AA459" s="56">
        <v>-8.48</v>
      </c>
      <c r="AB459" s="71">
        <v>43225</v>
      </c>
      <c r="AC459" s="51">
        <v>18.2</v>
      </c>
    </row>
    <row r="460" spans="1:29" ht="18" x14ac:dyDescent="0.35">
      <c r="A460" s="48">
        <f t="shared" si="7"/>
        <v>457</v>
      </c>
      <c r="B460" s="20" t="s">
        <v>431</v>
      </c>
      <c r="C460" s="12">
        <v>16223</v>
      </c>
      <c r="D460" s="12">
        <v>16781</v>
      </c>
      <c r="E460" s="12">
        <v>3.4</v>
      </c>
      <c r="F460" s="12">
        <v>1173</v>
      </c>
      <c r="G460" s="12">
        <v>1053</v>
      </c>
      <c r="H460" s="12">
        <v>-10.23</v>
      </c>
      <c r="I460" s="12">
        <v>355</v>
      </c>
      <c r="J460" s="12">
        <v>210</v>
      </c>
      <c r="K460" s="12">
        <v>-40.85</v>
      </c>
      <c r="L460" s="12">
        <v>143</v>
      </c>
      <c r="M460" s="12">
        <v>126</v>
      </c>
      <c r="N460" s="12">
        <v>-11.89</v>
      </c>
      <c r="O460" s="12">
        <v>675</v>
      </c>
      <c r="P460" s="12">
        <v>717</v>
      </c>
      <c r="Q460" s="12">
        <v>6.22</v>
      </c>
      <c r="R460" s="12">
        <v>4.2699999999999996</v>
      </c>
      <c r="S460" s="13">
        <v>1.22</v>
      </c>
      <c r="T460" s="13">
        <v>1.33</v>
      </c>
      <c r="U460" s="16">
        <v>9</v>
      </c>
      <c r="V460" s="76">
        <v>27581</v>
      </c>
      <c r="W460" s="76">
        <v>27771</v>
      </c>
      <c r="X460" s="76">
        <v>0.69</v>
      </c>
      <c r="Y460" s="15">
        <v>555.20000000000005</v>
      </c>
      <c r="Z460" s="12">
        <v>541</v>
      </c>
      <c r="AA460" s="56">
        <v>-2.56</v>
      </c>
      <c r="AB460" s="71">
        <v>43225</v>
      </c>
      <c r="AC460" s="51">
        <v>17.600000000000001</v>
      </c>
    </row>
    <row r="461" spans="1:29" ht="18" x14ac:dyDescent="0.35">
      <c r="A461" s="48">
        <f t="shared" si="7"/>
        <v>458</v>
      </c>
      <c r="B461" s="20" t="s">
        <v>446</v>
      </c>
      <c r="C461" s="12">
        <v>3440</v>
      </c>
      <c r="D461" s="12">
        <v>3783</v>
      </c>
      <c r="E461" s="12">
        <v>10</v>
      </c>
      <c r="F461" s="12">
        <v>257</v>
      </c>
      <c r="G461" s="12">
        <v>235</v>
      </c>
      <c r="H461" s="12">
        <v>-8.56</v>
      </c>
      <c r="I461" s="12">
        <v>95</v>
      </c>
      <c r="J461" s="12">
        <v>55</v>
      </c>
      <c r="K461" s="12">
        <v>-42.11</v>
      </c>
      <c r="L461" s="12">
        <v>19</v>
      </c>
      <c r="M461" s="12">
        <v>16</v>
      </c>
      <c r="N461" s="12">
        <v>-15.79</v>
      </c>
      <c r="O461" s="12">
        <v>143</v>
      </c>
      <c r="P461" s="12">
        <v>164</v>
      </c>
      <c r="Q461" s="12">
        <v>14.69</v>
      </c>
      <c r="R461" s="12">
        <v>4.34</v>
      </c>
      <c r="S461" s="13">
        <v>0.36</v>
      </c>
      <c r="T461" s="13">
        <v>0.42</v>
      </c>
      <c r="U461" s="16">
        <v>16.7</v>
      </c>
      <c r="V461" s="76">
        <v>4549</v>
      </c>
      <c r="W461" s="76">
        <v>4388</v>
      </c>
      <c r="X461" s="76">
        <v>-3.54</v>
      </c>
      <c r="Y461" s="15">
        <v>400</v>
      </c>
      <c r="Z461" s="12">
        <v>393</v>
      </c>
      <c r="AA461" s="56">
        <v>-1.75</v>
      </c>
      <c r="AB461" s="71">
        <v>43225</v>
      </c>
      <c r="AC461" s="51">
        <v>14</v>
      </c>
    </row>
    <row r="462" spans="1:29" ht="18" x14ac:dyDescent="0.35">
      <c r="A462" s="48">
        <f t="shared" si="7"/>
        <v>459</v>
      </c>
      <c r="B462" s="20" t="s">
        <v>463</v>
      </c>
      <c r="C462" s="12">
        <v>2437</v>
      </c>
      <c r="D462" s="12">
        <v>2626</v>
      </c>
      <c r="E462" s="12">
        <v>7.8</v>
      </c>
      <c r="F462" s="12">
        <v>219</v>
      </c>
      <c r="G462" s="12">
        <v>157</v>
      </c>
      <c r="H462" s="12">
        <v>-28.31</v>
      </c>
      <c r="I462" s="12">
        <v>24</v>
      </c>
      <c r="J462" s="12">
        <v>11</v>
      </c>
      <c r="K462" s="12">
        <v>-54.17</v>
      </c>
      <c r="L462" s="12">
        <v>101</v>
      </c>
      <c r="M462" s="12">
        <v>98</v>
      </c>
      <c r="N462" s="12">
        <v>-2.97</v>
      </c>
      <c r="O462" s="12">
        <v>94</v>
      </c>
      <c r="P462" s="12">
        <v>48</v>
      </c>
      <c r="Q462" s="12">
        <v>-48.94</v>
      </c>
      <c r="R462" s="12">
        <v>1.83</v>
      </c>
      <c r="S462" s="13">
        <v>0.33</v>
      </c>
      <c r="T462" s="13">
        <v>0.17</v>
      </c>
      <c r="U462" s="16">
        <v>-47.7</v>
      </c>
      <c r="V462" s="76">
        <v>8718</v>
      </c>
      <c r="W462" s="76">
        <v>8720</v>
      </c>
      <c r="X462" s="76">
        <v>0.02</v>
      </c>
      <c r="Y462" s="15">
        <v>289</v>
      </c>
      <c r="Z462" s="12">
        <v>282</v>
      </c>
      <c r="AA462" s="56">
        <v>-2.42</v>
      </c>
      <c r="AB462" s="71">
        <v>43225</v>
      </c>
      <c r="AC462" s="51">
        <v>11.1</v>
      </c>
    </row>
    <row r="463" spans="1:29" ht="18" x14ac:dyDescent="0.35">
      <c r="A463" s="48">
        <f t="shared" si="7"/>
        <v>460</v>
      </c>
      <c r="B463" s="20" t="s">
        <v>452</v>
      </c>
      <c r="C463" s="12">
        <v>3354</v>
      </c>
      <c r="D463" s="12">
        <v>3561</v>
      </c>
      <c r="E463" s="12">
        <v>6.2</v>
      </c>
      <c r="F463" s="12">
        <v>103</v>
      </c>
      <c r="G463" s="12">
        <v>125</v>
      </c>
      <c r="H463" s="12">
        <v>21.36</v>
      </c>
      <c r="I463" s="12">
        <v>40</v>
      </c>
      <c r="J463" s="12">
        <v>38</v>
      </c>
      <c r="K463" s="12">
        <v>-5</v>
      </c>
      <c r="L463" s="12">
        <v>0</v>
      </c>
      <c r="M463" s="12">
        <v>0</v>
      </c>
      <c r="N463" s="12"/>
      <c r="O463" s="12">
        <v>63</v>
      </c>
      <c r="P463" s="12">
        <v>87</v>
      </c>
      <c r="Q463" s="12">
        <v>38.1</v>
      </c>
      <c r="R463" s="12">
        <v>2.44</v>
      </c>
      <c r="S463" s="13">
        <v>0.37</v>
      </c>
      <c r="T463" s="13">
        <v>0.51</v>
      </c>
      <c r="U463" s="16">
        <v>36.9</v>
      </c>
      <c r="V463" s="76">
        <v>7094</v>
      </c>
      <c r="W463" s="76">
        <v>6946</v>
      </c>
      <c r="X463" s="76">
        <v>-2.09</v>
      </c>
      <c r="Y463" s="15">
        <v>169.1</v>
      </c>
      <c r="Z463" s="12">
        <v>170.58799999999999</v>
      </c>
      <c r="AA463" s="56">
        <v>0.88</v>
      </c>
      <c r="AB463" s="71">
        <v>43225</v>
      </c>
      <c r="AC463" s="51">
        <v>18.8</v>
      </c>
    </row>
    <row r="464" spans="1:29" ht="18" x14ac:dyDescent="0.35">
      <c r="A464" s="48">
        <f t="shared" si="7"/>
        <v>461</v>
      </c>
      <c r="B464" s="20" t="s">
        <v>468</v>
      </c>
      <c r="C464" s="12">
        <v>3306.4</v>
      </c>
      <c r="D464" s="12">
        <v>3588.6</v>
      </c>
      <c r="E464" s="12">
        <v>8.5</v>
      </c>
      <c r="F464" s="12">
        <v>503.3</v>
      </c>
      <c r="G464" s="12">
        <v>546.9</v>
      </c>
      <c r="H464" s="12">
        <v>8.66</v>
      </c>
      <c r="I464" s="12">
        <v>177.5</v>
      </c>
      <c r="J464" s="12">
        <v>204.3</v>
      </c>
      <c r="K464" s="12">
        <v>15.1</v>
      </c>
      <c r="L464" s="12">
        <v>4.9000000000000004</v>
      </c>
      <c r="M464" s="12">
        <v>4.4000000000000004</v>
      </c>
      <c r="N464" s="12">
        <v>-10.199999999999999</v>
      </c>
      <c r="O464" s="12">
        <v>321</v>
      </c>
      <c r="P464" s="12">
        <v>338.2</v>
      </c>
      <c r="Q464" s="12">
        <v>5.36</v>
      </c>
      <c r="R464" s="12">
        <v>9.42</v>
      </c>
      <c r="S464" s="13">
        <v>0.82</v>
      </c>
      <c r="T464" s="13">
        <v>0.9</v>
      </c>
      <c r="U464" s="16">
        <v>8.9</v>
      </c>
      <c r="V464" s="76">
        <v>2775.2</v>
      </c>
      <c r="W464" s="76">
        <v>2890.5</v>
      </c>
      <c r="X464" s="76">
        <v>4.1500000000000004</v>
      </c>
      <c r="Y464" s="15">
        <v>389.73</v>
      </c>
      <c r="Z464" s="12">
        <v>377.06200000000001</v>
      </c>
      <c r="AA464" s="56">
        <v>-3.25</v>
      </c>
      <c r="AB464" s="71">
        <v>43225</v>
      </c>
      <c r="AC464" s="51">
        <v>24.1</v>
      </c>
    </row>
    <row r="465" spans="1:29" ht="18" x14ac:dyDescent="0.35">
      <c r="A465" s="48">
        <f t="shared" si="7"/>
        <v>462</v>
      </c>
      <c r="B465" s="20" t="s">
        <v>453</v>
      </c>
      <c r="C465" s="12">
        <v>7784</v>
      </c>
      <c r="D465" s="12">
        <v>8688.7000000000007</v>
      </c>
      <c r="E465" s="12">
        <v>11.6</v>
      </c>
      <c r="F465" s="12">
        <v>848.5</v>
      </c>
      <c r="G465" s="12">
        <v>971.3</v>
      </c>
      <c r="H465" s="12">
        <v>14.47</v>
      </c>
      <c r="I465" s="12">
        <v>296.2</v>
      </c>
      <c r="J465" s="12">
        <v>239.2</v>
      </c>
      <c r="K465" s="12">
        <v>-19.239999999999998</v>
      </c>
      <c r="L465" s="12">
        <v>16</v>
      </c>
      <c r="M465" s="12">
        <v>15.7</v>
      </c>
      <c r="N465" s="12">
        <v>-1.88</v>
      </c>
      <c r="O465" s="12">
        <v>536.29999999999995</v>
      </c>
      <c r="P465" s="12">
        <v>716.4</v>
      </c>
      <c r="Q465" s="12">
        <v>33.58</v>
      </c>
      <c r="R465" s="12">
        <v>8.25</v>
      </c>
      <c r="S465" s="13">
        <v>0.82</v>
      </c>
      <c r="T465" s="13">
        <v>1.1299999999999999</v>
      </c>
      <c r="U465" s="16">
        <v>37.9</v>
      </c>
      <c r="V465" s="76">
        <v>8210</v>
      </c>
      <c r="W465" s="76">
        <v>8744.7000000000007</v>
      </c>
      <c r="X465" s="76">
        <v>6.51</v>
      </c>
      <c r="Y465" s="15">
        <v>654.79899999999998</v>
      </c>
      <c r="Z465" s="12">
        <v>634.43600000000004</v>
      </c>
      <c r="AA465" s="56">
        <v>-3.11</v>
      </c>
      <c r="AB465" s="71">
        <v>43225</v>
      </c>
      <c r="AC465" s="51">
        <v>24.1</v>
      </c>
    </row>
    <row r="466" spans="1:29" ht="18" x14ac:dyDescent="0.35">
      <c r="A466" s="48">
        <f t="shared" si="7"/>
        <v>463</v>
      </c>
      <c r="B466" s="20" t="s">
        <v>467</v>
      </c>
      <c r="C466" s="12">
        <v>2001</v>
      </c>
      <c r="D466" s="12">
        <v>2025</v>
      </c>
      <c r="E466" s="12">
        <v>1.2</v>
      </c>
      <c r="F466" s="12">
        <v>272</v>
      </c>
      <c r="G466" s="12">
        <v>232</v>
      </c>
      <c r="H466" s="12">
        <v>-14.71</v>
      </c>
      <c r="I466" s="12">
        <v>89</v>
      </c>
      <c r="J466" s="12">
        <v>64</v>
      </c>
      <c r="K466" s="12">
        <v>-28.09</v>
      </c>
      <c r="L466" s="12">
        <v>3</v>
      </c>
      <c r="M466" s="12">
        <v>3</v>
      </c>
      <c r="N466" s="12">
        <v>0</v>
      </c>
      <c r="O466" s="12">
        <v>180</v>
      </c>
      <c r="P466" s="12">
        <v>165</v>
      </c>
      <c r="Q466" s="12">
        <v>-8.33</v>
      </c>
      <c r="R466" s="12">
        <v>8.15</v>
      </c>
      <c r="S466" s="13">
        <v>1.36</v>
      </c>
      <c r="T466" s="13">
        <v>1.39</v>
      </c>
      <c r="U466" s="16">
        <v>2.1</v>
      </c>
      <c r="V466" s="76">
        <v>1055</v>
      </c>
      <c r="W466" s="76">
        <v>1420</v>
      </c>
      <c r="X466" s="76">
        <v>34.6</v>
      </c>
      <c r="Y466" s="15">
        <v>132.6</v>
      </c>
      <c r="Z466" s="12">
        <v>119.1</v>
      </c>
      <c r="AA466" s="56">
        <v>-10.18</v>
      </c>
      <c r="AB466" s="71">
        <v>43225</v>
      </c>
      <c r="AC466" s="51">
        <v>17.3</v>
      </c>
    </row>
    <row r="467" spans="1:29" ht="18" x14ac:dyDescent="0.35">
      <c r="A467" s="48">
        <f t="shared" si="7"/>
        <v>464</v>
      </c>
      <c r="B467" s="20" t="s">
        <v>462</v>
      </c>
      <c r="C467" s="12">
        <v>4065</v>
      </c>
      <c r="D467" s="12">
        <v>4208</v>
      </c>
      <c r="E467" s="12">
        <v>3.5</v>
      </c>
      <c r="F467" s="12">
        <v>109</v>
      </c>
      <c r="G467" s="12">
        <v>97</v>
      </c>
      <c r="H467" s="12">
        <v>-11.01</v>
      </c>
      <c r="I467" s="12">
        <v>43</v>
      </c>
      <c r="J467" s="12">
        <v>22</v>
      </c>
      <c r="K467" s="12">
        <v>-48.84</v>
      </c>
      <c r="L467" s="12">
        <v>0</v>
      </c>
      <c r="M467" s="12">
        <v>0</v>
      </c>
      <c r="N467" s="12"/>
      <c r="O467" s="12">
        <v>66</v>
      </c>
      <c r="P467" s="12">
        <v>75</v>
      </c>
      <c r="Q467" s="12">
        <v>13.64</v>
      </c>
      <c r="R467" s="12">
        <v>1.78</v>
      </c>
      <c r="S467" s="13">
        <v>0.39</v>
      </c>
      <c r="T467" s="13">
        <v>0.45</v>
      </c>
      <c r="U467" s="16">
        <v>16.399999999999999</v>
      </c>
      <c r="V467" s="76">
        <v>8250</v>
      </c>
      <c r="W467" s="76">
        <v>7560</v>
      </c>
      <c r="X467" s="76">
        <v>-8.36</v>
      </c>
      <c r="Y467" s="15">
        <v>171</v>
      </c>
      <c r="Z467" s="12">
        <v>167</v>
      </c>
      <c r="AA467" s="56">
        <v>-2.34</v>
      </c>
      <c r="AB467" s="71">
        <v>43225</v>
      </c>
      <c r="AC467" s="51">
        <v>18.100000000000001</v>
      </c>
    </row>
    <row r="468" spans="1:29" ht="18" x14ac:dyDescent="0.35">
      <c r="A468" s="48">
        <f t="shared" si="7"/>
        <v>465</v>
      </c>
      <c r="B468" s="20" t="s">
        <v>459</v>
      </c>
      <c r="C468" s="12">
        <v>5511</v>
      </c>
      <c r="D468" s="12">
        <v>5698</v>
      </c>
      <c r="E468" s="12">
        <v>3.4</v>
      </c>
      <c r="F468" s="12">
        <v>231</v>
      </c>
      <c r="G468" s="12">
        <v>254</v>
      </c>
      <c r="H468" s="12">
        <v>9.9600000000000009</v>
      </c>
      <c r="I468" s="12">
        <v>68</v>
      </c>
      <c r="J468" s="12">
        <v>52</v>
      </c>
      <c r="K468" s="12">
        <v>-23.53</v>
      </c>
      <c r="L468" s="12">
        <v>86</v>
      </c>
      <c r="M468" s="12">
        <v>71</v>
      </c>
      <c r="N468" s="12">
        <v>-17.440000000000001</v>
      </c>
      <c r="O468" s="12">
        <v>78</v>
      </c>
      <c r="P468" s="12">
        <v>139</v>
      </c>
      <c r="Q468" s="12">
        <v>78.209999999999994</v>
      </c>
      <c r="R468" s="12">
        <v>2.44</v>
      </c>
      <c r="S468" s="13">
        <v>0.25</v>
      </c>
      <c r="T468" s="13">
        <v>0.45</v>
      </c>
      <c r="U468" s="16">
        <v>76.8</v>
      </c>
      <c r="V468" s="76">
        <v>15339</v>
      </c>
      <c r="W468" s="76">
        <v>13747</v>
      </c>
      <c r="X468" s="76">
        <v>-10.38</v>
      </c>
      <c r="Y468" s="15">
        <v>306.89999999999998</v>
      </c>
      <c r="Z468" s="12">
        <v>309.39999999999998</v>
      </c>
      <c r="AA468" s="56">
        <v>0.81</v>
      </c>
      <c r="AB468" s="71">
        <v>43225</v>
      </c>
      <c r="AC468" s="51">
        <v>10.8</v>
      </c>
    </row>
    <row r="469" spans="1:29" ht="18" x14ac:dyDescent="0.35">
      <c r="A469" s="48">
        <f t="shared" si="7"/>
        <v>466</v>
      </c>
      <c r="B469" s="20" t="s">
        <v>434</v>
      </c>
      <c r="C469" s="12">
        <v>5287.1</v>
      </c>
      <c r="D469" s="12">
        <v>5553.7</v>
      </c>
      <c r="E469" s="12">
        <v>5</v>
      </c>
      <c r="F469" s="12">
        <v>313.8</v>
      </c>
      <c r="G469" s="12">
        <v>207.4</v>
      </c>
      <c r="H469" s="12">
        <v>-33.909999999999997</v>
      </c>
      <c r="I469" s="12">
        <v>113.3</v>
      </c>
      <c r="J469" s="12">
        <v>46.9</v>
      </c>
      <c r="K469" s="12">
        <v>-58.61</v>
      </c>
      <c r="L469" s="12">
        <v>0</v>
      </c>
      <c r="M469" s="12">
        <v>0</v>
      </c>
      <c r="N469" s="12"/>
      <c r="O469" s="12">
        <v>200.5</v>
      </c>
      <c r="P469" s="12">
        <v>160.5</v>
      </c>
      <c r="Q469" s="12">
        <v>-19.95</v>
      </c>
      <c r="R469" s="12">
        <v>2.89</v>
      </c>
      <c r="S469" s="13">
        <v>0.85</v>
      </c>
      <c r="T469" s="13">
        <v>0.67</v>
      </c>
      <c r="U469" s="16">
        <v>-20.399999999999999</v>
      </c>
      <c r="V469" s="76">
        <v>10385.700000000001</v>
      </c>
      <c r="W469" s="76">
        <v>8471.4</v>
      </c>
      <c r="X469" s="76">
        <v>-18.43</v>
      </c>
      <c r="Y469" s="15">
        <v>237.3</v>
      </c>
      <c r="Z469" s="12">
        <v>238.5</v>
      </c>
      <c r="AA469" s="56">
        <v>0.51</v>
      </c>
      <c r="AB469" s="71">
        <v>43225</v>
      </c>
      <c r="AC469" s="51">
        <v>20.3</v>
      </c>
    </row>
    <row r="470" spans="1:29" ht="18" x14ac:dyDescent="0.35">
      <c r="A470" s="48">
        <f t="shared" si="7"/>
        <v>467</v>
      </c>
      <c r="B470" s="20" t="s">
        <v>454</v>
      </c>
      <c r="C470" s="12">
        <v>1314.9</v>
      </c>
      <c r="D470" s="12">
        <v>1543.7</v>
      </c>
      <c r="E470" s="12">
        <v>17.399999999999999</v>
      </c>
      <c r="F470" s="12">
        <v>188.7</v>
      </c>
      <c r="G470" s="12">
        <v>211.2</v>
      </c>
      <c r="H470" s="12">
        <v>11.92</v>
      </c>
      <c r="I470" s="12">
        <v>60.5</v>
      </c>
      <c r="J470" s="12">
        <v>46.8</v>
      </c>
      <c r="K470" s="12">
        <v>-22.64</v>
      </c>
      <c r="L470" s="12">
        <v>0</v>
      </c>
      <c r="M470" s="12">
        <v>0</v>
      </c>
      <c r="N470" s="12"/>
      <c r="O470" s="12">
        <v>128.19999999999999</v>
      </c>
      <c r="P470" s="12">
        <v>164.4</v>
      </c>
      <c r="Q470" s="12">
        <v>28.24</v>
      </c>
      <c r="R470" s="12">
        <v>10.65</v>
      </c>
      <c r="S470" s="13">
        <v>2.0499999999999998</v>
      </c>
      <c r="T470" s="13">
        <v>2.7</v>
      </c>
      <c r="U470" s="16">
        <v>31.8</v>
      </c>
      <c r="V470" s="76">
        <v>1065.9000000000001</v>
      </c>
      <c r="W470" s="76">
        <v>1238.8</v>
      </c>
      <c r="X470" s="76">
        <v>16.22</v>
      </c>
      <c r="Y470" s="15">
        <v>62.594000000000001</v>
      </c>
      <c r="Z470" s="12">
        <v>60.908999999999999</v>
      </c>
      <c r="AA470" s="56">
        <v>-2.69</v>
      </c>
      <c r="AB470" s="71">
        <v>43225</v>
      </c>
      <c r="AC470" s="51">
        <v>23.4</v>
      </c>
    </row>
    <row r="471" spans="1:29" ht="18" x14ac:dyDescent="0.35">
      <c r="A471" s="48">
        <f t="shared" si="7"/>
        <v>468</v>
      </c>
      <c r="B471" s="20" t="s">
        <v>464</v>
      </c>
      <c r="C471" s="12">
        <v>5609.6</v>
      </c>
      <c r="D471" s="12">
        <v>6114.5</v>
      </c>
      <c r="E471" s="12">
        <v>9</v>
      </c>
      <c r="F471" s="12">
        <v>470.3</v>
      </c>
      <c r="G471" s="12">
        <v>490.2</v>
      </c>
      <c r="H471" s="12">
        <v>4.2300000000000004</v>
      </c>
      <c r="I471" s="12">
        <v>165.8</v>
      </c>
      <c r="J471" s="12">
        <v>100.6</v>
      </c>
      <c r="K471" s="12">
        <v>-39.32</v>
      </c>
      <c r="L471" s="12">
        <v>25</v>
      </c>
      <c r="M471" s="12">
        <v>24.8</v>
      </c>
      <c r="N471" s="12">
        <v>-0.8</v>
      </c>
      <c r="O471" s="12">
        <v>279.5</v>
      </c>
      <c r="P471" s="12">
        <v>364.9</v>
      </c>
      <c r="Q471" s="12">
        <v>30.55</v>
      </c>
      <c r="R471" s="12">
        <v>5.97</v>
      </c>
      <c r="S471" s="13">
        <v>1.02</v>
      </c>
      <c r="T471" s="13">
        <v>1.36</v>
      </c>
      <c r="U471" s="16">
        <v>33.9</v>
      </c>
      <c r="V471" s="76">
        <v>6267.5</v>
      </c>
      <c r="W471" s="76">
        <v>6256.9</v>
      </c>
      <c r="X471" s="76">
        <v>-0.17</v>
      </c>
      <c r="Y471" s="15">
        <v>275.21499999999997</v>
      </c>
      <c r="Z471" s="12">
        <v>269.13499999999999</v>
      </c>
      <c r="AA471" s="56">
        <v>-2.21</v>
      </c>
      <c r="AB471" s="71">
        <v>43224</v>
      </c>
      <c r="AC471" s="51">
        <v>22.2</v>
      </c>
    </row>
    <row r="472" spans="1:29" ht="18" x14ac:dyDescent="0.35">
      <c r="A472" s="48">
        <f t="shared" si="7"/>
        <v>469</v>
      </c>
      <c r="B472" s="20" t="s">
        <v>466</v>
      </c>
      <c r="C472" s="12">
        <v>16860</v>
      </c>
      <c r="D472" s="12">
        <v>17360</v>
      </c>
      <c r="E472" s="12">
        <v>3</v>
      </c>
      <c r="F472" s="12">
        <v>1092</v>
      </c>
      <c r="G472" s="12">
        <v>1464</v>
      </c>
      <c r="H472" s="12">
        <v>34.07</v>
      </c>
      <c r="I472" s="12">
        <v>332</v>
      </c>
      <c r="J472" s="12">
        <v>317</v>
      </c>
      <c r="K472" s="12">
        <v>-4.5199999999999996</v>
      </c>
      <c r="L472" s="12">
        <v>158</v>
      </c>
      <c r="M472" s="12">
        <v>159</v>
      </c>
      <c r="N472" s="12">
        <v>0.63</v>
      </c>
      <c r="O472" s="12">
        <v>600</v>
      </c>
      <c r="P472" s="12">
        <v>985</v>
      </c>
      <c r="Q472" s="12">
        <v>64.17</v>
      </c>
      <c r="R472" s="12">
        <v>5.67</v>
      </c>
      <c r="S472" s="13">
        <v>0.7</v>
      </c>
      <c r="T472" s="13">
        <v>1.19</v>
      </c>
      <c r="U472" s="16">
        <v>70.5</v>
      </c>
      <c r="V472" s="76">
        <v>32082</v>
      </c>
      <c r="W472" s="76">
        <v>32492</v>
      </c>
      <c r="X472" s="76">
        <v>1.28</v>
      </c>
      <c r="Y472" s="15">
        <v>858</v>
      </c>
      <c r="Z472" s="12">
        <v>826</v>
      </c>
      <c r="AA472" s="56">
        <v>-3.73</v>
      </c>
      <c r="AB472" s="71">
        <v>43224</v>
      </c>
      <c r="AC472" s="51">
        <v>21.5</v>
      </c>
    </row>
    <row r="473" spans="1:29" ht="18" x14ac:dyDescent="0.35">
      <c r="A473" s="48">
        <f t="shared" si="7"/>
        <v>470</v>
      </c>
      <c r="B473" s="20" t="s">
        <v>458</v>
      </c>
      <c r="C473" s="12">
        <v>485.7</v>
      </c>
      <c r="D473" s="12">
        <v>559.9</v>
      </c>
      <c r="E473" s="12">
        <v>15.3</v>
      </c>
      <c r="F473" s="12">
        <v>-121.4</v>
      </c>
      <c r="G473" s="12">
        <v>-63.8</v>
      </c>
      <c r="H473" s="12">
        <v>-47.45</v>
      </c>
      <c r="I473" s="12">
        <v>8.1999999999999993</v>
      </c>
      <c r="J473" s="12">
        <v>18.600000000000001</v>
      </c>
      <c r="K473" s="12">
        <v>126.83</v>
      </c>
      <c r="L473" s="12">
        <v>0</v>
      </c>
      <c r="M473" s="12">
        <v>0</v>
      </c>
      <c r="N473" s="12"/>
      <c r="O473" s="12">
        <v>-129.6</v>
      </c>
      <c r="P473" s="12">
        <v>-82.4</v>
      </c>
      <c r="Q473" s="12">
        <v>36.42</v>
      </c>
      <c r="R473" s="12">
        <v>-14.72</v>
      </c>
      <c r="S473" s="13">
        <v>-0.59</v>
      </c>
      <c r="T473" s="13">
        <v>-0.38</v>
      </c>
      <c r="U473" s="16">
        <v>36</v>
      </c>
      <c r="V473" s="76">
        <v>3923.3</v>
      </c>
      <c r="W473" s="76">
        <v>4040</v>
      </c>
      <c r="X473" s="76">
        <v>2.97</v>
      </c>
      <c r="Y473" s="15">
        <v>219.9</v>
      </c>
      <c r="Z473" s="12">
        <v>218.6</v>
      </c>
      <c r="AA473" s="56">
        <v>-0.59</v>
      </c>
      <c r="AB473" s="71">
        <v>43220</v>
      </c>
      <c r="AC473" s="51">
        <v>250</v>
      </c>
    </row>
    <row r="474" spans="1:29" ht="18" x14ac:dyDescent="0.35">
      <c r="A474" s="48">
        <f t="shared" si="7"/>
        <v>471</v>
      </c>
      <c r="B474" s="20" t="s">
        <v>472</v>
      </c>
      <c r="C474" s="12">
        <v>695</v>
      </c>
      <c r="D474" s="12">
        <v>733</v>
      </c>
      <c r="E474" s="12">
        <v>5.5</v>
      </c>
      <c r="F474" s="12">
        <v>212</v>
      </c>
      <c r="G474" s="12">
        <v>147</v>
      </c>
      <c r="H474" s="12">
        <v>-30.66</v>
      </c>
      <c r="I474" s="12">
        <v>52</v>
      </c>
      <c r="J474" s="12">
        <v>17</v>
      </c>
      <c r="K474" s="12">
        <v>-67.31</v>
      </c>
      <c r="L474" s="12">
        <v>15</v>
      </c>
      <c r="M474" s="12">
        <v>19</v>
      </c>
      <c r="N474" s="12">
        <v>26.67</v>
      </c>
      <c r="O474" s="12">
        <v>145</v>
      </c>
      <c r="P474" s="12">
        <v>111</v>
      </c>
      <c r="Q474" s="12">
        <v>-23.45</v>
      </c>
      <c r="R474" s="12">
        <v>15.14</v>
      </c>
      <c r="S474" s="13">
        <v>0.3</v>
      </c>
      <c r="T474" s="13">
        <v>0.23</v>
      </c>
      <c r="U474" s="16">
        <v>-23.9</v>
      </c>
      <c r="V474" s="76">
        <v>3255</v>
      </c>
      <c r="W474" s="76">
        <v>3660</v>
      </c>
      <c r="X474" s="76">
        <v>12.44</v>
      </c>
      <c r="Y474" s="15">
        <v>483.44499999999999</v>
      </c>
      <c r="Z474" s="12">
        <v>486.459</v>
      </c>
      <c r="AA474" s="56">
        <v>0.62</v>
      </c>
      <c r="AB474" s="71">
        <v>43220</v>
      </c>
      <c r="AC474" s="51">
        <v>35</v>
      </c>
    </row>
    <row r="475" spans="1:29" ht="18" x14ac:dyDescent="0.35">
      <c r="A475" s="48">
        <f t="shared" si="7"/>
        <v>472</v>
      </c>
      <c r="B475" s="20" t="s">
        <v>499</v>
      </c>
      <c r="C475" s="12">
        <v>522.4</v>
      </c>
      <c r="D475" s="12">
        <v>631.29999999999995</v>
      </c>
      <c r="E475" s="12">
        <v>20.8</v>
      </c>
      <c r="F475" s="12">
        <v>117.2</v>
      </c>
      <c r="G475" s="12">
        <v>72.7</v>
      </c>
      <c r="H475" s="12">
        <v>-37.97</v>
      </c>
      <c r="I475" s="12">
        <v>4.5999999999999996</v>
      </c>
      <c r="J475" s="12">
        <v>-6.9</v>
      </c>
      <c r="K475" s="12">
        <v>-250</v>
      </c>
      <c r="L475" s="12">
        <v>7.7</v>
      </c>
      <c r="M475" s="12">
        <v>18.7</v>
      </c>
      <c r="N475" s="12">
        <v>142.86000000000001</v>
      </c>
      <c r="O475" s="12">
        <v>104.9</v>
      </c>
      <c r="P475" s="12">
        <v>60.9</v>
      </c>
      <c r="Q475" s="12">
        <v>-41.94</v>
      </c>
      <c r="R475" s="12">
        <v>9.65</v>
      </c>
      <c r="S475" s="13">
        <v>2.12</v>
      </c>
      <c r="T475" s="13">
        <v>1.23</v>
      </c>
      <c r="U475" s="16">
        <v>-42</v>
      </c>
      <c r="V475" s="76">
        <v>1810.2</v>
      </c>
      <c r="W475" s="76">
        <v>3226.5</v>
      </c>
      <c r="X475" s="76">
        <v>78.239999999999995</v>
      </c>
      <c r="Y475" s="15">
        <v>49.5</v>
      </c>
      <c r="Z475" s="12">
        <v>49.6</v>
      </c>
      <c r="AA475" s="56">
        <v>0.2</v>
      </c>
      <c r="AB475" s="71">
        <v>43220</v>
      </c>
      <c r="AC475" s="51">
        <v>38.1</v>
      </c>
    </row>
    <row r="476" spans="1:29" ht="18" x14ac:dyDescent="0.35">
      <c r="A476" s="48">
        <f t="shared" si="7"/>
        <v>473</v>
      </c>
      <c r="B476" s="20" t="s">
        <v>474</v>
      </c>
      <c r="C476" s="12">
        <v>2327.9</v>
      </c>
      <c r="D476" s="12">
        <v>2392.8000000000002</v>
      </c>
      <c r="E476" s="12">
        <v>2.8</v>
      </c>
      <c r="F476" s="12">
        <v>1234.8</v>
      </c>
      <c r="G476" s="12">
        <v>1253.3</v>
      </c>
      <c r="H476" s="12">
        <v>1.5</v>
      </c>
      <c r="I476" s="12">
        <v>425.3</v>
      </c>
      <c r="J476" s="12">
        <v>85.1</v>
      </c>
      <c r="K476" s="12">
        <v>-79.989999999999995</v>
      </c>
      <c r="L476" s="12">
        <v>22.9</v>
      </c>
      <c r="M476" s="12">
        <v>22.3</v>
      </c>
      <c r="N476" s="12">
        <v>-2.62</v>
      </c>
      <c r="O476" s="12">
        <v>786</v>
      </c>
      <c r="P476" s="12">
        <v>1145</v>
      </c>
      <c r="Q476" s="12">
        <v>45.67</v>
      </c>
      <c r="R476" s="12">
        <v>47.85</v>
      </c>
      <c r="S476" s="13">
        <v>3.7</v>
      </c>
      <c r="T476" s="13">
        <v>5.33</v>
      </c>
      <c r="U476" s="16">
        <v>44.1</v>
      </c>
      <c r="V476" s="76">
        <v>2755</v>
      </c>
      <c r="W476" s="76">
        <v>2747.2</v>
      </c>
      <c r="X476" s="76">
        <v>-0.28000000000000003</v>
      </c>
      <c r="Y476" s="15">
        <v>212.499</v>
      </c>
      <c r="Z476" s="12">
        <v>214.773</v>
      </c>
      <c r="AA476" s="56">
        <v>1.07</v>
      </c>
      <c r="AB476" s="71">
        <v>43220</v>
      </c>
      <c r="AC476" s="51">
        <v>9.3000000000000007</v>
      </c>
    </row>
    <row r="477" spans="1:29" ht="18" x14ac:dyDescent="0.35">
      <c r="A477" s="48">
        <f t="shared" si="7"/>
        <v>474</v>
      </c>
      <c r="B477" s="20" t="s">
        <v>479</v>
      </c>
      <c r="C477" s="12">
        <v>12385</v>
      </c>
      <c r="D477" s="12">
        <v>14003</v>
      </c>
      <c r="E477" s="12">
        <v>13.1</v>
      </c>
      <c r="F477" s="12">
        <v>754</v>
      </c>
      <c r="G477" s="12">
        <v>171</v>
      </c>
      <c r="H477" s="12">
        <v>-77.319999999999993</v>
      </c>
      <c r="I477" s="12">
        <v>195</v>
      </c>
      <c r="J477" s="12">
        <v>125</v>
      </c>
      <c r="K477" s="12">
        <v>-35.9</v>
      </c>
      <c r="L477" s="12">
        <v>0</v>
      </c>
      <c r="M477" s="12">
        <v>88</v>
      </c>
      <c r="N477" s="12"/>
      <c r="O477" s="12">
        <v>559</v>
      </c>
      <c r="P477" s="12">
        <v>-42</v>
      </c>
      <c r="Q477" s="12">
        <v>-107.51</v>
      </c>
      <c r="R477" s="12">
        <v>-0.3</v>
      </c>
      <c r="S477" s="13">
        <v>0.33</v>
      </c>
      <c r="T477" s="13">
        <v>-0.03</v>
      </c>
      <c r="U477" s="16">
        <v>-107.8</v>
      </c>
      <c r="V477" s="76">
        <v>32641</v>
      </c>
      <c r="W477" s="76">
        <v>33950</v>
      </c>
      <c r="X477" s="76">
        <v>4.01</v>
      </c>
      <c r="Y477" s="15">
        <v>1709</v>
      </c>
      <c r="Z477" s="12">
        <v>1646</v>
      </c>
      <c r="AA477" s="56">
        <v>-3.69</v>
      </c>
      <c r="AB477" s="71">
        <v>43220</v>
      </c>
      <c r="AC477" s="51">
        <v>19.2</v>
      </c>
    </row>
    <row r="478" spans="1:29" ht="18" x14ac:dyDescent="0.35">
      <c r="A478" s="48">
        <f t="shared" si="7"/>
        <v>475</v>
      </c>
      <c r="B478" s="20" t="s">
        <v>438</v>
      </c>
      <c r="C478" s="12">
        <v>1783.8</v>
      </c>
      <c r="D478" s="12">
        <v>1781.3</v>
      </c>
      <c r="E478" s="12">
        <v>-0.1</v>
      </c>
      <c r="F478" s="12">
        <v>202.2</v>
      </c>
      <c r="G478" s="12">
        <v>311.60000000000002</v>
      </c>
      <c r="H478" s="12">
        <v>54.1</v>
      </c>
      <c r="I478" s="12">
        <v>51.5</v>
      </c>
      <c r="J478" s="12">
        <v>78.3</v>
      </c>
      <c r="K478" s="12">
        <v>52.04</v>
      </c>
      <c r="L478" s="12">
        <v>40.299999999999997</v>
      </c>
      <c r="M478" s="12">
        <v>47.4</v>
      </c>
      <c r="N478" s="12">
        <v>17.62</v>
      </c>
      <c r="O478" s="12">
        <v>109.8</v>
      </c>
      <c r="P478" s="12">
        <v>185.2</v>
      </c>
      <c r="Q478" s="12">
        <v>68.67</v>
      </c>
      <c r="R478" s="12">
        <v>10.4</v>
      </c>
      <c r="S478" s="13">
        <v>0.96</v>
      </c>
      <c r="T478" s="13">
        <v>1.64</v>
      </c>
      <c r="U478" s="16">
        <v>70.8</v>
      </c>
      <c r="V478" s="76">
        <v>8789.5</v>
      </c>
      <c r="W478" s="76">
        <v>7410.1</v>
      </c>
      <c r="X478" s="76">
        <v>-15.69</v>
      </c>
      <c r="Y478" s="15">
        <v>114.39700000000001</v>
      </c>
      <c r="Z478" s="12">
        <v>113</v>
      </c>
      <c r="AA478" s="56">
        <v>-1.22</v>
      </c>
      <c r="AB478" s="71">
        <v>43220</v>
      </c>
      <c r="AC478" s="51">
        <v>23.1</v>
      </c>
    </row>
    <row r="479" spans="1:29" ht="18" x14ac:dyDescent="0.35">
      <c r="A479" s="48">
        <f t="shared" si="7"/>
        <v>476</v>
      </c>
      <c r="B479" s="20" t="s">
        <v>455</v>
      </c>
      <c r="C479" s="12">
        <v>899.6</v>
      </c>
      <c r="D479" s="12">
        <v>1033.2</v>
      </c>
      <c r="E479" s="12">
        <v>14.9</v>
      </c>
      <c r="F479" s="12">
        <v>136.1</v>
      </c>
      <c r="G479" s="12">
        <v>190.5</v>
      </c>
      <c r="H479" s="12">
        <v>39.97</v>
      </c>
      <c r="I479" s="12">
        <v>43.2</v>
      </c>
      <c r="J479" s="12">
        <v>51.4</v>
      </c>
      <c r="K479" s="12">
        <v>18.98</v>
      </c>
      <c r="L479" s="12">
        <v>0</v>
      </c>
      <c r="M479" s="12">
        <v>0</v>
      </c>
      <c r="N479" s="12"/>
      <c r="O479" s="12">
        <v>92.9</v>
      </c>
      <c r="P479" s="12">
        <v>139.1</v>
      </c>
      <c r="Q479" s="12">
        <v>49.73</v>
      </c>
      <c r="R479" s="12">
        <v>13.46</v>
      </c>
      <c r="S479" s="13">
        <v>0.74</v>
      </c>
      <c r="T479" s="13">
        <v>1.1100000000000001</v>
      </c>
      <c r="U479" s="16">
        <v>50.1</v>
      </c>
      <c r="V479" s="76">
        <v>2046.7</v>
      </c>
      <c r="W479" s="76">
        <v>2196.9</v>
      </c>
      <c r="X479" s="76">
        <v>7.34</v>
      </c>
      <c r="Y479" s="15">
        <v>125.3</v>
      </c>
      <c r="Z479" s="12">
        <v>125</v>
      </c>
      <c r="AA479" s="56">
        <v>-0.24</v>
      </c>
      <c r="AB479" s="71">
        <v>43220</v>
      </c>
      <c r="AC479" s="51">
        <v>29.3</v>
      </c>
    </row>
    <row r="480" spans="1:29" ht="18" x14ac:dyDescent="0.35">
      <c r="A480" s="48">
        <f t="shared" si="7"/>
        <v>477</v>
      </c>
      <c r="B480" s="20" t="s">
        <v>460</v>
      </c>
      <c r="C480" s="12">
        <v>117542</v>
      </c>
      <c r="D480" s="12">
        <v>122690</v>
      </c>
      <c r="E480" s="12">
        <v>4.4000000000000004</v>
      </c>
      <c r="F480" s="12">
        <v>5272</v>
      </c>
      <c r="G480" s="12">
        <v>3352</v>
      </c>
      <c r="H480" s="12">
        <v>-36.42</v>
      </c>
      <c r="I480" s="12">
        <v>1522</v>
      </c>
      <c r="J480" s="12">
        <v>546</v>
      </c>
      <c r="K480" s="12">
        <v>-64.13</v>
      </c>
      <c r="L480" s="12">
        <v>598</v>
      </c>
      <c r="M480" s="12">
        <v>530</v>
      </c>
      <c r="N480" s="12">
        <v>-11.37</v>
      </c>
      <c r="O480" s="12">
        <v>3039</v>
      </c>
      <c r="P480" s="12">
        <v>2134</v>
      </c>
      <c r="Q480" s="12">
        <v>-29.78</v>
      </c>
      <c r="R480" s="12">
        <v>1.74</v>
      </c>
      <c r="S480" s="13">
        <v>1</v>
      </c>
      <c r="T480" s="13">
        <v>0.72</v>
      </c>
      <c r="U480" s="16">
        <v>-27.9</v>
      </c>
      <c r="V480" s="76">
        <v>126027</v>
      </c>
      <c r="W480" s="76">
        <v>129375</v>
      </c>
      <c r="X480" s="76">
        <v>2.66</v>
      </c>
      <c r="Y480" s="15">
        <v>3047</v>
      </c>
      <c r="Z480" s="12">
        <v>2967</v>
      </c>
      <c r="AA480" s="56">
        <v>-2.63</v>
      </c>
      <c r="AB480" s="71">
        <v>43220</v>
      </c>
      <c r="AC480" s="51">
        <v>57.4</v>
      </c>
    </row>
    <row r="481" spans="1:29" ht="18" x14ac:dyDescent="0.35">
      <c r="A481" s="48">
        <f t="shared" si="7"/>
        <v>478</v>
      </c>
      <c r="B481" s="20" t="s">
        <v>475</v>
      </c>
      <c r="C481" s="12">
        <v>680.1</v>
      </c>
      <c r="D481" s="12">
        <v>776.8</v>
      </c>
      <c r="E481" s="12">
        <v>14.2</v>
      </c>
      <c r="F481" s="12">
        <v>63.9</v>
      </c>
      <c r="G481" s="12">
        <v>123.2</v>
      </c>
      <c r="H481" s="12">
        <v>92.8</v>
      </c>
      <c r="I481" s="12">
        <v>8.6999999999999993</v>
      </c>
      <c r="J481" s="12">
        <v>16.8</v>
      </c>
      <c r="K481" s="12">
        <v>93.1</v>
      </c>
      <c r="L481" s="12">
        <v>1.9</v>
      </c>
      <c r="M481" s="12">
        <v>3.9</v>
      </c>
      <c r="N481" s="12">
        <v>105.26</v>
      </c>
      <c r="O481" s="12">
        <v>53.3</v>
      </c>
      <c r="P481" s="12">
        <v>102.5</v>
      </c>
      <c r="Q481" s="12">
        <v>92.31</v>
      </c>
      <c r="R481" s="12">
        <v>13.2</v>
      </c>
      <c r="S481" s="13">
        <v>0.34</v>
      </c>
      <c r="T481" s="13">
        <v>0.67</v>
      </c>
      <c r="U481" s="16">
        <v>94.4</v>
      </c>
      <c r="V481" s="76">
        <v>2089.1</v>
      </c>
      <c r="W481" s="76">
        <v>2442.8000000000002</v>
      </c>
      <c r="X481" s="76">
        <v>16.93</v>
      </c>
      <c r="Y481" s="15">
        <v>154.86099999999999</v>
      </c>
      <c r="Z481" s="12">
        <v>153.167</v>
      </c>
      <c r="AA481" s="56">
        <v>-1.0900000000000001</v>
      </c>
      <c r="AB481" s="71">
        <v>43220</v>
      </c>
      <c r="AC481" s="51">
        <v>67</v>
      </c>
    </row>
    <row r="482" spans="1:29" ht="18" x14ac:dyDescent="0.35">
      <c r="A482" s="48">
        <f t="shared" si="7"/>
        <v>479</v>
      </c>
      <c r="B482" s="20" t="s">
        <v>428</v>
      </c>
      <c r="C482" s="12">
        <v>2541</v>
      </c>
      <c r="D482" s="12">
        <v>2925</v>
      </c>
      <c r="E482" s="12">
        <v>15.1</v>
      </c>
      <c r="F482" s="12">
        <v>1447</v>
      </c>
      <c r="G482" s="12">
        <v>1622</v>
      </c>
      <c r="H482" s="12">
        <v>12.09</v>
      </c>
      <c r="I482" s="12">
        <v>475</v>
      </c>
      <c r="J482" s="12">
        <v>412</v>
      </c>
      <c r="K482" s="12">
        <v>-13.26</v>
      </c>
      <c r="L482" s="12">
        <v>8</v>
      </c>
      <c r="M482" s="12">
        <v>5</v>
      </c>
      <c r="N482" s="12">
        <v>-37.5</v>
      </c>
      <c r="O482" s="12">
        <v>964</v>
      </c>
      <c r="P482" s="12">
        <v>1205</v>
      </c>
      <c r="Q482" s="12">
        <v>25</v>
      </c>
      <c r="R482" s="12">
        <v>41.2</v>
      </c>
      <c r="S482" s="13">
        <v>3.71</v>
      </c>
      <c r="T482" s="13">
        <v>4.5999999999999996</v>
      </c>
      <c r="U482" s="16">
        <v>24</v>
      </c>
      <c r="V482" s="76">
        <v>3272</v>
      </c>
      <c r="W482" s="76">
        <v>3423</v>
      </c>
      <c r="X482" s="76">
        <v>4.6100000000000003</v>
      </c>
      <c r="Y482" s="15">
        <v>260</v>
      </c>
      <c r="Z482" s="12">
        <v>262</v>
      </c>
      <c r="AA482" s="56">
        <v>0.77</v>
      </c>
      <c r="AB482" s="71">
        <v>43220</v>
      </c>
      <c r="AC482" s="51">
        <v>44.2</v>
      </c>
    </row>
    <row r="483" spans="1:29" ht="18" x14ac:dyDescent="0.35">
      <c r="A483" s="48">
        <f t="shared" si="7"/>
        <v>480</v>
      </c>
      <c r="B483" s="20" t="s">
        <v>580</v>
      </c>
      <c r="C483" s="12">
        <v>373.9</v>
      </c>
      <c r="D483" s="12">
        <v>478.2</v>
      </c>
      <c r="E483" s="12">
        <v>27.9</v>
      </c>
      <c r="F483" s="12">
        <v>137</v>
      </c>
      <c r="G483" s="12">
        <v>175.6</v>
      </c>
      <c r="H483" s="12">
        <v>28.18</v>
      </c>
      <c r="I483" s="12">
        <v>40.5</v>
      </c>
      <c r="J483" s="12">
        <v>42.8</v>
      </c>
      <c r="K483" s="12">
        <v>5.68</v>
      </c>
      <c r="L483" s="12">
        <v>5.9</v>
      </c>
      <c r="M483" s="12">
        <v>4.4000000000000004</v>
      </c>
      <c r="N483" s="12">
        <v>-25.42</v>
      </c>
      <c r="O483" s="12">
        <v>90.5</v>
      </c>
      <c r="P483" s="12">
        <v>128.30000000000001</v>
      </c>
      <c r="Q483" s="12">
        <v>41.77</v>
      </c>
      <c r="R483" s="12">
        <v>26.83</v>
      </c>
      <c r="S483" s="13">
        <v>0.38</v>
      </c>
      <c r="T483" s="13">
        <v>0.53</v>
      </c>
      <c r="U483" s="16">
        <v>38.4</v>
      </c>
      <c r="V483" s="76">
        <v>805.4</v>
      </c>
      <c r="W483" s="76">
        <v>705.1</v>
      </c>
      <c r="X483" s="76">
        <v>-12.45</v>
      </c>
      <c r="Y483" s="15">
        <v>237.13499999999999</v>
      </c>
      <c r="Z483" s="12">
        <v>242.96</v>
      </c>
      <c r="AA483" s="56">
        <v>2.46</v>
      </c>
      <c r="AB483" s="71">
        <v>43220</v>
      </c>
      <c r="AC483" s="51">
        <v>38.1</v>
      </c>
    </row>
    <row r="484" spans="1:29" ht="18" x14ac:dyDescent="0.35">
      <c r="A484" s="48">
        <f t="shared" si="7"/>
        <v>481</v>
      </c>
      <c r="B484" s="20" t="s">
        <v>495</v>
      </c>
      <c r="C484" s="12">
        <v>1102</v>
      </c>
      <c r="D484" s="12">
        <v>1206</v>
      </c>
      <c r="E484" s="12">
        <v>9.4</v>
      </c>
      <c r="F484" s="12">
        <v>211</v>
      </c>
      <c r="G484" s="12">
        <v>246</v>
      </c>
      <c r="H484" s="12">
        <v>16.59</v>
      </c>
      <c r="I484" s="12">
        <v>27</v>
      </c>
      <c r="J484" s="12">
        <v>22</v>
      </c>
      <c r="K484" s="12">
        <v>-18.52</v>
      </c>
      <c r="L484" s="12">
        <v>20</v>
      </c>
      <c r="M484" s="12">
        <v>19</v>
      </c>
      <c r="N484" s="12">
        <v>-5</v>
      </c>
      <c r="O484" s="12">
        <v>164</v>
      </c>
      <c r="P484" s="12">
        <v>205</v>
      </c>
      <c r="Q484" s="12">
        <v>25</v>
      </c>
      <c r="R484" s="12">
        <v>17</v>
      </c>
      <c r="S484" s="13">
        <v>0.51</v>
      </c>
      <c r="T484" s="13">
        <v>0.63</v>
      </c>
      <c r="U484" s="16">
        <v>24.6</v>
      </c>
      <c r="V484" s="76">
        <v>3644</v>
      </c>
      <c r="W484" s="76">
        <v>4171</v>
      </c>
      <c r="X484" s="76">
        <v>14.46</v>
      </c>
      <c r="Y484" s="15">
        <v>325</v>
      </c>
      <c r="Z484" s="12">
        <v>326</v>
      </c>
      <c r="AA484" s="56">
        <v>0.31</v>
      </c>
      <c r="AB484" s="71">
        <v>43220</v>
      </c>
      <c r="AC484" s="51">
        <v>25.2</v>
      </c>
    </row>
    <row r="485" spans="1:29" ht="18" x14ac:dyDescent="0.35">
      <c r="A485" s="48">
        <f t="shared" si="7"/>
        <v>482</v>
      </c>
      <c r="B485" s="20" t="s">
        <v>445</v>
      </c>
      <c r="C485" s="12">
        <v>2397</v>
      </c>
      <c r="D485" s="12">
        <v>3006</v>
      </c>
      <c r="E485" s="12">
        <v>25.4</v>
      </c>
      <c r="F485" s="12">
        <v>12</v>
      </c>
      <c r="G485" s="12">
        <v>419</v>
      </c>
      <c r="H485" s="12">
        <v>3391.67</v>
      </c>
      <c r="I485" s="12">
        <v>-11</v>
      </c>
      <c r="J485" s="12">
        <v>41</v>
      </c>
      <c r="K485" s="12">
        <v>472.73</v>
      </c>
      <c r="L485" s="12">
        <v>22</v>
      </c>
      <c r="M485" s="12">
        <v>34</v>
      </c>
      <c r="N485" s="12">
        <v>54.55</v>
      </c>
      <c r="O485" s="12">
        <v>1</v>
      </c>
      <c r="P485" s="12">
        <v>344</v>
      </c>
      <c r="Q485" s="12">
        <v>34300</v>
      </c>
      <c r="R485" s="12">
        <v>11.44</v>
      </c>
      <c r="S485" s="13">
        <v>0</v>
      </c>
      <c r="T485" s="13">
        <v>0.46</v>
      </c>
      <c r="U485" s="16"/>
      <c r="V485" s="76">
        <v>9124.4</v>
      </c>
      <c r="W485" s="76">
        <v>11903</v>
      </c>
      <c r="X485" s="76">
        <v>30.45</v>
      </c>
      <c r="Y485" s="15">
        <v>722</v>
      </c>
      <c r="Z485" s="12">
        <v>754</v>
      </c>
      <c r="AA485" s="56">
        <v>4.43</v>
      </c>
      <c r="AB485" s="71">
        <v>43220</v>
      </c>
      <c r="AC485" s="51">
        <v>158.9</v>
      </c>
    </row>
    <row r="486" spans="1:29" ht="18" x14ac:dyDescent="0.35">
      <c r="A486" s="48">
        <f t="shared" si="7"/>
        <v>483</v>
      </c>
      <c r="B486" s="20" t="s">
        <v>480</v>
      </c>
      <c r="C486" s="12">
        <v>6808</v>
      </c>
      <c r="D486" s="12">
        <v>7468</v>
      </c>
      <c r="E486" s="12">
        <v>9.6999999999999993</v>
      </c>
      <c r="F486" s="12">
        <v>113</v>
      </c>
      <c r="G486" s="12">
        <v>-116</v>
      </c>
      <c r="H486" s="12">
        <v>-202.65</v>
      </c>
      <c r="I486" s="12">
        <v>591</v>
      </c>
      <c r="J486" s="12">
        <v>-1096</v>
      </c>
      <c r="K486" s="12">
        <v>-285.45</v>
      </c>
      <c r="L486" s="12">
        <v>0</v>
      </c>
      <c r="M486" s="12">
        <v>0</v>
      </c>
      <c r="N486" s="12"/>
      <c r="O486" s="12">
        <v>-478</v>
      </c>
      <c r="P486" s="12">
        <v>980</v>
      </c>
      <c r="Q486" s="12">
        <v>305.02</v>
      </c>
      <c r="R486" s="12">
        <v>13.12</v>
      </c>
      <c r="S486" s="13">
        <v>-0.28999999999999998</v>
      </c>
      <c r="T486" s="13">
        <v>0.62</v>
      </c>
      <c r="U486" s="16">
        <v>314.89999999999998</v>
      </c>
      <c r="V486" s="76">
        <v>38459</v>
      </c>
      <c r="W486" s="76">
        <v>35944</v>
      </c>
      <c r="X486" s="76">
        <v>-6.54</v>
      </c>
      <c r="Y486" s="15">
        <v>1658</v>
      </c>
      <c r="Z486" s="12">
        <v>1582</v>
      </c>
      <c r="AA486" s="56">
        <v>-4.58</v>
      </c>
      <c r="AB486" s="71">
        <v>43220</v>
      </c>
      <c r="AC486" s="51">
        <v>100.5</v>
      </c>
    </row>
    <row r="487" spans="1:29" ht="18" x14ac:dyDescent="0.35">
      <c r="A487" s="48">
        <f t="shared" si="7"/>
        <v>484</v>
      </c>
      <c r="B487" s="20" t="s">
        <v>486</v>
      </c>
      <c r="C487" s="12">
        <v>3546</v>
      </c>
      <c r="D487" s="12">
        <v>4567</v>
      </c>
      <c r="E487" s="12">
        <v>28.8</v>
      </c>
      <c r="F487" s="12">
        <v>952</v>
      </c>
      <c r="G487" s="12">
        <v>1351</v>
      </c>
      <c r="H487" s="12">
        <v>41.91</v>
      </c>
      <c r="I487" s="12">
        <v>84</v>
      </c>
      <c r="J487" s="12">
        <v>95</v>
      </c>
      <c r="K487" s="12">
        <v>13.1</v>
      </c>
      <c r="L487" s="12">
        <v>44</v>
      </c>
      <c r="M487" s="12">
        <v>56</v>
      </c>
      <c r="N487" s="12">
        <v>27.27</v>
      </c>
      <c r="O487" s="12">
        <v>824</v>
      </c>
      <c r="P487" s="12">
        <v>1200</v>
      </c>
      <c r="Q487" s="12">
        <v>45.63</v>
      </c>
      <c r="R487" s="12">
        <v>26.28</v>
      </c>
      <c r="S487" s="13">
        <v>0.76</v>
      </c>
      <c r="T487" s="13">
        <v>1.1499999999999999</v>
      </c>
      <c r="U487" s="16">
        <v>52.2</v>
      </c>
      <c r="V487" s="76">
        <v>10028</v>
      </c>
      <c r="W487" s="76">
        <v>11456</v>
      </c>
      <c r="X487" s="76">
        <v>14.24</v>
      </c>
      <c r="Y487" s="15">
        <v>1087</v>
      </c>
      <c r="Z487" s="12">
        <v>1040</v>
      </c>
      <c r="AA487" s="56">
        <v>-4.32</v>
      </c>
      <c r="AB487" s="71">
        <v>43219</v>
      </c>
      <c r="AC487" s="51">
        <v>10.1</v>
      </c>
    </row>
    <row r="488" spans="1:29" ht="18" x14ac:dyDescent="0.35">
      <c r="A488" s="48">
        <f t="shared" si="7"/>
        <v>485</v>
      </c>
      <c r="B488" s="20" t="s">
        <v>482</v>
      </c>
      <c r="C488" s="12">
        <v>1853</v>
      </c>
      <c r="D488" s="12">
        <v>2125</v>
      </c>
      <c r="E488" s="12">
        <v>14.7</v>
      </c>
      <c r="F488" s="12">
        <v>298</v>
      </c>
      <c r="G488" s="12">
        <v>-457</v>
      </c>
      <c r="H488" s="12">
        <v>-253.36</v>
      </c>
      <c r="I488" s="12">
        <v>94</v>
      </c>
      <c r="J488" s="12">
        <v>-128</v>
      </c>
      <c r="K488" s="12">
        <v>-236.17</v>
      </c>
      <c r="L488" s="12">
        <v>28</v>
      </c>
      <c r="M488" s="12">
        <v>60</v>
      </c>
      <c r="N488" s="12">
        <v>114.29</v>
      </c>
      <c r="O488" s="12">
        <v>176</v>
      </c>
      <c r="P488" s="12">
        <v>-389</v>
      </c>
      <c r="Q488" s="12">
        <v>-321.02</v>
      </c>
      <c r="R488" s="12">
        <v>-18.309999999999999</v>
      </c>
      <c r="S488" s="13">
        <v>0.57999999999999996</v>
      </c>
      <c r="T488" s="13">
        <v>-1.29</v>
      </c>
      <c r="U488" s="16">
        <v>-324.7</v>
      </c>
      <c r="V488" s="76">
        <v>5970</v>
      </c>
      <c r="W488" s="76">
        <v>13162</v>
      </c>
      <c r="X488" s="76">
        <v>120.47</v>
      </c>
      <c r="Y488" s="15">
        <v>306</v>
      </c>
      <c r="Z488" s="12">
        <v>301</v>
      </c>
      <c r="AA488" s="56">
        <v>-1.63</v>
      </c>
      <c r="AB488" s="71">
        <v>43219</v>
      </c>
      <c r="AC488" s="51">
        <v>35.200000000000003</v>
      </c>
    </row>
    <row r="489" spans="1:29" x14ac:dyDescent="0.25">
      <c r="A489" s="48">
        <f t="shared" si="7"/>
        <v>486</v>
      </c>
      <c r="B489" s="33" t="s">
        <v>498</v>
      </c>
      <c r="C489" s="34">
        <v>8287</v>
      </c>
      <c r="D489" s="34">
        <v>10720</v>
      </c>
      <c r="E489" s="35">
        <v>29.4</v>
      </c>
      <c r="F489" s="35">
        <v>1446.2</v>
      </c>
      <c r="G489" s="35">
        <v>1564.4</v>
      </c>
      <c r="H489" s="35">
        <v>8.17</v>
      </c>
      <c r="I489" s="35">
        <v>365.8</v>
      </c>
      <c r="J489" s="35">
        <v>351.1</v>
      </c>
      <c r="K489" s="35">
        <v>-4.0199999999999996</v>
      </c>
      <c r="L489" s="35">
        <v>276.89999999999998</v>
      </c>
      <c r="M489" s="35">
        <v>180.7</v>
      </c>
      <c r="N489" s="35">
        <v>-34.74</v>
      </c>
      <c r="O489" s="35">
        <v>809.3</v>
      </c>
      <c r="P489" s="35">
        <v>1034.0999999999999</v>
      </c>
      <c r="Q489" s="35">
        <v>27.78</v>
      </c>
      <c r="R489" s="35">
        <v>9.65</v>
      </c>
      <c r="S489" s="35">
        <v>2.5</v>
      </c>
      <c r="T489" s="35">
        <v>3.14</v>
      </c>
      <c r="U489" s="35">
        <v>25.5</v>
      </c>
      <c r="V489" s="35">
        <v>51284.1</v>
      </c>
      <c r="W489" s="35">
        <v>59462.7</v>
      </c>
      <c r="X489" s="35">
        <v>15.95</v>
      </c>
      <c r="Y489" s="34">
        <v>323</v>
      </c>
      <c r="Z489" s="34">
        <v>329.2</v>
      </c>
      <c r="AA489" s="57">
        <v>1.92</v>
      </c>
      <c r="AB489" s="95">
        <v>43219</v>
      </c>
      <c r="AC489" s="51">
        <v>19</v>
      </c>
    </row>
    <row r="490" spans="1:29" x14ac:dyDescent="0.25">
      <c r="A490" s="48">
        <f t="shared" si="7"/>
        <v>487</v>
      </c>
      <c r="B490" s="33" t="s">
        <v>436</v>
      </c>
      <c r="C490" s="34">
        <v>23887</v>
      </c>
      <c r="D490" s="34">
        <v>24947</v>
      </c>
      <c r="E490" s="35">
        <v>4.4000000000000004</v>
      </c>
      <c r="F490" s="35">
        <v>3362</v>
      </c>
      <c r="G490" s="35">
        <v>3403</v>
      </c>
      <c r="H490" s="35">
        <v>1.22</v>
      </c>
      <c r="I490" s="35">
        <v>1094</v>
      </c>
      <c r="J490" s="35">
        <v>738</v>
      </c>
      <c r="K490" s="35">
        <v>-32.54</v>
      </c>
      <c r="L490" s="35">
        <v>254</v>
      </c>
      <c r="M490" s="35">
        <v>261</v>
      </c>
      <c r="N490" s="35">
        <v>2.76</v>
      </c>
      <c r="O490" s="35">
        <v>2014</v>
      </c>
      <c r="P490" s="35">
        <v>2404</v>
      </c>
      <c r="Q490" s="35">
        <v>19.36</v>
      </c>
      <c r="R490" s="34">
        <v>9.64</v>
      </c>
      <c r="S490" s="34">
        <v>1.67</v>
      </c>
      <c r="T490" s="34">
        <v>2.08</v>
      </c>
      <c r="U490" s="34">
        <v>24.1</v>
      </c>
      <c r="V490" s="34">
        <v>40982</v>
      </c>
      <c r="W490" s="34">
        <v>44963</v>
      </c>
      <c r="X490" s="34">
        <v>9.7100000000000009</v>
      </c>
      <c r="Y490" s="34">
        <v>1204</v>
      </c>
      <c r="Z490" s="34">
        <v>1158</v>
      </c>
      <c r="AA490" s="57">
        <v>-3.82</v>
      </c>
      <c r="AB490" s="95">
        <v>43219</v>
      </c>
      <c r="AC490" s="51">
        <v>22.4</v>
      </c>
    </row>
    <row r="491" spans="1:29" x14ac:dyDescent="0.25">
      <c r="A491" s="48">
        <f t="shared" si="7"/>
        <v>488</v>
      </c>
      <c r="B491" s="33" t="s">
        <v>481</v>
      </c>
      <c r="C491" s="34">
        <v>2187.3000000000002</v>
      </c>
      <c r="D491" s="34">
        <v>2330.6</v>
      </c>
      <c r="E491" s="34">
        <v>6.6</v>
      </c>
      <c r="F491" s="34">
        <v>318.89999999999998</v>
      </c>
      <c r="G491" s="34">
        <v>303.89999999999998</v>
      </c>
      <c r="H491" s="34">
        <v>-4.7</v>
      </c>
      <c r="I491" s="34">
        <v>104.9</v>
      </c>
      <c r="J491" s="34">
        <v>65.2</v>
      </c>
      <c r="K491" s="34">
        <v>-37.85</v>
      </c>
      <c r="L491" s="34">
        <v>3</v>
      </c>
      <c r="M491" s="34">
        <v>7</v>
      </c>
      <c r="N491" s="34">
        <v>133.33000000000001</v>
      </c>
      <c r="O491" s="34">
        <v>210.9</v>
      </c>
      <c r="P491" s="34">
        <v>231.6</v>
      </c>
      <c r="Q491" s="34">
        <v>9.82</v>
      </c>
      <c r="R491" s="34">
        <v>9.94</v>
      </c>
      <c r="S491" s="34">
        <v>0.39</v>
      </c>
      <c r="T491" s="34">
        <v>0.43</v>
      </c>
      <c r="U491" s="34">
        <v>9.1999999999999993</v>
      </c>
      <c r="V491" s="34">
        <v>1702.6</v>
      </c>
      <c r="W491" s="34">
        <v>2542.5</v>
      </c>
      <c r="X491" s="34">
        <v>49.33</v>
      </c>
      <c r="Y491" s="34">
        <v>539.63499999999999</v>
      </c>
      <c r="Z491" s="34">
        <v>542.81100000000004</v>
      </c>
      <c r="AA491" s="57">
        <v>0.59</v>
      </c>
      <c r="AB491" s="95">
        <v>43219</v>
      </c>
      <c r="AC491" s="51">
        <v>24.2</v>
      </c>
    </row>
    <row r="492" spans="1:29" x14ac:dyDescent="0.25">
      <c r="A492" s="48">
        <f t="shared" si="7"/>
        <v>489</v>
      </c>
      <c r="B492" s="33" t="s">
        <v>442</v>
      </c>
      <c r="C492" s="34">
        <v>11940</v>
      </c>
      <c r="D492" s="34">
        <v>12463</v>
      </c>
      <c r="E492" s="34">
        <v>4.4000000000000004</v>
      </c>
      <c r="F492" s="34">
        <v>3411</v>
      </c>
      <c r="G492" s="34">
        <v>3489</v>
      </c>
      <c r="H492" s="34">
        <v>2.29</v>
      </c>
      <c r="I492" s="34">
        <v>676</v>
      </c>
      <c r="J492" s="34">
        <v>562</v>
      </c>
      <c r="K492" s="34">
        <v>-16.86</v>
      </c>
      <c r="L492" s="34">
        <v>220</v>
      </c>
      <c r="M492" s="34">
        <v>236</v>
      </c>
      <c r="N492" s="34">
        <v>7.27</v>
      </c>
      <c r="O492" s="34">
        <v>2515</v>
      </c>
      <c r="P492" s="34">
        <v>2691</v>
      </c>
      <c r="Q492" s="34">
        <v>7</v>
      </c>
      <c r="R492" s="34">
        <v>21.59</v>
      </c>
      <c r="S492" s="34">
        <v>0.5</v>
      </c>
      <c r="T492" s="34">
        <v>0.56000000000000005</v>
      </c>
      <c r="U492" s="34">
        <v>11.4</v>
      </c>
      <c r="V492" s="34">
        <v>60568</v>
      </c>
      <c r="W492" s="34">
        <v>67347</v>
      </c>
      <c r="X492" s="34">
        <v>11.19</v>
      </c>
      <c r="Y492" s="34">
        <v>5045</v>
      </c>
      <c r="Z492" s="34">
        <v>4844</v>
      </c>
      <c r="AA492" s="57">
        <v>-3.98</v>
      </c>
      <c r="AB492" s="95">
        <v>43218</v>
      </c>
      <c r="AC492" s="51">
        <v>21.4</v>
      </c>
    </row>
    <row r="493" spans="1:29" x14ac:dyDescent="0.25">
      <c r="A493" s="48">
        <f t="shared" si="7"/>
        <v>490</v>
      </c>
      <c r="B493" s="33" t="s">
        <v>473</v>
      </c>
      <c r="C493" s="34">
        <v>7916</v>
      </c>
      <c r="D493" s="34">
        <v>8144</v>
      </c>
      <c r="E493" s="34">
        <v>2.9</v>
      </c>
      <c r="F493" s="34">
        <v>1725</v>
      </c>
      <c r="G493" s="34">
        <v>2042</v>
      </c>
      <c r="H493" s="34">
        <v>18.38</v>
      </c>
      <c r="I493" s="34">
        <v>271</v>
      </c>
      <c r="J493" s="34">
        <v>49</v>
      </c>
      <c r="K493" s="34">
        <v>-81.92</v>
      </c>
      <c r="L493" s="34">
        <v>290</v>
      </c>
      <c r="M493" s="34">
        <v>317</v>
      </c>
      <c r="N493" s="34">
        <v>9.31</v>
      </c>
      <c r="O493" s="34">
        <v>1163</v>
      </c>
      <c r="P493" s="34">
        <v>1671</v>
      </c>
      <c r="Q493" s="34">
        <v>43.68</v>
      </c>
      <c r="R493" s="34">
        <v>20.52</v>
      </c>
      <c r="S493" s="34">
        <v>0.84</v>
      </c>
      <c r="T493" s="34">
        <v>1.22</v>
      </c>
      <c r="U493" s="34">
        <v>45.3</v>
      </c>
      <c r="V493" s="34">
        <v>49649</v>
      </c>
      <c r="W493" s="34">
        <v>40673</v>
      </c>
      <c r="X493" s="34">
        <v>-18.079999999999998</v>
      </c>
      <c r="Y493" s="34">
        <v>1381.5</v>
      </c>
      <c r="Z493" s="34">
        <v>1366.1</v>
      </c>
      <c r="AA493" s="57">
        <v>-1.1100000000000001</v>
      </c>
      <c r="AB493" s="95">
        <v>43217</v>
      </c>
      <c r="AC493" s="51">
        <v>22.1</v>
      </c>
    </row>
    <row r="494" spans="1:29" x14ac:dyDescent="0.25">
      <c r="A494" s="48">
        <f t="shared" si="7"/>
        <v>491</v>
      </c>
      <c r="B494" s="33" t="s">
        <v>457</v>
      </c>
      <c r="C494" s="34">
        <v>1481</v>
      </c>
      <c r="D494" s="34">
        <v>1641</v>
      </c>
      <c r="E494" s="34">
        <v>10.8</v>
      </c>
      <c r="F494" s="34">
        <v>261</v>
      </c>
      <c r="G494" s="34">
        <v>318</v>
      </c>
      <c r="H494" s="34">
        <v>21.84</v>
      </c>
      <c r="I494" s="34">
        <v>58</v>
      </c>
      <c r="J494" s="34">
        <v>30</v>
      </c>
      <c r="K494" s="34">
        <v>-48.28</v>
      </c>
      <c r="L494" s="34">
        <v>13</v>
      </c>
      <c r="M494" s="34">
        <v>15</v>
      </c>
      <c r="N494" s="34">
        <v>15.38</v>
      </c>
      <c r="O494" s="34">
        <v>190</v>
      </c>
      <c r="P494" s="34">
        <v>273</v>
      </c>
      <c r="Q494" s="34">
        <v>43.68</v>
      </c>
      <c r="R494" s="34">
        <v>16.64</v>
      </c>
      <c r="S494" s="34">
        <v>0.68</v>
      </c>
      <c r="T494" s="34">
        <v>0.92</v>
      </c>
      <c r="U494" s="34">
        <v>35.1</v>
      </c>
      <c r="V494" s="34">
        <v>6713</v>
      </c>
      <c r="W494" s="34">
        <v>7715</v>
      </c>
      <c r="X494" s="34">
        <v>14.93</v>
      </c>
      <c r="Y494" s="34">
        <v>278</v>
      </c>
      <c r="Z494" s="34">
        <v>297</v>
      </c>
      <c r="AA494" s="57">
        <v>6.83</v>
      </c>
      <c r="AB494" s="95">
        <v>43217</v>
      </c>
      <c r="AC494" s="51">
        <v>21</v>
      </c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9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DBB2-0016-4183-90A6-CF711D994AC1}">
  <dimension ref="A1:AG507"/>
  <sheetViews>
    <sheetView zoomScale="80" zoomScaleNormal="80" workbookViewId="0">
      <pane xSplit="2" ySplit="3" topLeftCell="C472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7"/>
      <c r="AC1" s="51"/>
    </row>
    <row r="2" spans="1:32" s="32" customFormat="1" ht="54.75" thickBot="1" x14ac:dyDescent="0.3">
      <c r="A2" s="52"/>
      <c r="B2" s="21" t="s">
        <v>19</v>
      </c>
      <c r="C2" s="10" t="s">
        <v>20</v>
      </c>
      <c r="D2" s="11" t="s">
        <v>21</v>
      </c>
      <c r="E2" s="18" t="s">
        <v>62</v>
      </c>
      <c r="F2" s="10" t="s">
        <v>557</v>
      </c>
      <c r="G2" s="11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2734965.3999999976</v>
      </c>
      <c r="D3" s="23">
        <f>SUM(D4:D498)</f>
        <v>2972450.5999999987</v>
      </c>
      <c r="E3" s="24">
        <f>(D3-C3)/C3</f>
        <v>8.6832981506823198E-2</v>
      </c>
      <c r="F3" s="23">
        <f>SUM(F4:F498)</f>
        <v>392775.3000000001</v>
      </c>
      <c r="G3" s="23">
        <f>SUM(G4:G498)</f>
        <v>442173.80000000005</v>
      </c>
      <c r="H3" s="24">
        <f>(G3-F3)/F3</f>
        <v>0.12576783723416399</v>
      </c>
      <c r="I3" s="25">
        <f>SUM(I4:I498)</f>
        <v>91526.200000000012</v>
      </c>
      <c r="J3" s="25">
        <f>SUM(J4:J498)</f>
        <v>75930.400000000009</v>
      </c>
      <c r="K3" s="26">
        <f>(J3-I3)/I3</f>
        <v>-0.17039711033561974</v>
      </c>
      <c r="L3" s="25">
        <f>SUM(L4:L498)</f>
        <v>60987.19999999999</v>
      </c>
      <c r="M3" s="25">
        <f>SUM(M4:M498)</f>
        <v>72406.10000000002</v>
      </c>
      <c r="N3" s="26">
        <f>(M3-L3)/L3</f>
        <v>0.18723437049085764</v>
      </c>
      <c r="O3" s="23">
        <f>SUM(O4:O498)</f>
        <v>256197.00000000006</v>
      </c>
      <c r="P3" s="23">
        <f>SUM(P4:P498)</f>
        <v>318822.80000000005</v>
      </c>
      <c r="Q3" s="26">
        <f>(P3-O3)/O3</f>
        <v>0.24444392401160034</v>
      </c>
      <c r="R3" s="27">
        <f>P3/D3</f>
        <v>0.10725924259262717</v>
      </c>
      <c r="S3" s="23">
        <f>SUM(S4:S498)</f>
        <v>498.72000000000031</v>
      </c>
      <c r="T3" s="23">
        <f>SUM(T4:T498)</f>
        <v>686.49000000000012</v>
      </c>
      <c r="U3" s="28">
        <f>(T3-S3)/ABS(S3)</f>
        <v>0.37650384985562979</v>
      </c>
      <c r="V3" s="25">
        <f>SUM(V4:V498)</f>
        <v>26660831.399999999</v>
      </c>
      <c r="W3" s="25">
        <f>SUM(W4:W498)</f>
        <v>27083042.400000017</v>
      </c>
      <c r="X3" s="28">
        <f>(W3-V3)/ABS(V3)</f>
        <v>1.5836377855794049E-2</v>
      </c>
      <c r="Y3" s="29">
        <f>SUM(Y4:Y498)</f>
        <v>300542.00400000019</v>
      </c>
      <c r="Z3" s="23">
        <f>SUM(Z4:Z498)</f>
        <v>297893.44399999978</v>
      </c>
      <c r="AA3" s="28">
        <f>(Z3-Y3)/ABS(Y3)</f>
        <v>-8.8126117639130523E-3</v>
      </c>
      <c r="AB3" s="61"/>
      <c r="AC3" s="55">
        <f>AVERAGE(AC4:AC505)</f>
        <v>44.878979591836739</v>
      </c>
      <c r="AD3" s="55">
        <f>MEDIAN(AC4:AC505)</f>
        <v>20.95</v>
      </c>
      <c r="AE3" s="8">
        <f>(P3*4)/Z3*40</f>
        <v>171.24125766258908</v>
      </c>
    </row>
    <row r="4" spans="1:32" ht="18" x14ac:dyDescent="0.35">
      <c r="A4" s="48">
        <f>ROW()-3</f>
        <v>1</v>
      </c>
      <c r="B4" s="20" t="s">
        <v>543</v>
      </c>
      <c r="C4" s="12">
        <v>152.9</v>
      </c>
      <c r="D4" s="12">
        <v>27.8</v>
      </c>
      <c r="E4" s="12">
        <v>-81.8</v>
      </c>
      <c r="F4" s="12">
        <v>71.099999999999994</v>
      </c>
      <c r="G4" s="12">
        <v>-86.8</v>
      </c>
      <c r="H4" s="12">
        <v>-222.08</v>
      </c>
      <c r="I4" s="12">
        <v>0.2</v>
      </c>
      <c r="J4" s="12">
        <v>-0.9</v>
      </c>
      <c r="K4" s="12">
        <v>-550</v>
      </c>
      <c r="L4" s="12">
        <v>10</v>
      </c>
      <c r="M4" s="12">
        <v>10.3</v>
      </c>
      <c r="N4" s="12">
        <v>3</v>
      </c>
      <c r="O4" s="12">
        <v>60.9</v>
      </c>
      <c r="P4" s="12">
        <v>-96.1</v>
      </c>
      <c r="Q4" s="12">
        <v>-257.8</v>
      </c>
      <c r="R4" s="12">
        <v>-345.68</v>
      </c>
      <c r="S4" s="13">
        <v>0.37</v>
      </c>
      <c r="T4" s="13">
        <v>-0.56000000000000005</v>
      </c>
      <c r="U4" s="12">
        <v>-248.7</v>
      </c>
      <c r="V4" s="15">
        <v>497.9</v>
      </c>
      <c r="W4" s="15">
        <v>459</v>
      </c>
      <c r="X4" s="15">
        <v>-7.81</v>
      </c>
      <c r="Y4" s="15">
        <v>162.64099999999999</v>
      </c>
      <c r="Z4" s="12">
        <v>172.69800000000001</v>
      </c>
      <c r="AA4" s="56">
        <v>6.18</v>
      </c>
      <c r="AB4" s="82">
        <v>43373</v>
      </c>
      <c r="AC4" s="51">
        <v>9.8000000000000007</v>
      </c>
      <c r="AD4" s="45" t="s">
        <v>732</v>
      </c>
    </row>
    <row r="5" spans="1:32" ht="18" x14ac:dyDescent="0.35">
      <c r="A5" s="48">
        <f t="shared" ref="A5:A68" si="0">ROW()-3</f>
        <v>2</v>
      </c>
      <c r="B5" s="20" t="s">
        <v>330</v>
      </c>
      <c r="C5" s="12">
        <v>2466.6</v>
      </c>
      <c r="D5" s="12">
        <v>2277.1999999999998</v>
      </c>
      <c r="E5" s="12">
        <v>-7.7</v>
      </c>
      <c r="F5" s="12">
        <v>94.3</v>
      </c>
      <c r="G5" s="12">
        <v>-7909.6</v>
      </c>
      <c r="H5" s="12">
        <v>-8487.7000000000007</v>
      </c>
      <c r="I5" s="12">
        <v>-131.1</v>
      </c>
      <c r="J5" s="12">
        <v>-1218</v>
      </c>
      <c r="K5" s="12">
        <v>-829.06</v>
      </c>
      <c r="L5" s="12">
        <v>114.3</v>
      </c>
      <c r="M5" s="12">
        <v>103.7</v>
      </c>
      <c r="N5" s="12">
        <v>-9.27</v>
      </c>
      <c r="O5" s="12">
        <v>111.1</v>
      </c>
      <c r="P5" s="12">
        <v>-6795.3</v>
      </c>
      <c r="Q5" s="12">
        <v>-6216.38</v>
      </c>
      <c r="R5" s="12">
        <v>-298.41000000000003</v>
      </c>
      <c r="S5" s="13">
        <v>0.23</v>
      </c>
      <c r="T5" s="13">
        <v>-14.43</v>
      </c>
      <c r="U5" s="12"/>
      <c r="V5" s="15">
        <v>21153.599999999999</v>
      </c>
      <c r="W5" s="15">
        <v>16404.8</v>
      </c>
      <c r="X5" s="15">
        <v>-22.45</v>
      </c>
      <c r="Y5" s="15">
        <v>491.5</v>
      </c>
      <c r="Z5" s="12">
        <v>471</v>
      </c>
      <c r="AA5" s="56">
        <v>-4.17</v>
      </c>
      <c r="AB5" s="71">
        <v>43373</v>
      </c>
      <c r="AC5" s="51">
        <v>250</v>
      </c>
      <c r="AD5" s="45" t="s">
        <v>733</v>
      </c>
    </row>
    <row r="6" spans="1:32" ht="18" x14ac:dyDescent="0.35">
      <c r="A6" s="48">
        <f t="shared" si="0"/>
        <v>3</v>
      </c>
      <c r="B6" s="20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6">
        <v>-0.13</v>
      </c>
      <c r="AB6" s="71">
        <v>43312</v>
      </c>
      <c r="AC6" s="51">
        <v>10.199999999999999</v>
      </c>
      <c r="AD6" s="45" t="s">
        <v>674</v>
      </c>
    </row>
    <row r="7" spans="1:32" ht="18" x14ac:dyDescent="0.35">
      <c r="A7" s="48">
        <f t="shared" si="0"/>
        <v>4</v>
      </c>
      <c r="B7" s="20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6">
        <v>-0.44</v>
      </c>
      <c r="AB7" s="71">
        <v>43373</v>
      </c>
      <c r="AC7" s="51">
        <v>250</v>
      </c>
      <c r="AD7" s="45" t="s">
        <v>712</v>
      </c>
    </row>
    <row r="8" spans="1:32" ht="18" x14ac:dyDescent="0.35">
      <c r="A8" s="48">
        <f t="shared" si="0"/>
        <v>5</v>
      </c>
      <c r="B8" s="20" t="s">
        <v>185</v>
      </c>
      <c r="C8" s="12">
        <v>917</v>
      </c>
      <c r="D8" s="12">
        <v>895</v>
      </c>
      <c r="E8" s="12">
        <v>-2.4</v>
      </c>
      <c r="F8" s="12">
        <v>16.5</v>
      </c>
      <c r="G8" s="12">
        <v>-434</v>
      </c>
      <c r="H8" s="12">
        <v>-2730.3</v>
      </c>
      <c r="I8" s="12">
        <v>2.5</v>
      </c>
      <c r="J8" s="12">
        <v>-87.7</v>
      </c>
      <c r="K8" s="12">
        <v>-3608</v>
      </c>
      <c r="L8" s="12">
        <v>0</v>
      </c>
      <c r="M8" s="12">
        <v>0</v>
      </c>
      <c r="N8" s="12"/>
      <c r="O8" s="12">
        <v>14</v>
      </c>
      <c r="P8" s="12">
        <v>-351.9</v>
      </c>
      <c r="Q8" s="12">
        <v>-2613.5700000000002</v>
      </c>
      <c r="R8" s="12">
        <v>-39.32</v>
      </c>
      <c r="S8" s="13">
        <v>0.04</v>
      </c>
      <c r="T8" s="13">
        <v>-0.97</v>
      </c>
      <c r="U8" s="12"/>
      <c r="V8" s="15">
        <v>14906.5</v>
      </c>
      <c r="W8" s="15">
        <v>15625.7</v>
      </c>
      <c r="X8" s="15">
        <v>4.82</v>
      </c>
      <c r="Y8" s="15">
        <v>332.39600000000002</v>
      </c>
      <c r="Z8" s="12">
        <v>363.9</v>
      </c>
      <c r="AA8" s="56">
        <v>9.48</v>
      </c>
      <c r="AB8" s="71">
        <v>43373</v>
      </c>
      <c r="AC8" s="51">
        <v>250</v>
      </c>
      <c r="AD8" s="45" t="s">
        <v>737</v>
      </c>
    </row>
    <row r="9" spans="1:32" ht="18" x14ac:dyDescent="0.35">
      <c r="A9" s="48">
        <f t="shared" si="0"/>
        <v>6</v>
      </c>
      <c r="B9" s="20" t="s">
        <v>412</v>
      </c>
      <c r="C9" s="12">
        <v>1972</v>
      </c>
      <c r="D9" s="12">
        <v>1422</v>
      </c>
      <c r="E9" s="12">
        <v>-27.9</v>
      </c>
      <c r="F9" s="12">
        <v>-90</v>
      </c>
      <c r="G9" s="12">
        <v>-328</v>
      </c>
      <c r="H9" s="12">
        <v>264.44</v>
      </c>
      <c r="I9" s="12">
        <v>819</v>
      </c>
      <c r="J9" s="12">
        <v>-99</v>
      </c>
      <c r="K9" s="12">
        <v>-112.09</v>
      </c>
      <c r="L9" s="12">
        <v>34</v>
      </c>
      <c r="M9" s="12">
        <v>40</v>
      </c>
      <c r="N9" s="12">
        <v>17.649999999999999</v>
      </c>
      <c r="O9" s="12">
        <v>-943</v>
      </c>
      <c r="P9" s="12">
        <v>-271</v>
      </c>
      <c r="Q9" s="12">
        <v>71.260000000000005</v>
      </c>
      <c r="R9" s="12">
        <v>-19.059999999999999</v>
      </c>
      <c r="S9" s="13">
        <v>-7.87</v>
      </c>
      <c r="T9" s="13">
        <v>-2.27</v>
      </c>
      <c r="U9" s="12">
        <v>71.2</v>
      </c>
      <c r="V9" s="15">
        <v>209513</v>
      </c>
      <c r="W9" s="15">
        <v>204062</v>
      </c>
      <c r="X9" s="15">
        <v>-2.6</v>
      </c>
      <c r="Y9" s="15">
        <v>119.773</v>
      </c>
      <c r="Z9" s="12">
        <v>119.657</v>
      </c>
      <c r="AA9" s="56">
        <v>-0.1</v>
      </c>
      <c r="AB9" s="71">
        <v>43373</v>
      </c>
      <c r="AC9" s="51">
        <v>250</v>
      </c>
      <c r="AD9" s="45" t="s">
        <v>735</v>
      </c>
    </row>
    <row r="10" spans="1:32" ht="18" x14ac:dyDescent="0.35">
      <c r="A10" s="48">
        <f t="shared" si="0"/>
        <v>7</v>
      </c>
      <c r="B10" s="20" t="s">
        <v>179</v>
      </c>
      <c r="C10" s="12">
        <v>627</v>
      </c>
      <c r="D10" s="12">
        <v>1192</v>
      </c>
      <c r="E10" s="12">
        <v>90.1</v>
      </c>
      <c r="F10" s="12">
        <v>-140</v>
      </c>
      <c r="G10" s="12">
        <v>-222</v>
      </c>
      <c r="H10" s="12">
        <v>58.57</v>
      </c>
      <c r="I10" s="12">
        <v>-66</v>
      </c>
      <c r="J10" s="12">
        <v>-69</v>
      </c>
      <c r="K10" s="12">
        <v>-4.55</v>
      </c>
      <c r="L10" s="12">
        <v>39</v>
      </c>
      <c r="M10" s="12">
        <v>46</v>
      </c>
      <c r="N10" s="12">
        <v>17.95</v>
      </c>
      <c r="O10" s="12">
        <v>-113</v>
      </c>
      <c r="P10" s="12">
        <v>-199</v>
      </c>
      <c r="Q10" s="12">
        <v>-76.11</v>
      </c>
      <c r="R10" s="12">
        <v>-16.690000000000001</v>
      </c>
      <c r="S10" s="13">
        <v>-0.77</v>
      </c>
      <c r="T10" s="13">
        <v>-1.05</v>
      </c>
      <c r="U10" s="12">
        <v>-37.5</v>
      </c>
      <c r="V10" s="15">
        <v>4851</v>
      </c>
      <c r="W10" s="15">
        <v>7978</v>
      </c>
      <c r="X10" s="15">
        <v>64.459999999999994</v>
      </c>
      <c r="Y10" s="15">
        <v>147.55699999999999</v>
      </c>
      <c r="Z10" s="12">
        <v>188.953</v>
      </c>
      <c r="AA10" s="56">
        <v>28.05</v>
      </c>
      <c r="AB10" s="71">
        <v>43373</v>
      </c>
      <c r="AC10" s="51">
        <v>36.299999999999997</v>
      </c>
      <c r="AD10" s="45" t="s">
        <v>731</v>
      </c>
    </row>
    <row r="11" spans="1:32" ht="18" x14ac:dyDescent="0.35">
      <c r="A11" s="48">
        <f t="shared" si="0"/>
        <v>8</v>
      </c>
      <c r="B11" s="20" t="s">
        <v>286</v>
      </c>
      <c r="C11" s="12">
        <v>11825</v>
      </c>
      <c r="D11" s="12">
        <v>11521</v>
      </c>
      <c r="E11" s="12">
        <v>-2.6</v>
      </c>
      <c r="F11" s="12">
        <v>-2513</v>
      </c>
      <c r="G11" s="12">
        <v>-1201</v>
      </c>
      <c r="H11" s="12">
        <v>-52.21</v>
      </c>
      <c r="I11" s="12">
        <v>-1091</v>
      </c>
      <c r="J11" s="12">
        <v>-307</v>
      </c>
      <c r="K11" s="12">
        <v>71.86</v>
      </c>
      <c r="L11" s="12">
        <v>290</v>
      </c>
      <c r="M11" s="12">
        <v>326</v>
      </c>
      <c r="N11" s="12">
        <v>12.41</v>
      </c>
      <c r="O11" s="12">
        <v>-1738</v>
      </c>
      <c r="P11" s="12">
        <v>-1220</v>
      </c>
      <c r="Q11" s="12">
        <v>29.8</v>
      </c>
      <c r="R11" s="12">
        <v>-10.59</v>
      </c>
      <c r="S11" s="13">
        <v>-1.91</v>
      </c>
      <c r="T11" s="13">
        <v>-1.36</v>
      </c>
      <c r="U11" s="12">
        <v>28.8</v>
      </c>
      <c r="V11" s="15">
        <v>430605</v>
      </c>
      <c r="W11" s="15">
        <v>446274</v>
      </c>
      <c r="X11" s="15">
        <v>3.64</v>
      </c>
      <c r="Y11" s="15">
        <v>908.66700000000003</v>
      </c>
      <c r="Z11" s="12">
        <v>895.23699999999997</v>
      </c>
      <c r="AA11" s="56">
        <v>-1.48</v>
      </c>
      <c r="AB11" s="71">
        <v>43373</v>
      </c>
      <c r="AC11" s="51">
        <v>60.8</v>
      </c>
      <c r="AD11" s="45" t="s">
        <v>735</v>
      </c>
    </row>
    <row r="12" spans="1:32" ht="18" x14ac:dyDescent="0.35">
      <c r="A12" s="48">
        <f t="shared" si="0"/>
        <v>9</v>
      </c>
      <c r="B12" s="20" t="s">
        <v>139</v>
      </c>
      <c r="C12" s="12">
        <v>2819.1</v>
      </c>
      <c r="D12" s="12">
        <v>2927.8</v>
      </c>
      <c r="E12" s="12">
        <v>3.9</v>
      </c>
      <c r="F12" s="12">
        <v>406.9</v>
      </c>
      <c r="G12" s="12">
        <v>-335.1</v>
      </c>
      <c r="H12" s="12">
        <v>-182.35</v>
      </c>
      <c r="I12" s="12">
        <v>114.5</v>
      </c>
      <c r="J12" s="12">
        <v>-93.1</v>
      </c>
      <c r="K12" s="12">
        <v>-181.31</v>
      </c>
      <c r="L12" s="12">
        <v>40.1</v>
      </c>
      <c r="M12" s="12">
        <v>42.7</v>
      </c>
      <c r="N12" s="12">
        <v>6.48</v>
      </c>
      <c r="O12" s="12">
        <v>252.3</v>
      </c>
      <c r="P12" s="12">
        <v>-284.7</v>
      </c>
      <c r="Q12" s="12">
        <v>-212.84</v>
      </c>
      <c r="R12" s="12">
        <v>-9.7200000000000006</v>
      </c>
      <c r="S12" s="13">
        <v>1.1200000000000001</v>
      </c>
      <c r="T12" s="13">
        <v>-1.3</v>
      </c>
      <c r="U12" s="12">
        <v>-216.5</v>
      </c>
      <c r="V12" s="15">
        <v>54357.1</v>
      </c>
      <c r="W12" s="15">
        <v>53731.6</v>
      </c>
      <c r="X12" s="15">
        <v>-1.1499999999999999</v>
      </c>
      <c r="Y12" s="15">
        <v>226.03</v>
      </c>
      <c r="Z12" s="12">
        <v>218.893</v>
      </c>
      <c r="AA12" s="56">
        <v>-3.16</v>
      </c>
      <c r="AB12" s="71">
        <v>43373</v>
      </c>
      <c r="AC12" s="51">
        <v>15.9</v>
      </c>
      <c r="AD12" s="45" t="s">
        <v>729</v>
      </c>
    </row>
    <row r="13" spans="1:32" ht="18" x14ac:dyDescent="0.35">
      <c r="A13" s="48">
        <f t="shared" si="0"/>
        <v>10</v>
      </c>
      <c r="B13" s="20" t="s">
        <v>83</v>
      </c>
      <c r="C13" s="12">
        <v>5444</v>
      </c>
      <c r="D13" s="12">
        <v>1726</v>
      </c>
      <c r="E13" s="12">
        <v>-68.3</v>
      </c>
      <c r="F13" s="12">
        <v>994</v>
      </c>
      <c r="G13" s="12">
        <v>-77</v>
      </c>
      <c r="H13" s="12">
        <v>-107.75</v>
      </c>
      <c r="I13" s="12">
        <v>350</v>
      </c>
      <c r="J13" s="12">
        <v>3</v>
      </c>
      <c r="K13" s="12">
        <v>-99.14</v>
      </c>
      <c r="L13" s="12">
        <v>187</v>
      </c>
      <c r="M13" s="12">
        <v>51</v>
      </c>
      <c r="N13" s="12">
        <v>-72.73</v>
      </c>
      <c r="O13" s="12">
        <v>473</v>
      </c>
      <c r="P13" s="12">
        <v>-161</v>
      </c>
      <c r="Q13" s="12">
        <v>-134.04</v>
      </c>
      <c r="R13" s="12">
        <v>-9.33</v>
      </c>
      <c r="S13" s="13">
        <v>0.89</v>
      </c>
      <c r="T13" s="13">
        <v>-0.3</v>
      </c>
      <c r="U13" s="12">
        <v>-134.1</v>
      </c>
      <c r="V13" s="15">
        <v>9698</v>
      </c>
      <c r="W13" s="15">
        <v>9913</v>
      </c>
      <c r="X13" s="15">
        <v>2.2200000000000002</v>
      </c>
      <c r="Y13" s="15">
        <v>534</v>
      </c>
      <c r="Z13" s="12">
        <v>533</v>
      </c>
      <c r="AA13" s="56">
        <v>-0.19</v>
      </c>
      <c r="AB13" s="71">
        <v>43373</v>
      </c>
      <c r="AC13" s="51">
        <v>38.5</v>
      </c>
      <c r="AD13" s="45" t="s">
        <v>730</v>
      </c>
    </row>
    <row r="14" spans="1:32" ht="18" x14ac:dyDescent="0.35">
      <c r="A14" s="48">
        <f t="shared" si="0"/>
        <v>11</v>
      </c>
      <c r="B14" s="20" t="s">
        <v>187</v>
      </c>
      <c r="C14" s="12">
        <v>5904</v>
      </c>
      <c r="D14" s="12">
        <v>5804</v>
      </c>
      <c r="E14" s="12">
        <v>-1.7</v>
      </c>
      <c r="F14" s="12">
        <v>598</v>
      </c>
      <c r="G14" s="12">
        <v>-568</v>
      </c>
      <c r="H14" s="12">
        <v>-194.98</v>
      </c>
      <c r="I14" s="12">
        <v>265</v>
      </c>
      <c r="J14" s="12">
        <v>-308</v>
      </c>
      <c r="K14" s="12">
        <v>-216.23</v>
      </c>
      <c r="L14" s="12">
        <v>164</v>
      </c>
      <c r="M14" s="12">
        <v>207</v>
      </c>
      <c r="N14" s="12">
        <v>26.22</v>
      </c>
      <c r="O14" s="12">
        <v>169</v>
      </c>
      <c r="P14" s="12">
        <v>-467</v>
      </c>
      <c r="Q14" s="12">
        <v>-376.33</v>
      </c>
      <c r="R14" s="12">
        <v>-8.0500000000000007</v>
      </c>
      <c r="S14" s="13">
        <v>0.11</v>
      </c>
      <c r="T14" s="13">
        <v>-0.33</v>
      </c>
      <c r="U14" s="12">
        <v>-390.4</v>
      </c>
      <c r="V14" s="15">
        <v>34740</v>
      </c>
      <c r="W14" s="15">
        <v>31758</v>
      </c>
      <c r="X14" s="15">
        <v>-8.58</v>
      </c>
      <c r="Y14" s="15">
        <v>1487</v>
      </c>
      <c r="Z14" s="12">
        <v>1415</v>
      </c>
      <c r="AA14" s="56">
        <v>-4.84</v>
      </c>
      <c r="AB14" s="71">
        <v>43373</v>
      </c>
      <c r="AC14" s="51">
        <v>250</v>
      </c>
      <c r="AD14" s="45" t="s">
        <v>716</v>
      </c>
    </row>
    <row r="15" spans="1:32" ht="18" x14ac:dyDescent="0.35">
      <c r="A15" s="48">
        <f t="shared" si="0"/>
        <v>12</v>
      </c>
      <c r="B15" s="20" t="s">
        <v>458</v>
      </c>
      <c r="C15" s="12">
        <v>501.8</v>
      </c>
      <c r="D15" s="12">
        <v>611.70000000000005</v>
      </c>
      <c r="E15" s="12">
        <v>21.9</v>
      </c>
      <c r="F15" s="12">
        <v>-126.4</v>
      </c>
      <c r="G15" s="12">
        <v>-23.4</v>
      </c>
      <c r="H15" s="12">
        <v>-81.489999999999995</v>
      </c>
      <c r="I15" s="12">
        <v>17.600000000000001</v>
      </c>
      <c r="J15" s="12">
        <v>16</v>
      </c>
      <c r="K15" s="12">
        <v>-9.09</v>
      </c>
      <c r="L15" s="12">
        <v>0</v>
      </c>
      <c r="M15" s="12">
        <v>0</v>
      </c>
      <c r="N15" s="12"/>
      <c r="O15" s="12">
        <v>-144</v>
      </c>
      <c r="P15" s="12">
        <v>-39.4</v>
      </c>
      <c r="Q15" s="12">
        <v>72.64</v>
      </c>
      <c r="R15" s="12">
        <v>-6.44</v>
      </c>
      <c r="S15" s="13">
        <v>-0.66</v>
      </c>
      <c r="T15" s="13">
        <v>-0.18</v>
      </c>
      <c r="U15" s="12">
        <v>72.599999999999994</v>
      </c>
      <c r="V15" s="15">
        <v>4038.5</v>
      </c>
      <c r="W15" s="15">
        <v>4074.6</v>
      </c>
      <c r="X15" s="15">
        <v>0.89</v>
      </c>
      <c r="Y15" s="15">
        <v>219.5</v>
      </c>
      <c r="Z15" s="12">
        <v>219</v>
      </c>
      <c r="AA15" s="56">
        <v>-0.23</v>
      </c>
      <c r="AB15" s="71">
        <v>43312</v>
      </c>
      <c r="AC15" s="51">
        <v>250</v>
      </c>
      <c r="AD15" s="45" t="s">
        <v>675</v>
      </c>
    </row>
    <row r="16" spans="1:32" ht="18" x14ac:dyDescent="0.35">
      <c r="A16" s="48">
        <f t="shared" si="0"/>
        <v>13</v>
      </c>
      <c r="B16" s="20" t="s">
        <v>309</v>
      </c>
      <c r="C16" s="12">
        <v>1231.3</v>
      </c>
      <c r="D16" s="12">
        <v>1133.0999999999999</v>
      </c>
      <c r="E16" s="12">
        <v>-8</v>
      </c>
      <c r="F16" s="12">
        <v>128.69999999999999</v>
      </c>
      <c r="G16" s="12">
        <v>-79</v>
      </c>
      <c r="H16" s="12">
        <v>-161.38</v>
      </c>
      <c r="I16" s="12">
        <v>84.2</v>
      </c>
      <c r="J16" s="12">
        <v>-11.5</v>
      </c>
      <c r="K16" s="12">
        <v>-113.66</v>
      </c>
      <c r="L16" s="12">
        <v>0</v>
      </c>
      <c r="M16" s="12">
        <v>0</v>
      </c>
      <c r="N16" s="12"/>
      <c r="O16" s="12">
        <v>44.5</v>
      </c>
      <c r="P16" s="12">
        <v>-67.5</v>
      </c>
      <c r="Q16" s="12">
        <v>-251.69</v>
      </c>
      <c r="R16" s="12">
        <v>-5.96</v>
      </c>
      <c r="S16" s="13">
        <v>0.31</v>
      </c>
      <c r="T16" s="13">
        <v>-0.49</v>
      </c>
      <c r="U16" s="12">
        <v>-256.39999999999998</v>
      </c>
      <c r="V16" s="15">
        <v>5800.9</v>
      </c>
      <c r="W16" s="15">
        <v>5283.1</v>
      </c>
      <c r="X16" s="15">
        <v>-8.93</v>
      </c>
      <c r="Y16" s="15">
        <v>141.69999999999999</v>
      </c>
      <c r="Z16" s="12">
        <v>137.4</v>
      </c>
      <c r="AA16" s="56">
        <v>-3.03</v>
      </c>
      <c r="AB16" s="71">
        <v>43372</v>
      </c>
      <c r="AC16" s="51">
        <v>63.8</v>
      </c>
      <c r="AD16" s="45" t="s">
        <v>710</v>
      </c>
      <c r="AF16" s="42"/>
    </row>
    <row r="17" spans="1:30" ht="18" x14ac:dyDescent="0.35">
      <c r="A17" s="48">
        <f t="shared" si="0"/>
        <v>14</v>
      </c>
      <c r="B17" s="20" t="s">
        <v>283</v>
      </c>
      <c r="C17" s="12">
        <v>1370</v>
      </c>
      <c r="D17" s="12">
        <v>1814</v>
      </c>
      <c r="E17" s="12">
        <v>32.4</v>
      </c>
      <c r="F17" s="12">
        <v>-2488</v>
      </c>
      <c r="G17" s="12">
        <v>223</v>
      </c>
      <c r="H17" s="12">
        <v>-108.96</v>
      </c>
      <c r="I17" s="12">
        <v>-1974</v>
      </c>
      <c r="J17" s="12">
        <v>121</v>
      </c>
      <c r="K17" s="12">
        <v>106.13</v>
      </c>
      <c r="L17" s="12">
        <v>79</v>
      </c>
      <c r="M17" s="12">
        <v>99</v>
      </c>
      <c r="N17" s="12">
        <v>25.32</v>
      </c>
      <c r="O17" s="12">
        <v>-635</v>
      </c>
      <c r="P17" s="12">
        <v>-53</v>
      </c>
      <c r="Q17" s="12">
        <v>91.65</v>
      </c>
      <c r="R17" s="12">
        <v>-2.92</v>
      </c>
      <c r="S17" s="13">
        <v>-2.02</v>
      </c>
      <c r="T17" s="13">
        <v>-0.18</v>
      </c>
      <c r="U17" s="12">
        <v>91.1</v>
      </c>
      <c r="V17" s="15">
        <v>13468</v>
      </c>
      <c r="W17" s="15">
        <v>11817</v>
      </c>
      <c r="X17" s="15">
        <v>-12.26</v>
      </c>
      <c r="Y17" s="15">
        <v>314.5</v>
      </c>
      <c r="Z17" s="12">
        <v>294.3</v>
      </c>
      <c r="AA17" s="56">
        <v>-6.42</v>
      </c>
      <c r="AB17" s="71">
        <v>43373</v>
      </c>
      <c r="AC17" s="51">
        <v>250</v>
      </c>
      <c r="AD17" s="45" t="s">
        <v>740</v>
      </c>
    </row>
    <row r="18" spans="1:30" ht="18" x14ac:dyDescent="0.35">
      <c r="A18" s="48">
        <f t="shared" si="0"/>
        <v>15</v>
      </c>
      <c r="B18" s="20" t="s">
        <v>195</v>
      </c>
      <c r="C18" s="12">
        <v>254.6</v>
      </c>
      <c r="D18" s="12">
        <v>242.5</v>
      </c>
      <c r="E18" s="12">
        <v>-4.8</v>
      </c>
      <c r="F18" s="12">
        <v>68.2</v>
      </c>
      <c r="G18" s="12">
        <v>49.4</v>
      </c>
      <c r="H18" s="12">
        <v>-27.57</v>
      </c>
      <c r="I18" s="12">
        <v>-4.9000000000000004</v>
      </c>
      <c r="J18" s="12">
        <v>-27.9</v>
      </c>
      <c r="K18" s="12">
        <v>-469.39</v>
      </c>
      <c r="L18" s="12">
        <v>50.7</v>
      </c>
      <c r="M18" s="12">
        <v>45.5</v>
      </c>
      <c r="N18" s="12">
        <v>-10.26</v>
      </c>
      <c r="O18" s="12">
        <v>17.7</v>
      </c>
      <c r="P18" s="12">
        <v>-5.0999999999999996</v>
      </c>
      <c r="Q18" s="12">
        <v>-128.81</v>
      </c>
      <c r="R18" s="12">
        <v>-2.1</v>
      </c>
      <c r="S18" s="13">
        <v>0.11</v>
      </c>
      <c r="T18" s="13">
        <v>-0.03</v>
      </c>
      <c r="U18" s="12">
        <v>-128.6</v>
      </c>
      <c r="V18" s="15">
        <v>4715.2</v>
      </c>
      <c r="W18" s="15">
        <v>4059.3</v>
      </c>
      <c r="X18" s="15">
        <v>-13.91</v>
      </c>
      <c r="Y18" s="15">
        <v>156.83500000000001</v>
      </c>
      <c r="Z18" s="12">
        <v>156.71100000000001</v>
      </c>
      <c r="AA18" s="56">
        <v>-0.08</v>
      </c>
      <c r="AB18" s="71">
        <v>43373</v>
      </c>
      <c r="AC18" s="51">
        <v>250</v>
      </c>
      <c r="AD18" s="45" t="s">
        <v>747</v>
      </c>
    </row>
    <row r="19" spans="1:30" ht="18" x14ac:dyDescent="0.35">
      <c r="A19" s="48">
        <f t="shared" si="0"/>
        <v>16</v>
      </c>
      <c r="B19" s="20" t="s">
        <v>444</v>
      </c>
      <c r="C19" s="12">
        <v>532.29999999999995</v>
      </c>
      <c r="D19" s="12">
        <v>696.8</v>
      </c>
      <c r="E19" s="12">
        <v>30.9</v>
      </c>
      <c r="F19" s="12">
        <v>-25.7</v>
      </c>
      <c r="G19" s="12">
        <v>25.5</v>
      </c>
      <c r="H19" s="12">
        <v>-199.22</v>
      </c>
      <c r="I19" s="12">
        <v>-6.2</v>
      </c>
      <c r="J19" s="12">
        <v>27.6</v>
      </c>
      <c r="K19" s="12">
        <v>545.16</v>
      </c>
      <c r="L19" s="12">
        <v>2.2000000000000002</v>
      </c>
      <c r="M19" s="12">
        <v>6.5</v>
      </c>
      <c r="N19" s="12">
        <v>195.45</v>
      </c>
      <c r="O19" s="12">
        <v>-22.2</v>
      </c>
      <c r="P19" s="12">
        <v>-8.6</v>
      </c>
      <c r="Q19" s="12">
        <v>61.26</v>
      </c>
      <c r="R19" s="12">
        <v>-1.23</v>
      </c>
      <c r="S19" s="13">
        <v>-0.2</v>
      </c>
      <c r="T19" s="13">
        <v>-0.08</v>
      </c>
      <c r="U19" s="12">
        <v>61.4</v>
      </c>
      <c r="V19" s="15">
        <v>2275.4</v>
      </c>
      <c r="W19" s="15">
        <v>1832.1</v>
      </c>
      <c r="X19" s="15">
        <v>-19.48</v>
      </c>
      <c r="Y19" s="15">
        <v>108.59</v>
      </c>
      <c r="Z19" s="12">
        <v>109.53400000000001</v>
      </c>
      <c r="AA19" s="56">
        <v>0.87</v>
      </c>
      <c r="AB19" s="71">
        <v>43373</v>
      </c>
      <c r="AC19" s="51">
        <v>250</v>
      </c>
      <c r="AD19" s="45" t="s">
        <v>746</v>
      </c>
    </row>
    <row r="20" spans="1:30" ht="18" x14ac:dyDescent="0.35">
      <c r="A20" s="48">
        <f t="shared" si="0"/>
        <v>17</v>
      </c>
      <c r="B20" s="20" t="s">
        <v>230</v>
      </c>
      <c r="C20" s="12">
        <v>4034.3</v>
      </c>
      <c r="D20" s="12">
        <v>3911.4</v>
      </c>
      <c r="E20" s="12">
        <v>-3</v>
      </c>
      <c r="F20" s="12">
        <v>-5321.5</v>
      </c>
      <c r="G20" s="12">
        <v>397.5</v>
      </c>
      <c r="H20" s="12">
        <v>-107.47</v>
      </c>
      <c r="I20" s="12">
        <v>-1638.8</v>
      </c>
      <c r="J20" s="12">
        <v>213.4</v>
      </c>
      <c r="K20" s="12">
        <v>113.02</v>
      </c>
      <c r="L20" s="12">
        <v>265.2</v>
      </c>
      <c r="M20" s="12">
        <v>220.4</v>
      </c>
      <c r="N20" s="12">
        <v>-16.89</v>
      </c>
      <c r="O20" s="12">
        <v>-4019.2</v>
      </c>
      <c r="P20" s="12">
        <v>-37.9</v>
      </c>
      <c r="Q20" s="12">
        <v>99.06</v>
      </c>
      <c r="R20" s="12">
        <v>-0.97</v>
      </c>
      <c r="S20" s="13">
        <v>-12.05</v>
      </c>
      <c r="T20" s="13">
        <v>-0.11</v>
      </c>
      <c r="U20" s="12">
        <v>99.1</v>
      </c>
      <c r="V20" s="15">
        <v>47833.4</v>
      </c>
      <c r="W20" s="15">
        <v>36034.699999999997</v>
      </c>
      <c r="X20" s="15">
        <v>-24.67</v>
      </c>
      <c r="Y20" s="15">
        <v>333.5</v>
      </c>
      <c r="Z20" s="12">
        <v>339</v>
      </c>
      <c r="AA20" s="56">
        <v>1.65</v>
      </c>
      <c r="AB20" s="71">
        <v>43373</v>
      </c>
      <c r="AC20" s="51">
        <v>250</v>
      </c>
      <c r="AD20" s="45" t="s">
        <v>710</v>
      </c>
    </row>
    <row r="21" spans="1:30" ht="18" x14ac:dyDescent="0.35">
      <c r="A21" s="48">
        <f t="shared" si="0"/>
        <v>18</v>
      </c>
      <c r="B21" s="20" t="s">
        <v>293</v>
      </c>
      <c r="C21" s="12">
        <v>1240</v>
      </c>
      <c r="D21" s="12">
        <v>1175</v>
      </c>
      <c r="E21" s="12">
        <v>-5.2</v>
      </c>
      <c r="F21" s="12">
        <v>-12</v>
      </c>
      <c r="G21" s="12">
        <v>80</v>
      </c>
      <c r="H21" s="12">
        <v>-766.67</v>
      </c>
      <c r="I21" s="12">
        <v>-53</v>
      </c>
      <c r="J21" s="12">
        <v>36</v>
      </c>
      <c r="K21" s="12">
        <v>167.92</v>
      </c>
      <c r="L21" s="12">
        <v>57</v>
      </c>
      <c r="M21" s="12">
        <v>52</v>
      </c>
      <c r="N21" s="12">
        <v>-8.77</v>
      </c>
      <c r="O21" s="12">
        <v>-16</v>
      </c>
      <c r="P21" s="12">
        <v>-8</v>
      </c>
      <c r="Q21" s="12">
        <v>50</v>
      </c>
      <c r="R21" s="12">
        <v>-0.68</v>
      </c>
      <c r="S21" s="13">
        <v>-0.03</v>
      </c>
      <c r="T21" s="13">
        <v>-0.01</v>
      </c>
      <c r="U21" s="12">
        <v>51.2</v>
      </c>
      <c r="V21" s="15">
        <v>12461</v>
      </c>
      <c r="W21" s="15">
        <v>10284</v>
      </c>
      <c r="X21" s="15">
        <v>-17.47</v>
      </c>
      <c r="Y21" s="15">
        <v>615</v>
      </c>
      <c r="Z21" s="12">
        <v>630</v>
      </c>
      <c r="AA21" s="56">
        <v>2.44</v>
      </c>
      <c r="AB21" s="71">
        <v>43371</v>
      </c>
      <c r="AC21" s="51">
        <v>28.2</v>
      </c>
      <c r="AD21" s="45" t="s">
        <v>675</v>
      </c>
    </row>
    <row r="22" spans="1:30" ht="18" x14ac:dyDescent="0.35">
      <c r="A22" s="48">
        <f t="shared" si="0"/>
        <v>19</v>
      </c>
      <c r="B22" s="20" t="s">
        <v>294</v>
      </c>
      <c r="C22" s="12">
        <v>2238.3000000000002</v>
      </c>
      <c r="D22" s="12">
        <v>2031.3</v>
      </c>
      <c r="E22" s="12">
        <v>-9.1999999999999993</v>
      </c>
      <c r="F22" s="12">
        <v>26</v>
      </c>
      <c r="G22" s="12">
        <v>-15.1</v>
      </c>
      <c r="H22" s="12">
        <v>-158.08000000000001</v>
      </c>
      <c r="I22" s="12">
        <v>-25.3</v>
      </c>
      <c r="J22" s="12">
        <v>-77.400000000000006</v>
      </c>
      <c r="K22" s="12">
        <v>-205.93</v>
      </c>
      <c r="L22" s="12">
        <v>67.400000000000006</v>
      </c>
      <c r="M22" s="12">
        <v>72.400000000000006</v>
      </c>
      <c r="N22" s="12">
        <v>7.42</v>
      </c>
      <c r="O22" s="12">
        <v>-19.7</v>
      </c>
      <c r="P22" s="12">
        <v>-12.1</v>
      </c>
      <c r="Q22" s="12">
        <v>38.58</v>
      </c>
      <c r="R22" s="12">
        <v>-0.6</v>
      </c>
      <c r="S22" s="13">
        <v>-0.03</v>
      </c>
      <c r="T22" s="13">
        <v>-0.02</v>
      </c>
      <c r="U22" s="12">
        <v>38.799999999999997</v>
      </c>
      <c r="V22" s="15">
        <v>14120.8</v>
      </c>
      <c r="W22" s="15">
        <v>13985.2</v>
      </c>
      <c r="X22" s="15">
        <v>-0.96</v>
      </c>
      <c r="Y22" s="15">
        <v>748.6</v>
      </c>
      <c r="Z22" s="12">
        <v>750.8</v>
      </c>
      <c r="AA22" s="56">
        <v>0.28999999999999998</v>
      </c>
      <c r="AB22" s="71">
        <v>43373</v>
      </c>
      <c r="AC22" s="51">
        <v>250</v>
      </c>
      <c r="AD22" s="45" t="s">
        <v>709</v>
      </c>
    </row>
    <row r="23" spans="1:30" ht="18" x14ac:dyDescent="0.35">
      <c r="A23" s="48">
        <f t="shared" si="0"/>
        <v>20</v>
      </c>
      <c r="B23" s="20" t="s">
        <v>460</v>
      </c>
      <c r="C23" s="12">
        <v>123355</v>
      </c>
      <c r="D23" s="12">
        <v>128028</v>
      </c>
      <c r="E23" s="12">
        <v>3.8</v>
      </c>
      <c r="F23" s="12">
        <v>5219</v>
      </c>
      <c r="G23" s="12">
        <v>952</v>
      </c>
      <c r="H23" s="12">
        <v>-81.760000000000005</v>
      </c>
      <c r="I23" s="12">
        <v>1502</v>
      </c>
      <c r="J23" s="12">
        <v>1002</v>
      </c>
      <c r="K23" s="12">
        <v>-33.29</v>
      </c>
      <c r="L23" s="12">
        <v>613</v>
      </c>
      <c r="M23" s="12">
        <v>554</v>
      </c>
      <c r="N23" s="12">
        <v>-9.6199999999999992</v>
      </c>
      <c r="O23" s="12">
        <v>2899</v>
      </c>
      <c r="P23" s="12">
        <v>-738</v>
      </c>
      <c r="Q23" s="12">
        <v>-125.46</v>
      </c>
      <c r="R23" s="12">
        <v>-0.57999999999999996</v>
      </c>
      <c r="S23" s="13">
        <v>0.96</v>
      </c>
      <c r="T23" s="13">
        <v>-0.25</v>
      </c>
      <c r="U23" s="12">
        <v>-126.1</v>
      </c>
      <c r="V23" s="15">
        <v>125177</v>
      </c>
      <c r="W23" s="15">
        <v>134877</v>
      </c>
      <c r="X23" s="15">
        <v>7.75</v>
      </c>
      <c r="Y23" s="15">
        <v>3021</v>
      </c>
      <c r="Z23" s="12">
        <v>2946</v>
      </c>
      <c r="AA23" s="56">
        <v>-2.48</v>
      </c>
      <c r="AB23" s="71">
        <v>43312</v>
      </c>
      <c r="AC23" s="51">
        <v>57.1</v>
      </c>
      <c r="AD23" s="45" t="s">
        <v>676</v>
      </c>
    </row>
    <row r="24" spans="1:30" ht="18" x14ac:dyDescent="0.35">
      <c r="A24" s="48">
        <f t="shared" si="0"/>
        <v>21</v>
      </c>
      <c r="B24" s="20" t="s">
        <v>111</v>
      </c>
      <c r="C24" s="12">
        <v>1835</v>
      </c>
      <c r="D24" s="12">
        <v>2154</v>
      </c>
      <c r="E24" s="12">
        <v>17.399999999999999</v>
      </c>
      <c r="F24" s="12">
        <v>-14</v>
      </c>
      <c r="G24" s="12">
        <v>57</v>
      </c>
      <c r="H24" s="12">
        <v>-507.14</v>
      </c>
      <c r="I24" s="12">
        <v>-13</v>
      </c>
      <c r="J24" s="12">
        <v>29</v>
      </c>
      <c r="K24" s="12">
        <v>323.08</v>
      </c>
      <c r="L24" s="12">
        <v>26</v>
      </c>
      <c r="M24" s="12">
        <v>24</v>
      </c>
      <c r="N24" s="12">
        <v>-7.69</v>
      </c>
      <c r="O24" s="12">
        <v>-26</v>
      </c>
      <c r="P24" s="12">
        <v>1</v>
      </c>
      <c r="Q24" s="12">
        <v>103.85</v>
      </c>
      <c r="R24" s="12">
        <v>0.05</v>
      </c>
      <c r="S24" s="13">
        <v>-7.0000000000000007E-2</v>
      </c>
      <c r="T24" s="13">
        <v>0</v>
      </c>
      <c r="U24" s="12">
        <v>103.8</v>
      </c>
      <c r="V24" s="15">
        <v>6850</v>
      </c>
      <c r="W24" s="15">
        <v>5987</v>
      </c>
      <c r="X24" s="15">
        <v>-12.6</v>
      </c>
      <c r="Y24" s="15">
        <v>377</v>
      </c>
      <c r="Z24" s="12">
        <v>383</v>
      </c>
      <c r="AA24" s="56">
        <v>1.59</v>
      </c>
      <c r="AB24" s="71">
        <v>43373</v>
      </c>
      <c r="AC24" s="51">
        <v>250</v>
      </c>
      <c r="AD24" s="45" t="s">
        <v>722</v>
      </c>
    </row>
    <row r="25" spans="1:30" ht="18" x14ac:dyDescent="0.35">
      <c r="A25" s="48">
        <f t="shared" si="0"/>
        <v>22</v>
      </c>
      <c r="B25" s="20" t="s">
        <v>32</v>
      </c>
      <c r="C25" s="12">
        <v>11898</v>
      </c>
      <c r="D25" s="12">
        <v>16182</v>
      </c>
      <c r="E25" s="12">
        <v>36</v>
      </c>
      <c r="F25" s="12">
        <v>391</v>
      </c>
      <c r="G25" s="12">
        <v>121</v>
      </c>
      <c r="H25" s="12">
        <v>-69.05</v>
      </c>
      <c r="I25" s="12">
        <v>125</v>
      </c>
      <c r="J25" s="12">
        <v>8</v>
      </c>
      <c r="K25" s="12">
        <v>-93.6</v>
      </c>
      <c r="L25" s="12">
        <v>65</v>
      </c>
      <c r="M25" s="12">
        <v>97</v>
      </c>
      <c r="N25" s="12">
        <v>49.23</v>
      </c>
      <c r="O25" s="12">
        <v>205</v>
      </c>
      <c r="P25" s="12">
        <v>19</v>
      </c>
      <c r="Q25" s="12">
        <v>-90.73</v>
      </c>
      <c r="R25" s="12">
        <v>0.12</v>
      </c>
      <c r="S25" s="13">
        <v>1.1599999999999999</v>
      </c>
      <c r="T25" s="13">
        <v>0.09</v>
      </c>
      <c r="U25" s="12">
        <v>-92.2</v>
      </c>
      <c r="V25" s="15">
        <v>15360</v>
      </c>
      <c r="W25" s="15">
        <v>20504</v>
      </c>
      <c r="X25" s="15">
        <v>33.49</v>
      </c>
      <c r="Y25" s="15">
        <v>176.91499999999999</v>
      </c>
      <c r="Z25" s="12">
        <v>209.52199999999999</v>
      </c>
      <c r="AA25" s="56">
        <v>18.43</v>
      </c>
      <c r="AB25" s="71">
        <v>43373</v>
      </c>
      <c r="AC25" s="51">
        <v>33.799999999999997</v>
      </c>
      <c r="AD25" s="45" t="s">
        <v>720</v>
      </c>
    </row>
    <row r="26" spans="1:30" ht="18" x14ac:dyDescent="0.35">
      <c r="A26" s="48">
        <f t="shared" si="0"/>
        <v>23</v>
      </c>
      <c r="B26" s="20" t="s">
        <v>182</v>
      </c>
      <c r="C26" s="12">
        <v>5375</v>
      </c>
      <c r="D26" s="12">
        <v>5665</v>
      </c>
      <c r="E26" s="12">
        <v>5.4</v>
      </c>
      <c r="F26" s="12">
        <v>-180</v>
      </c>
      <c r="G26" s="12">
        <v>148</v>
      </c>
      <c r="H26" s="12">
        <v>-182.22</v>
      </c>
      <c r="I26" s="12">
        <v>93</v>
      </c>
      <c r="J26" s="12">
        <v>110</v>
      </c>
      <c r="K26" s="12">
        <v>18.28</v>
      </c>
      <c r="L26" s="12">
        <v>0</v>
      </c>
      <c r="M26" s="12">
        <v>0</v>
      </c>
      <c r="N26" s="12"/>
      <c r="O26" s="12">
        <v>-104</v>
      </c>
      <c r="P26" s="12">
        <v>13</v>
      </c>
      <c r="Q26" s="12">
        <v>112.5</v>
      </c>
      <c r="R26" s="12">
        <v>0.23</v>
      </c>
      <c r="S26" s="13">
        <v>-0.24</v>
      </c>
      <c r="T26" s="13">
        <v>0.03</v>
      </c>
      <c r="U26" s="12">
        <v>112.9</v>
      </c>
      <c r="V26" s="15">
        <v>14803</v>
      </c>
      <c r="W26" s="15">
        <v>17142</v>
      </c>
      <c r="X26" s="15">
        <v>15.8</v>
      </c>
      <c r="Y26" s="15">
        <v>428</v>
      </c>
      <c r="Z26" s="12">
        <v>414</v>
      </c>
      <c r="AA26" s="56">
        <v>-3.27</v>
      </c>
      <c r="AB26" s="71">
        <v>43373</v>
      </c>
      <c r="AC26" s="51">
        <v>250</v>
      </c>
      <c r="AD26" s="45" t="s">
        <v>722</v>
      </c>
    </row>
    <row r="27" spans="1:30" ht="18" x14ac:dyDescent="0.35">
      <c r="A27" s="48">
        <f t="shared" si="0"/>
        <v>24</v>
      </c>
      <c r="B27" s="20" t="s">
        <v>65</v>
      </c>
      <c r="C27" s="12">
        <v>1561</v>
      </c>
      <c r="D27" s="12">
        <v>1437.5</v>
      </c>
      <c r="E27" s="12">
        <v>-7.9</v>
      </c>
      <c r="F27" s="12">
        <v>85.9</v>
      </c>
      <c r="G27" s="12">
        <v>120.7</v>
      </c>
      <c r="H27" s="12">
        <v>40.51</v>
      </c>
      <c r="I27" s="12">
        <v>664.5</v>
      </c>
      <c r="J27" s="12">
        <v>66.3</v>
      </c>
      <c r="K27" s="12">
        <v>-90.02</v>
      </c>
      <c r="L27" s="12">
        <v>24.6</v>
      </c>
      <c r="M27" s="12">
        <v>48.2</v>
      </c>
      <c r="N27" s="12">
        <v>95.93</v>
      </c>
      <c r="O27" s="12">
        <v>-603.20000000000005</v>
      </c>
      <c r="P27" s="12">
        <v>6.3</v>
      </c>
      <c r="Q27" s="12">
        <v>101.04</v>
      </c>
      <c r="R27" s="12">
        <v>0.44</v>
      </c>
      <c r="S27" s="13">
        <v>-1.75</v>
      </c>
      <c r="T27" s="13">
        <v>0.02</v>
      </c>
      <c r="U27" s="12">
        <v>101.1</v>
      </c>
      <c r="V27" s="15">
        <v>4760</v>
      </c>
      <c r="W27" s="15">
        <v>4815.3999999999996</v>
      </c>
      <c r="X27" s="15">
        <v>1.1599999999999999</v>
      </c>
      <c r="Y27" s="15">
        <v>343.87</v>
      </c>
      <c r="Z27" s="12">
        <v>345.67200000000003</v>
      </c>
      <c r="AA27" s="56">
        <v>0.52</v>
      </c>
      <c r="AB27" s="71">
        <v>43373</v>
      </c>
      <c r="AC27" s="51">
        <v>250</v>
      </c>
      <c r="AD27" s="45" t="s">
        <v>687</v>
      </c>
    </row>
    <row r="28" spans="1:30" ht="18" x14ac:dyDescent="0.35">
      <c r="A28" s="48">
        <f t="shared" si="0"/>
        <v>25</v>
      </c>
      <c r="B28" s="20" t="s">
        <v>430</v>
      </c>
      <c r="C28" s="12">
        <v>39120</v>
      </c>
      <c r="D28" s="12">
        <v>43297.1</v>
      </c>
      <c r="E28" s="12">
        <v>10.7</v>
      </c>
      <c r="F28" s="12">
        <v>-135.4</v>
      </c>
      <c r="G28" s="12">
        <v>161.30000000000001</v>
      </c>
      <c r="H28" s="12">
        <v>-219.13</v>
      </c>
      <c r="I28" s="12">
        <v>173</v>
      </c>
      <c r="J28" s="12">
        <v>-82.1</v>
      </c>
      <c r="K28" s="12">
        <v>-147.46</v>
      </c>
      <c r="L28" s="12">
        <v>36.200000000000003</v>
      </c>
      <c r="M28" s="12">
        <v>49.4</v>
      </c>
      <c r="N28" s="12">
        <v>36.46</v>
      </c>
      <c r="O28" s="12">
        <v>-344.6</v>
      </c>
      <c r="P28" s="12">
        <v>233.3</v>
      </c>
      <c r="Q28" s="12">
        <v>167.7</v>
      </c>
      <c r="R28" s="12">
        <v>0.54</v>
      </c>
      <c r="S28" s="13">
        <v>-1.58</v>
      </c>
      <c r="T28" s="13">
        <v>1.07</v>
      </c>
      <c r="U28" s="12">
        <v>168</v>
      </c>
      <c r="V28" s="15">
        <v>33252</v>
      </c>
      <c r="W28" s="15">
        <v>34737</v>
      </c>
      <c r="X28" s="15">
        <v>4.47</v>
      </c>
      <c r="Y28" s="15">
        <v>218.49199999999999</v>
      </c>
      <c r="Z28" s="12">
        <v>217.453</v>
      </c>
      <c r="AA28" s="56">
        <v>-0.48</v>
      </c>
      <c r="AB28" s="71">
        <v>43373</v>
      </c>
      <c r="AC28" s="51">
        <v>18.3</v>
      </c>
      <c r="AD28" s="45" t="s">
        <v>681</v>
      </c>
    </row>
    <row r="29" spans="1:30" ht="18" x14ac:dyDescent="0.35">
      <c r="A29" s="48">
        <f t="shared" si="0"/>
        <v>26</v>
      </c>
      <c r="B29" s="20" t="s">
        <v>112</v>
      </c>
      <c r="C29" s="12">
        <v>52061</v>
      </c>
      <c r="D29" s="12">
        <v>53075</v>
      </c>
      <c r="E29" s="12">
        <v>1.9</v>
      </c>
      <c r="F29" s="12">
        <v>247</v>
      </c>
      <c r="G29" s="12">
        <v>653</v>
      </c>
      <c r="H29" s="12">
        <v>164.37</v>
      </c>
      <c r="I29" s="12">
        <v>122</v>
      </c>
      <c r="J29" s="12">
        <v>50</v>
      </c>
      <c r="K29" s="12">
        <v>-59.02</v>
      </c>
      <c r="L29" s="12">
        <v>69</v>
      </c>
      <c r="M29" s="12">
        <v>66</v>
      </c>
      <c r="N29" s="12">
        <v>-4.3499999999999996</v>
      </c>
      <c r="O29" s="12">
        <v>1</v>
      </c>
      <c r="P29" s="12">
        <v>483</v>
      </c>
      <c r="Q29" s="12">
        <v>48200</v>
      </c>
      <c r="R29" s="12">
        <v>0.91</v>
      </c>
      <c r="S29" s="13">
        <v>0.01</v>
      </c>
      <c r="T29" s="13">
        <v>2.4300000000000002</v>
      </c>
      <c r="U29" s="12"/>
      <c r="V29" s="15">
        <v>52703</v>
      </c>
      <c r="W29" s="15">
        <v>52095</v>
      </c>
      <c r="X29" s="15">
        <v>-1.1499999999999999</v>
      </c>
      <c r="Y29" s="15">
        <v>210</v>
      </c>
      <c r="Z29" s="12">
        <v>199</v>
      </c>
      <c r="AA29" s="56">
        <v>-5.24</v>
      </c>
      <c r="AB29" s="71">
        <v>43373</v>
      </c>
      <c r="AC29" s="51">
        <v>250</v>
      </c>
      <c r="AD29" s="45" t="s">
        <v>681</v>
      </c>
    </row>
    <row r="30" spans="1:30" ht="18" x14ac:dyDescent="0.35">
      <c r="A30" s="48">
        <f t="shared" si="0"/>
        <v>27</v>
      </c>
      <c r="B30" s="20" t="s">
        <v>414</v>
      </c>
      <c r="C30" s="12">
        <v>2466</v>
      </c>
      <c r="D30" s="12">
        <v>2594</v>
      </c>
      <c r="E30" s="12">
        <v>5.2</v>
      </c>
      <c r="F30" s="12">
        <v>179</v>
      </c>
      <c r="G30" s="12">
        <v>156</v>
      </c>
      <c r="H30" s="12">
        <v>-12.85</v>
      </c>
      <c r="I30" s="12">
        <v>-3</v>
      </c>
      <c r="J30" s="12">
        <v>13</v>
      </c>
      <c r="K30" s="12">
        <v>533.33000000000004</v>
      </c>
      <c r="L30" s="12">
        <v>93</v>
      </c>
      <c r="M30" s="12">
        <v>105</v>
      </c>
      <c r="N30" s="12">
        <v>12.9</v>
      </c>
      <c r="O30" s="12">
        <v>88</v>
      </c>
      <c r="P30" s="12">
        <v>33</v>
      </c>
      <c r="Q30" s="12">
        <v>-62.5</v>
      </c>
      <c r="R30" s="12">
        <v>1.27</v>
      </c>
      <c r="S30" s="13">
        <v>0.4</v>
      </c>
      <c r="T30" s="13">
        <v>0.16</v>
      </c>
      <c r="U30" s="12">
        <v>-60.3</v>
      </c>
      <c r="V30" s="15">
        <v>15181</v>
      </c>
      <c r="W30" s="15">
        <v>15283</v>
      </c>
      <c r="X30" s="15">
        <v>0.67</v>
      </c>
      <c r="Y30" s="15">
        <v>219</v>
      </c>
      <c r="Z30" s="12">
        <v>206.8</v>
      </c>
      <c r="AA30" s="56">
        <v>-5.57</v>
      </c>
      <c r="AB30" s="71">
        <v>43373</v>
      </c>
      <c r="AC30" s="51">
        <v>96.6</v>
      </c>
      <c r="AD30" s="45" t="s">
        <v>732</v>
      </c>
    </row>
    <row r="31" spans="1:30" ht="18" x14ac:dyDescent="0.35">
      <c r="A31" s="48">
        <f t="shared" si="0"/>
        <v>28</v>
      </c>
      <c r="B31" s="20" t="s">
        <v>180</v>
      </c>
      <c r="C31" s="12">
        <v>828.1</v>
      </c>
      <c r="D31" s="12">
        <v>921.7</v>
      </c>
      <c r="E31" s="12">
        <v>11.3</v>
      </c>
      <c r="F31" s="12">
        <v>-61.9</v>
      </c>
      <c r="G31" s="12">
        <v>38</v>
      </c>
      <c r="H31" s="12">
        <v>-161.38999999999999</v>
      </c>
      <c r="I31" s="12">
        <v>-13.8</v>
      </c>
      <c r="J31" s="12">
        <v>26.2</v>
      </c>
      <c r="K31" s="12">
        <v>289.86</v>
      </c>
      <c r="L31" s="12">
        <v>0</v>
      </c>
      <c r="M31" s="12">
        <v>0</v>
      </c>
      <c r="N31" s="12"/>
      <c r="O31" s="12">
        <v>-48.2</v>
      </c>
      <c r="P31" s="12">
        <v>11.8</v>
      </c>
      <c r="Q31" s="12">
        <v>124.48</v>
      </c>
      <c r="R31" s="12">
        <v>1.28</v>
      </c>
      <c r="S31" s="13">
        <v>-0.53</v>
      </c>
      <c r="T31" s="13">
        <v>0.13</v>
      </c>
      <c r="U31" s="12">
        <v>124</v>
      </c>
      <c r="V31" s="15">
        <v>6148.1</v>
      </c>
      <c r="W31" s="15">
        <v>5003.3</v>
      </c>
      <c r="X31" s="15">
        <v>-18.62</v>
      </c>
      <c r="Y31" s="15">
        <v>90.623999999999995</v>
      </c>
      <c r="Z31" s="12">
        <v>92.147999999999996</v>
      </c>
      <c r="AA31" s="56">
        <v>1.68</v>
      </c>
      <c r="AB31" s="71">
        <v>43373</v>
      </c>
      <c r="AC31" s="51">
        <v>161.80000000000001</v>
      </c>
      <c r="AD31" s="45" t="s">
        <v>697</v>
      </c>
    </row>
    <row r="32" spans="1:30" ht="18" x14ac:dyDescent="0.35">
      <c r="A32" s="48">
        <f t="shared" si="0"/>
        <v>29</v>
      </c>
      <c r="B32" s="20" t="s">
        <v>234</v>
      </c>
      <c r="C32" s="12">
        <v>4941.6000000000004</v>
      </c>
      <c r="D32" s="12">
        <v>4658</v>
      </c>
      <c r="E32" s="12">
        <v>-5.7</v>
      </c>
      <c r="F32" s="12">
        <v>165.4</v>
      </c>
      <c r="G32" s="12">
        <v>146.5</v>
      </c>
      <c r="H32" s="12">
        <v>-11.43</v>
      </c>
      <c r="I32" s="12">
        <v>52.5</v>
      </c>
      <c r="J32" s="12">
        <v>50.5</v>
      </c>
      <c r="K32" s="12">
        <v>-3.81</v>
      </c>
      <c r="L32" s="12">
        <v>17</v>
      </c>
      <c r="M32" s="12">
        <v>24.2</v>
      </c>
      <c r="N32" s="12">
        <v>42.35</v>
      </c>
      <c r="O32" s="12">
        <v>94.5</v>
      </c>
      <c r="P32" s="12">
        <v>77.3</v>
      </c>
      <c r="Q32" s="12">
        <v>-18.2</v>
      </c>
      <c r="R32" s="12">
        <v>1.66</v>
      </c>
      <c r="S32" s="13">
        <v>0.67</v>
      </c>
      <c r="T32" s="13">
        <v>0.55000000000000004</v>
      </c>
      <c r="U32" s="12">
        <v>-18.5</v>
      </c>
      <c r="V32" s="15">
        <v>5910.2</v>
      </c>
      <c r="W32" s="15">
        <v>6105</v>
      </c>
      <c r="X32" s="15">
        <v>3.3</v>
      </c>
      <c r="Y32" s="15">
        <v>140.83000000000001</v>
      </c>
      <c r="Z32" s="12">
        <v>141.54900000000001</v>
      </c>
      <c r="AA32" s="56">
        <v>0.51</v>
      </c>
      <c r="AB32" s="71">
        <v>43373</v>
      </c>
      <c r="AC32" s="51">
        <v>18.7</v>
      </c>
      <c r="AD32" s="45" t="s">
        <v>748</v>
      </c>
    </row>
    <row r="33" spans="1:33" ht="18" x14ac:dyDescent="0.35">
      <c r="A33" s="48">
        <f t="shared" si="0"/>
        <v>30</v>
      </c>
      <c r="B33" s="20" t="s">
        <v>297</v>
      </c>
      <c r="C33" s="12">
        <v>32641</v>
      </c>
      <c r="D33" s="12">
        <v>35213</v>
      </c>
      <c r="E33" s="12">
        <v>7.9</v>
      </c>
      <c r="F33" s="12">
        <v>259</v>
      </c>
      <c r="G33" s="12">
        <v>813</v>
      </c>
      <c r="H33" s="12">
        <v>213.9</v>
      </c>
      <c r="I33" s="12">
        <v>61</v>
      </c>
      <c r="J33" s="12">
        <v>142</v>
      </c>
      <c r="K33" s="12">
        <v>132.79</v>
      </c>
      <c r="L33" s="12">
        <v>81</v>
      </c>
      <c r="M33" s="12">
        <v>77</v>
      </c>
      <c r="N33" s="12">
        <v>-4.9400000000000004</v>
      </c>
      <c r="O33" s="12">
        <v>115</v>
      </c>
      <c r="P33" s="12">
        <v>593</v>
      </c>
      <c r="Q33" s="12">
        <v>415.65</v>
      </c>
      <c r="R33" s="12">
        <v>1.68</v>
      </c>
      <c r="S33" s="13">
        <v>0.36</v>
      </c>
      <c r="T33" s="13">
        <v>1.94</v>
      </c>
      <c r="U33" s="12">
        <v>435.9</v>
      </c>
      <c r="V33" s="15">
        <v>35262</v>
      </c>
      <c r="W33" s="15">
        <v>34098</v>
      </c>
      <c r="X33" s="15">
        <v>-3.3</v>
      </c>
      <c r="Y33" s="15">
        <v>318</v>
      </c>
      <c r="Z33" s="12">
        <v>306</v>
      </c>
      <c r="AA33" s="56">
        <v>-3.77</v>
      </c>
      <c r="AB33" s="71">
        <v>43373</v>
      </c>
      <c r="AC33" s="51">
        <v>250</v>
      </c>
      <c r="AD33" s="45" t="s">
        <v>681</v>
      </c>
    </row>
    <row r="34" spans="1:33" ht="18" x14ac:dyDescent="0.35">
      <c r="A34" s="48">
        <f t="shared" si="0"/>
        <v>31</v>
      </c>
      <c r="B34" s="20" t="s">
        <v>476</v>
      </c>
      <c r="C34" s="12">
        <v>27597</v>
      </c>
      <c r="D34" s="12">
        <v>27869</v>
      </c>
      <c r="E34" s="12">
        <v>1</v>
      </c>
      <c r="F34" s="12">
        <v>678</v>
      </c>
      <c r="G34" s="12">
        <v>772</v>
      </c>
      <c r="H34" s="12">
        <v>13.86</v>
      </c>
      <c r="I34" s="12">
        <v>189</v>
      </c>
      <c r="J34" s="12">
        <v>127</v>
      </c>
      <c r="K34" s="12">
        <v>-32.799999999999997</v>
      </c>
      <c r="L34" s="12">
        <v>138</v>
      </c>
      <c r="M34" s="12">
        <v>144</v>
      </c>
      <c r="N34" s="12">
        <v>4.3499999999999996</v>
      </c>
      <c r="O34" s="12">
        <v>350</v>
      </c>
      <c r="P34" s="12">
        <v>502</v>
      </c>
      <c r="Q34" s="12">
        <v>43.43</v>
      </c>
      <c r="R34" s="12">
        <v>1.8</v>
      </c>
      <c r="S34" s="13">
        <v>0.39</v>
      </c>
      <c r="T34" s="13">
        <v>0.62</v>
      </c>
      <c r="U34" s="12">
        <v>61.2</v>
      </c>
      <c r="V34" s="15">
        <v>30441</v>
      </c>
      <c r="W34" s="15">
        <v>29583</v>
      </c>
      <c r="X34" s="15">
        <v>-2.82</v>
      </c>
      <c r="Y34" s="15">
        <v>905</v>
      </c>
      <c r="Z34" s="12">
        <v>805</v>
      </c>
      <c r="AA34" s="56">
        <v>-11.05</v>
      </c>
      <c r="AB34" s="71">
        <v>43330</v>
      </c>
      <c r="AC34" s="51">
        <v>8.8000000000000007</v>
      </c>
      <c r="AD34" s="45" t="s">
        <v>676</v>
      </c>
    </row>
    <row r="35" spans="1:33" ht="18" x14ac:dyDescent="0.35">
      <c r="A35" s="48">
        <f t="shared" si="0"/>
        <v>32</v>
      </c>
      <c r="B35" s="20" t="s">
        <v>298</v>
      </c>
      <c r="C35" s="12">
        <v>2908</v>
      </c>
      <c r="D35" s="12">
        <v>2946</v>
      </c>
      <c r="E35" s="12">
        <v>1.3</v>
      </c>
      <c r="F35" s="12">
        <v>124</v>
      </c>
      <c r="G35" s="12">
        <v>268</v>
      </c>
      <c r="H35" s="12">
        <v>116.13</v>
      </c>
      <c r="I35" s="12">
        <v>4</v>
      </c>
      <c r="J35" s="12">
        <v>140</v>
      </c>
      <c r="K35" s="12">
        <v>3400</v>
      </c>
      <c r="L35" s="12">
        <v>74</v>
      </c>
      <c r="M35" s="12">
        <v>76</v>
      </c>
      <c r="N35" s="12">
        <v>2.7</v>
      </c>
      <c r="O35" s="12">
        <v>48</v>
      </c>
      <c r="P35" s="12">
        <v>59</v>
      </c>
      <c r="Q35" s="12">
        <v>22.92</v>
      </c>
      <c r="R35" s="12">
        <v>2</v>
      </c>
      <c r="S35" s="13">
        <v>0.13</v>
      </c>
      <c r="T35" s="13">
        <v>0.17</v>
      </c>
      <c r="U35" s="12">
        <v>26</v>
      </c>
      <c r="V35" s="15">
        <v>13474</v>
      </c>
      <c r="W35" s="15">
        <v>12830</v>
      </c>
      <c r="X35" s="15">
        <v>-4.78</v>
      </c>
      <c r="Y35" s="15">
        <v>358.55599999999998</v>
      </c>
      <c r="Z35" s="12">
        <v>349.709</v>
      </c>
      <c r="AA35" s="56">
        <v>-2.4700000000000002</v>
      </c>
      <c r="AB35" s="71">
        <v>43373</v>
      </c>
      <c r="AC35" s="51">
        <v>31.9</v>
      </c>
      <c r="AD35" s="45" t="s">
        <v>753</v>
      </c>
    </row>
    <row r="36" spans="1:33" ht="18" x14ac:dyDescent="0.35">
      <c r="A36" s="48">
        <f t="shared" si="0"/>
        <v>33</v>
      </c>
      <c r="B36" s="20" t="s">
        <v>313</v>
      </c>
      <c r="C36" s="12">
        <v>882.8</v>
      </c>
      <c r="D36" s="12">
        <v>854.9</v>
      </c>
      <c r="E36" s="12">
        <v>-3.2</v>
      </c>
      <c r="F36" s="12">
        <v>91.5</v>
      </c>
      <c r="G36" s="12">
        <v>62.1</v>
      </c>
      <c r="H36" s="12">
        <v>-32.130000000000003</v>
      </c>
      <c r="I36" s="12">
        <v>27.8</v>
      </c>
      <c r="J36" s="12">
        <v>10.5</v>
      </c>
      <c r="K36" s="12">
        <v>-62.23</v>
      </c>
      <c r="L36" s="12">
        <v>24.6</v>
      </c>
      <c r="M36" s="12">
        <v>27.7</v>
      </c>
      <c r="N36" s="12">
        <v>12.6</v>
      </c>
      <c r="O36" s="12">
        <v>35.4</v>
      </c>
      <c r="P36" s="12">
        <v>17.899999999999999</v>
      </c>
      <c r="Q36" s="12">
        <v>-49.44</v>
      </c>
      <c r="R36" s="12">
        <v>2.09</v>
      </c>
      <c r="S36" s="13">
        <v>0.41</v>
      </c>
      <c r="T36" s="13">
        <v>0.21</v>
      </c>
      <c r="U36" s="12">
        <v>-50.2</v>
      </c>
      <c r="V36" s="15">
        <v>4209</v>
      </c>
      <c r="W36" s="15">
        <v>3981.4</v>
      </c>
      <c r="X36" s="15">
        <v>-5.41</v>
      </c>
      <c r="Y36" s="15">
        <v>85.620999999999995</v>
      </c>
      <c r="Z36" s="12">
        <v>86.8</v>
      </c>
      <c r="AA36" s="56">
        <v>1.38</v>
      </c>
      <c r="AB36" s="71">
        <v>43373</v>
      </c>
      <c r="AC36" s="51">
        <v>203.2</v>
      </c>
      <c r="AD36" s="45" t="s">
        <v>736</v>
      </c>
    </row>
    <row r="37" spans="1:33" ht="18" x14ac:dyDescent="0.35">
      <c r="A37" s="48">
        <f t="shared" si="0"/>
        <v>34</v>
      </c>
      <c r="B37" s="20" t="s">
        <v>289</v>
      </c>
      <c r="C37" s="12">
        <v>1586.8</v>
      </c>
      <c r="D37" s="12">
        <v>2270.8000000000002</v>
      </c>
      <c r="E37" s="12">
        <v>43.1</v>
      </c>
      <c r="F37" s="12">
        <v>-95.4</v>
      </c>
      <c r="G37" s="12">
        <v>102.3</v>
      </c>
      <c r="H37" s="12">
        <v>-207.23</v>
      </c>
      <c r="I37" s="12">
        <v>-50.3</v>
      </c>
      <c r="J37" s="12">
        <v>22.8</v>
      </c>
      <c r="K37" s="12">
        <v>145.33000000000001</v>
      </c>
      <c r="L37" s="12">
        <v>12.2</v>
      </c>
      <c r="M37" s="12">
        <v>26.5</v>
      </c>
      <c r="N37" s="12">
        <v>117.21</v>
      </c>
      <c r="O37" s="12">
        <v>-57.3</v>
      </c>
      <c r="P37" s="12">
        <v>48.3</v>
      </c>
      <c r="Q37" s="12">
        <v>184.29</v>
      </c>
      <c r="R37" s="12">
        <v>2.13</v>
      </c>
      <c r="S37" s="13">
        <v>-1.05</v>
      </c>
      <c r="T37" s="13">
        <v>0.76</v>
      </c>
      <c r="U37" s="12">
        <v>172</v>
      </c>
      <c r="V37" s="15">
        <v>28267</v>
      </c>
      <c r="W37" s="15">
        <v>38223.699999999997</v>
      </c>
      <c r="X37" s="15">
        <v>35.22</v>
      </c>
      <c r="Y37" s="15">
        <v>54.524999999999999</v>
      </c>
      <c r="Z37" s="12">
        <v>63.8</v>
      </c>
      <c r="AA37" s="56">
        <v>17.010000000000002</v>
      </c>
      <c r="AB37" s="71">
        <v>43373</v>
      </c>
      <c r="AC37" s="51">
        <v>15.8</v>
      </c>
      <c r="AD37" s="45" t="s">
        <v>735</v>
      </c>
    </row>
    <row r="38" spans="1:33" ht="18" x14ac:dyDescent="0.35">
      <c r="A38" s="48">
        <f t="shared" si="0"/>
        <v>35</v>
      </c>
      <c r="B38" s="20" t="s">
        <v>1</v>
      </c>
      <c r="C38" s="12">
        <v>42300</v>
      </c>
      <c r="D38" s="12">
        <v>44411</v>
      </c>
      <c r="E38" s="12">
        <v>5</v>
      </c>
      <c r="F38" s="12">
        <v>1472</v>
      </c>
      <c r="G38" s="12">
        <v>1497</v>
      </c>
      <c r="H38" s="12">
        <v>1.7</v>
      </c>
      <c r="I38" s="12">
        <v>487</v>
      </c>
      <c r="J38" s="12">
        <v>402</v>
      </c>
      <c r="K38" s="12">
        <v>-17.45</v>
      </c>
      <c r="L38" s="12">
        <v>53</v>
      </c>
      <c r="M38" s="12">
        <v>48</v>
      </c>
      <c r="N38" s="12">
        <v>-9.43</v>
      </c>
      <c r="O38" s="12">
        <v>919</v>
      </c>
      <c r="P38" s="12">
        <v>1037</v>
      </c>
      <c r="Q38" s="12">
        <v>12.84</v>
      </c>
      <c r="R38" s="12">
        <v>2.34</v>
      </c>
      <c r="S38" s="13">
        <v>2.08</v>
      </c>
      <c r="T38" s="13">
        <v>2.34</v>
      </c>
      <c r="U38" s="12">
        <v>12.6</v>
      </c>
      <c r="V38" s="15">
        <v>25569</v>
      </c>
      <c r="W38" s="15">
        <v>28031</v>
      </c>
      <c r="X38" s="15">
        <v>9.6300000000000008</v>
      </c>
      <c r="Y38" s="15">
        <v>441.51299999999998</v>
      </c>
      <c r="Z38" s="12">
        <v>442.42700000000002</v>
      </c>
      <c r="AA38" s="56">
        <v>0.21</v>
      </c>
      <c r="AB38" s="71">
        <v>43345</v>
      </c>
      <c r="AC38" s="51">
        <v>30.7</v>
      </c>
      <c r="AD38" s="45" t="s">
        <v>682</v>
      </c>
    </row>
    <row r="39" spans="1:33" ht="18" x14ac:dyDescent="0.35">
      <c r="A39" s="48">
        <f t="shared" si="0"/>
        <v>36</v>
      </c>
      <c r="B39" s="20" t="s">
        <v>181</v>
      </c>
      <c r="C39" s="12">
        <v>1852</v>
      </c>
      <c r="D39" s="12">
        <v>1859</v>
      </c>
      <c r="E39" s="12">
        <v>0.4</v>
      </c>
      <c r="F39" s="12">
        <v>12</v>
      </c>
      <c r="G39" s="12">
        <v>87</v>
      </c>
      <c r="H39" s="12">
        <v>625</v>
      </c>
      <c r="I39" s="12">
        <v>19</v>
      </c>
      <c r="J39" s="12">
        <v>-10</v>
      </c>
      <c r="K39" s="12">
        <v>-152.63</v>
      </c>
      <c r="L39" s="12">
        <v>47</v>
      </c>
      <c r="M39" s="12">
        <v>51</v>
      </c>
      <c r="N39" s="12">
        <v>8.51</v>
      </c>
      <c r="O39" s="12">
        <v>-54</v>
      </c>
      <c r="P39" s="12">
        <v>44</v>
      </c>
      <c r="Q39" s="12">
        <v>181.48</v>
      </c>
      <c r="R39" s="12">
        <v>2.37</v>
      </c>
      <c r="S39" s="13">
        <v>-0.4</v>
      </c>
      <c r="T39" s="13">
        <v>0.33</v>
      </c>
      <c r="U39" s="12">
        <v>182.7</v>
      </c>
      <c r="V39" s="15">
        <v>22357</v>
      </c>
      <c r="W39" s="15">
        <v>22992</v>
      </c>
      <c r="X39" s="15">
        <v>2.84</v>
      </c>
      <c r="Y39" s="15">
        <v>134</v>
      </c>
      <c r="Z39" s="12">
        <v>132</v>
      </c>
      <c r="AA39" s="56">
        <v>-1.49</v>
      </c>
      <c r="AB39" s="71">
        <v>43373</v>
      </c>
      <c r="AC39" s="51">
        <v>33.1</v>
      </c>
      <c r="AD39" s="45" t="s">
        <v>735</v>
      </c>
    </row>
    <row r="40" spans="1:33" ht="18" x14ac:dyDescent="0.35">
      <c r="A40" s="48">
        <f t="shared" si="0"/>
        <v>37</v>
      </c>
      <c r="B40" s="20" t="s">
        <v>415</v>
      </c>
      <c r="C40" s="12">
        <v>15354</v>
      </c>
      <c r="D40" s="12">
        <v>20123</v>
      </c>
      <c r="E40" s="12">
        <v>31.1</v>
      </c>
      <c r="F40" s="12">
        <v>1408</v>
      </c>
      <c r="G40" s="12">
        <v>1217</v>
      </c>
      <c r="H40" s="12">
        <v>-13.57</v>
      </c>
      <c r="I40" s="12">
        <v>571</v>
      </c>
      <c r="J40" s="12">
        <v>320</v>
      </c>
      <c r="K40" s="12">
        <v>-43.96</v>
      </c>
      <c r="L40" s="12">
        <v>283</v>
      </c>
      <c r="M40" s="12">
        <v>362</v>
      </c>
      <c r="N40" s="12">
        <v>27.92</v>
      </c>
      <c r="O40" s="12">
        <v>531</v>
      </c>
      <c r="P40" s="12">
        <v>495</v>
      </c>
      <c r="Q40" s="12">
        <v>-6.78</v>
      </c>
      <c r="R40" s="12">
        <v>2.46</v>
      </c>
      <c r="S40" s="13">
        <v>0.33</v>
      </c>
      <c r="T40" s="13">
        <v>0.21</v>
      </c>
      <c r="U40" s="12">
        <v>-35.700000000000003</v>
      </c>
      <c r="V40" s="15">
        <v>95581</v>
      </c>
      <c r="W40" s="15">
        <v>86363</v>
      </c>
      <c r="X40" s="15">
        <v>-9.64</v>
      </c>
      <c r="Y40" s="15">
        <v>1595.3</v>
      </c>
      <c r="Z40" s="12">
        <v>2311.3000000000002</v>
      </c>
      <c r="AA40" s="56">
        <v>44.88</v>
      </c>
      <c r="AB40" s="71">
        <v>43373</v>
      </c>
      <c r="AC40" s="51">
        <v>123.3</v>
      </c>
      <c r="AD40" s="45" t="s">
        <v>758</v>
      </c>
    </row>
    <row r="41" spans="1:33" ht="18" x14ac:dyDescent="0.35">
      <c r="A41" s="48">
        <f t="shared" si="0"/>
        <v>38</v>
      </c>
      <c r="B41" s="20" t="s">
        <v>671</v>
      </c>
      <c r="C41" s="12">
        <v>4402.8999999999996</v>
      </c>
      <c r="D41" s="12">
        <v>5058.1000000000004</v>
      </c>
      <c r="E41" s="12">
        <v>14.9</v>
      </c>
      <c r="F41" s="12">
        <v>235.1</v>
      </c>
      <c r="G41" s="12">
        <v>215.2</v>
      </c>
      <c r="H41" s="12">
        <v>-8.4600000000000009</v>
      </c>
      <c r="I41" s="12">
        <v>63.5</v>
      </c>
      <c r="J41" s="12">
        <v>84.6</v>
      </c>
      <c r="K41" s="12">
        <v>33.229999999999997</v>
      </c>
      <c r="L41" s="12">
        <v>17.100000000000001</v>
      </c>
      <c r="M41" s="12">
        <v>23.6</v>
      </c>
      <c r="N41" s="12">
        <v>38.01</v>
      </c>
      <c r="O41" s="12">
        <v>171.6</v>
      </c>
      <c r="P41" s="12">
        <v>130.6</v>
      </c>
      <c r="Q41" s="12">
        <v>-23.89</v>
      </c>
      <c r="R41" s="12">
        <v>2.58</v>
      </c>
      <c r="S41" s="13">
        <v>3.82</v>
      </c>
      <c r="T41" s="13">
        <v>2.7</v>
      </c>
      <c r="U41" s="12">
        <v>-29.3</v>
      </c>
      <c r="V41" s="15">
        <v>6795.1</v>
      </c>
      <c r="W41" s="15">
        <v>8296.1</v>
      </c>
      <c r="X41" s="15">
        <v>22.09</v>
      </c>
      <c r="Y41" s="15">
        <v>44.969000000000001</v>
      </c>
      <c r="Z41" s="12">
        <v>48.384</v>
      </c>
      <c r="AA41" s="56">
        <v>7.6</v>
      </c>
      <c r="AB41" s="71">
        <v>43373</v>
      </c>
      <c r="AC41" s="51">
        <v>29.3</v>
      </c>
      <c r="AD41" s="45" t="s">
        <v>720</v>
      </c>
      <c r="AG41" s="40"/>
    </row>
    <row r="42" spans="1:33" ht="18" x14ac:dyDescent="0.35">
      <c r="A42" s="48">
        <f t="shared" si="0"/>
        <v>39</v>
      </c>
      <c r="B42" s="20" t="s">
        <v>461</v>
      </c>
      <c r="C42" s="12">
        <v>8940</v>
      </c>
      <c r="D42" s="12">
        <v>9379</v>
      </c>
      <c r="E42" s="12">
        <v>4.9000000000000004</v>
      </c>
      <c r="F42" s="12">
        <v>328</v>
      </c>
      <c r="G42" s="12">
        <v>348</v>
      </c>
      <c r="H42" s="12">
        <v>6.1</v>
      </c>
      <c r="I42" s="12">
        <v>101</v>
      </c>
      <c r="J42" s="12">
        <v>85</v>
      </c>
      <c r="K42" s="12">
        <v>-15.84</v>
      </c>
      <c r="L42" s="12">
        <v>18</v>
      </c>
      <c r="M42" s="12">
        <v>19</v>
      </c>
      <c r="N42" s="12">
        <v>5.56</v>
      </c>
      <c r="O42" s="12">
        <v>209</v>
      </c>
      <c r="P42" s="12">
        <v>244</v>
      </c>
      <c r="Q42" s="12">
        <v>16.75</v>
      </c>
      <c r="R42" s="12">
        <v>2.6</v>
      </c>
      <c r="S42" s="13">
        <v>0.67</v>
      </c>
      <c r="T42" s="13">
        <v>0.86</v>
      </c>
      <c r="U42" s="12">
        <v>27.9</v>
      </c>
      <c r="V42" s="15">
        <v>9097</v>
      </c>
      <c r="W42" s="15">
        <v>8807</v>
      </c>
      <c r="X42" s="15">
        <v>-3.19</v>
      </c>
      <c r="Y42" s="15">
        <v>310.8</v>
      </c>
      <c r="Z42" s="12">
        <v>283.7</v>
      </c>
      <c r="AA42" s="56">
        <v>-8.7200000000000006</v>
      </c>
      <c r="AB42" s="71">
        <v>43316</v>
      </c>
      <c r="AC42" s="51">
        <v>13.5</v>
      </c>
      <c r="AD42" s="45" t="s">
        <v>677</v>
      </c>
      <c r="AG42" s="40"/>
    </row>
    <row r="43" spans="1:33" ht="18" x14ac:dyDescent="0.35">
      <c r="A43" s="48">
        <f t="shared" si="0"/>
        <v>40</v>
      </c>
      <c r="B43" s="20" t="s">
        <v>71</v>
      </c>
      <c r="C43" s="12">
        <v>36451</v>
      </c>
      <c r="D43" s="12">
        <v>37666</v>
      </c>
      <c r="E43" s="12">
        <v>3.3</v>
      </c>
      <c r="F43" s="12">
        <v>2068</v>
      </c>
      <c r="G43" s="12">
        <v>1437</v>
      </c>
      <c r="H43" s="12">
        <v>-30.51</v>
      </c>
      <c r="I43" s="12">
        <v>191</v>
      </c>
      <c r="J43" s="12">
        <v>101</v>
      </c>
      <c r="K43" s="12">
        <v>-47.12</v>
      </c>
      <c r="L43" s="12">
        <v>298</v>
      </c>
      <c r="M43" s="12">
        <v>343</v>
      </c>
      <c r="N43" s="12">
        <v>15.1</v>
      </c>
      <c r="O43" s="12">
        <v>1572</v>
      </c>
      <c r="P43" s="12">
        <v>991</v>
      </c>
      <c r="Q43" s="12">
        <v>-36.96</v>
      </c>
      <c r="R43" s="12">
        <v>2.63</v>
      </c>
      <c r="S43" s="13">
        <v>0.39</v>
      </c>
      <c r="T43" s="13">
        <v>0.25</v>
      </c>
      <c r="U43" s="12">
        <v>-37</v>
      </c>
      <c r="V43" s="15">
        <v>218035</v>
      </c>
      <c r="W43" s="15">
        <v>222376</v>
      </c>
      <c r="X43" s="15">
        <v>1.99</v>
      </c>
      <c r="Y43" s="15">
        <v>3996</v>
      </c>
      <c r="Z43" s="12">
        <v>4000</v>
      </c>
      <c r="AA43" s="56">
        <v>0.1</v>
      </c>
      <c r="AB43" s="71">
        <v>43373</v>
      </c>
      <c r="AC43" s="51">
        <v>6.5</v>
      </c>
      <c r="AD43" s="45" t="s">
        <v>706</v>
      </c>
      <c r="AG43" s="40"/>
    </row>
    <row r="44" spans="1:33" ht="18" x14ac:dyDescent="0.35">
      <c r="A44" s="48">
        <f t="shared" si="0"/>
        <v>41</v>
      </c>
      <c r="B44" s="20" t="s">
        <v>288</v>
      </c>
      <c r="C44" s="12">
        <v>2765.1</v>
      </c>
      <c r="D44" s="12">
        <v>2847.3</v>
      </c>
      <c r="E44" s="12">
        <v>3</v>
      </c>
      <c r="F44" s="12">
        <v>398.7</v>
      </c>
      <c r="G44" s="12">
        <v>293</v>
      </c>
      <c r="H44" s="12">
        <v>-26.51</v>
      </c>
      <c r="I44" s="12">
        <v>90.5</v>
      </c>
      <c r="J44" s="12">
        <v>52</v>
      </c>
      <c r="K44" s="12">
        <v>-42.54</v>
      </c>
      <c r="L44" s="12">
        <v>109.3</v>
      </c>
      <c r="M44" s="12">
        <v>125.9</v>
      </c>
      <c r="N44" s="12">
        <v>15.19</v>
      </c>
      <c r="O44" s="12">
        <v>156.4</v>
      </c>
      <c r="P44" s="12">
        <v>74.900000000000006</v>
      </c>
      <c r="Q44" s="12">
        <v>-52.11</v>
      </c>
      <c r="R44" s="12">
        <v>2.63</v>
      </c>
      <c r="S44" s="13">
        <v>0.83</v>
      </c>
      <c r="T44" s="13">
        <v>0.45</v>
      </c>
      <c r="U44" s="12">
        <v>-45.7</v>
      </c>
      <c r="V44" s="15">
        <v>14228.8</v>
      </c>
      <c r="W44" s="15">
        <v>15533.1</v>
      </c>
      <c r="X44" s="15">
        <v>9.17</v>
      </c>
      <c r="Y44" s="15">
        <v>188.88399999999999</v>
      </c>
      <c r="Z44" s="12">
        <v>166.77099999999999</v>
      </c>
      <c r="AA44" s="56">
        <v>-11.71</v>
      </c>
      <c r="AB44" s="71">
        <v>43373</v>
      </c>
      <c r="AC44" s="51">
        <v>28.2</v>
      </c>
      <c r="AD44" s="45" t="s">
        <v>725</v>
      </c>
      <c r="AG44" s="42"/>
    </row>
    <row r="45" spans="1:33" ht="18" x14ac:dyDescent="0.35">
      <c r="A45" s="48">
        <f t="shared" si="0"/>
        <v>42</v>
      </c>
      <c r="B45" s="20" t="s">
        <v>308</v>
      </c>
      <c r="C45" s="12">
        <v>23562</v>
      </c>
      <c r="D45" s="12">
        <v>30849</v>
      </c>
      <c r="E45" s="12">
        <v>30.9</v>
      </c>
      <c r="F45" s="12">
        <v>1355</v>
      </c>
      <c r="G45" s="12">
        <v>1261</v>
      </c>
      <c r="H45" s="12">
        <v>-6.94</v>
      </c>
      <c r="I45" s="12">
        <v>378</v>
      </c>
      <c r="J45" s="12">
        <v>276</v>
      </c>
      <c r="K45" s="12">
        <v>-26.98</v>
      </c>
      <c r="L45" s="12">
        <v>114</v>
      </c>
      <c r="M45" s="12">
        <v>111</v>
      </c>
      <c r="N45" s="12">
        <v>-2.63</v>
      </c>
      <c r="O45" s="12">
        <v>840</v>
      </c>
      <c r="P45" s="12">
        <v>855</v>
      </c>
      <c r="Q45" s="12">
        <v>1.79</v>
      </c>
      <c r="R45" s="12">
        <v>2.77</v>
      </c>
      <c r="S45" s="13">
        <v>1.91</v>
      </c>
      <c r="T45" s="13">
        <v>2</v>
      </c>
      <c r="U45" s="12">
        <v>5.0999999999999996</v>
      </c>
      <c r="V45" s="15">
        <v>27618</v>
      </c>
      <c r="W45" s="15">
        <v>29984</v>
      </c>
      <c r="X45" s="15">
        <v>8.57</v>
      </c>
      <c r="Y45" s="15">
        <v>441</v>
      </c>
      <c r="Z45" s="12">
        <v>427</v>
      </c>
      <c r="AA45" s="56">
        <v>-3.17</v>
      </c>
      <c r="AB45" s="71">
        <v>43373</v>
      </c>
      <c r="AC45" s="51">
        <v>12.7</v>
      </c>
      <c r="AD45" s="45" t="s">
        <v>740</v>
      </c>
      <c r="AG45" s="42"/>
    </row>
    <row r="46" spans="1:33" ht="18" x14ac:dyDescent="0.35">
      <c r="A46" s="48">
        <f t="shared" si="0"/>
        <v>43</v>
      </c>
      <c r="B46" s="20" t="s">
        <v>301</v>
      </c>
      <c r="C46" s="12">
        <v>14650.4</v>
      </c>
      <c r="D46" s="12">
        <v>15215.3</v>
      </c>
      <c r="E46" s="12">
        <v>3.9</v>
      </c>
      <c r="F46" s="12">
        <v>610.79999999999995</v>
      </c>
      <c r="G46" s="12">
        <v>607.6</v>
      </c>
      <c r="H46" s="12">
        <v>-0.52</v>
      </c>
      <c r="I46" s="12">
        <v>178.8</v>
      </c>
      <c r="J46" s="12">
        <v>107</v>
      </c>
      <c r="K46" s="12">
        <v>-40.159999999999997</v>
      </c>
      <c r="L46" s="12">
        <v>64.400000000000006</v>
      </c>
      <c r="M46" s="12">
        <v>69.599999999999994</v>
      </c>
      <c r="N46" s="12">
        <v>8.07</v>
      </c>
      <c r="O46" s="12">
        <v>367.6</v>
      </c>
      <c r="P46" s="12">
        <v>431</v>
      </c>
      <c r="Q46" s="12">
        <v>17.25</v>
      </c>
      <c r="R46" s="12">
        <v>2.83</v>
      </c>
      <c r="S46" s="13">
        <v>0.69</v>
      </c>
      <c r="T46" s="13">
        <v>0.82</v>
      </c>
      <c r="U46" s="12">
        <v>18.100000000000001</v>
      </c>
      <c r="V46" s="15">
        <v>16183.3</v>
      </c>
      <c r="W46" s="15">
        <v>15903.5</v>
      </c>
      <c r="X46" s="15">
        <v>-1.73</v>
      </c>
      <c r="Y46" s="15">
        <v>533.06299999999999</v>
      </c>
      <c r="Z46" s="12">
        <v>529.03499999999997</v>
      </c>
      <c r="AA46" s="56">
        <v>-0.76</v>
      </c>
      <c r="AB46" s="71">
        <v>43372</v>
      </c>
      <c r="AC46" s="51">
        <v>24</v>
      </c>
      <c r="AD46" s="45" t="s">
        <v>676</v>
      </c>
      <c r="AG46" s="40"/>
    </row>
    <row r="47" spans="1:33" ht="18" x14ac:dyDescent="0.35">
      <c r="A47" s="48">
        <f t="shared" si="0"/>
        <v>44</v>
      </c>
      <c r="B47" s="20" t="s">
        <v>459</v>
      </c>
      <c r="C47" s="12">
        <v>5803</v>
      </c>
      <c r="D47" s="12">
        <v>5758</v>
      </c>
      <c r="E47" s="12">
        <v>-0.8</v>
      </c>
      <c r="F47" s="12">
        <v>250</v>
      </c>
      <c r="G47" s="12">
        <v>266</v>
      </c>
      <c r="H47" s="12">
        <v>6.4</v>
      </c>
      <c r="I47" s="12">
        <v>60</v>
      </c>
      <c r="J47" s="12">
        <v>33</v>
      </c>
      <c r="K47" s="12">
        <v>-45</v>
      </c>
      <c r="L47" s="12">
        <v>82</v>
      </c>
      <c r="M47" s="12">
        <v>69</v>
      </c>
      <c r="N47" s="12">
        <v>-15.85</v>
      </c>
      <c r="O47" s="12">
        <v>111</v>
      </c>
      <c r="P47" s="12">
        <v>166</v>
      </c>
      <c r="Q47" s="12">
        <v>49.55</v>
      </c>
      <c r="R47" s="12">
        <v>2.88</v>
      </c>
      <c r="S47" s="13">
        <v>0.36</v>
      </c>
      <c r="T47" s="13">
        <v>0.53</v>
      </c>
      <c r="U47" s="12">
        <v>46.9</v>
      </c>
      <c r="V47" s="15">
        <v>14294</v>
      </c>
      <c r="W47" s="15">
        <v>12752</v>
      </c>
      <c r="X47" s="15">
        <v>-10.79</v>
      </c>
      <c r="Y47" s="15">
        <v>306.5</v>
      </c>
      <c r="Z47" s="12">
        <v>312</v>
      </c>
      <c r="AA47" s="56">
        <v>1.79</v>
      </c>
      <c r="AB47" s="71">
        <v>43316</v>
      </c>
      <c r="AC47" s="51">
        <v>9</v>
      </c>
      <c r="AD47" s="45" t="s">
        <v>678</v>
      </c>
      <c r="AG47" s="40"/>
    </row>
    <row r="48" spans="1:33" ht="18" x14ac:dyDescent="0.35">
      <c r="A48" s="48">
        <f t="shared" si="0"/>
        <v>45</v>
      </c>
      <c r="B48" s="20" t="s">
        <v>287</v>
      </c>
      <c r="C48" s="12">
        <v>870</v>
      </c>
      <c r="D48" s="12">
        <v>1040</v>
      </c>
      <c r="E48" s="12">
        <v>19.5</v>
      </c>
      <c r="F48" s="12">
        <v>-39</v>
      </c>
      <c r="G48" s="12">
        <v>140</v>
      </c>
      <c r="H48" s="12">
        <v>-458.97</v>
      </c>
      <c r="I48" s="12">
        <v>-47</v>
      </c>
      <c r="J48" s="12">
        <v>12</v>
      </c>
      <c r="K48" s="12">
        <v>125.53</v>
      </c>
      <c r="L48" s="12">
        <v>76</v>
      </c>
      <c r="M48" s="12">
        <v>57</v>
      </c>
      <c r="N48" s="12">
        <v>-25</v>
      </c>
      <c r="O48" s="12">
        <v>-87</v>
      </c>
      <c r="P48" s="12">
        <v>30</v>
      </c>
      <c r="Q48" s="12">
        <v>134.47999999999999</v>
      </c>
      <c r="R48" s="12">
        <v>2.88</v>
      </c>
      <c r="S48" s="13">
        <v>-0.37</v>
      </c>
      <c r="T48" s="13">
        <v>0.13</v>
      </c>
      <c r="U48" s="12">
        <v>134.19999999999999</v>
      </c>
      <c r="V48" s="15">
        <v>11690</v>
      </c>
      <c r="W48" s="15">
        <v>9720</v>
      </c>
      <c r="X48" s="15">
        <v>-16.850000000000001</v>
      </c>
      <c r="Y48" s="15">
        <v>233.2</v>
      </c>
      <c r="Z48" s="12">
        <v>235.2</v>
      </c>
      <c r="AA48" s="56">
        <v>0.86</v>
      </c>
      <c r="AB48" s="71">
        <v>43373</v>
      </c>
      <c r="AC48" s="51">
        <v>48.2</v>
      </c>
      <c r="AD48" s="45" t="s">
        <v>749</v>
      </c>
      <c r="AG48" s="40"/>
    </row>
    <row r="49" spans="1:30" ht="18" x14ac:dyDescent="0.35">
      <c r="A49" s="48">
        <f t="shared" si="0"/>
        <v>46</v>
      </c>
      <c r="B49" s="20" t="s">
        <v>302</v>
      </c>
      <c r="C49" s="12">
        <v>46181</v>
      </c>
      <c r="D49" s="12">
        <v>47269</v>
      </c>
      <c r="E49" s="12">
        <v>2.4</v>
      </c>
      <c r="F49" s="12">
        <v>2312</v>
      </c>
      <c r="G49" s="12">
        <v>2573</v>
      </c>
      <c r="H49" s="12">
        <v>11.29</v>
      </c>
      <c r="I49" s="12">
        <v>777</v>
      </c>
      <c r="J49" s="12">
        <v>509</v>
      </c>
      <c r="K49" s="12">
        <v>-34.49</v>
      </c>
      <c r="L49" s="12">
        <v>250</v>
      </c>
      <c r="M49" s="12">
        <v>674</v>
      </c>
      <c r="N49" s="12">
        <v>169.6</v>
      </c>
      <c r="O49" s="12">
        <v>1282</v>
      </c>
      <c r="P49" s="12">
        <v>1389</v>
      </c>
      <c r="Q49" s="12">
        <v>8.35</v>
      </c>
      <c r="R49" s="12">
        <v>2.94</v>
      </c>
      <c r="S49" s="13">
        <v>1.26</v>
      </c>
      <c r="T49" s="13">
        <v>1.36</v>
      </c>
      <c r="U49" s="12">
        <v>8.1</v>
      </c>
      <c r="V49" s="15">
        <v>57990</v>
      </c>
      <c r="W49" s="15">
        <v>94888</v>
      </c>
      <c r="X49" s="15">
        <v>63.63</v>
      </c>
      <c r="Y49" s="15">
        <v>1020</v>
      </c>
      <c r="Z49" s="12">
        <v>1022</v>
      </c>
      <c r="AA49" s="56">
        <v>0.2</v>
      </c>
      <c r="AB49" s="71">
        <v>43373</v>
      </c>
      <c r="AC49" s="51">
        <v>49.8</v>
      </c>
      <c r="AD49" s="45" t="s">
        <v>725</v>
      </c>
    </row>
    <row r="50" spans="1:30" ht="18" x14ac:dyDescent="0.35">
      <c r="A50" s="48">
        <f t="shared" si="0"/>
        <v>47</v>
      </c>
      <c r="B50" s="20" t="s">
        <v>125</v>
      </c>
      <c r="C50" s="12">
        <v>10965</v>
      </c>
      <c r="D50" s="12">
        <v>11559</v>
      </c>
      <c r="E50" s="12">
        <v>5.4</v>
      </c>
      <c r="F50" s="12">
        <v>1329</v>
      </c>
      <c r="G50" s="12">
        <v>721</v>
      </c>
      <c r="H50" s="12">
        <v>-45.75</v>
      </c>
      <c r="I50" s="12">
        <v>402</v>
      </c>
      <c r="J50" s="12">
        <v>115</v>
      </c>
      <c r="K50" s="12">
        <v>-71.39</v>
      </c>
      <c r="L50" s="12">
        <v>266</v>
      </c>
      <c r="M50" s="12">
        <v>265</v>
      </c>
      <c r="N50" s="12">
        <v>-0.38</v>
      </c>
      <c r="O50" s="12">
        <v>661</v>
      </c>
      <c r="P50" s="12">
        <v>341</v>
      </c>
      <c r="Q50" s="12">
        <v>-48.41</v>
      </c>
      <c r="R50" s="12">
        <v>2.95</v>
      </c>
      <c r="S50" s="13">
        <v>1.36</v>
      </c>
      <c r="T50" s="13">
        <v>0.74</v>
      </c>
      <c r="U50" s="12">
        <v>-45.7</v>
      </c>
      <c r="V50" s="15">
        <v>48453</v>
      </c>
      <c r="W50" s="15">
        <v>53203</v>
      </c>
      <c r="X50" s="15">
        <v>9.8000000000000007</v>
      </c>
      <c r="Y50" s="15">
        <v>486.625</v>
      </c>
      <c r="Z50" s="12">
        <v>461.50700000000001</v>
      </c>
      <c r="AA50" s="56">
        <v>-5.16</v>
      </c>
      <c r="AB50" s="71">
        <v>43373</v>
      </c>
      <c r="AC50" s="51">
        <v>8.1999999999999993</v>
      </c>
      <c r="AD50" s="45" t="s">
        <v>690</v>
      </c>
    </row>
    <row r="51" spans="1:30" ht="18" x14ac:dyDescent="0.35">
      <c r="A51" s="48">
        <f t="shared" si="0"/>
        <v>48</v>
      </c>
      <c r="B51" s="20" t="s">
        <v>239</v>
      </c>
      <c r="C51" s="12">
        <v>883.4</v>
      </c>
      <c r="D51" s="12">
        <v>952.7</v>
      </c>
      <c r="E51" s="12">
        <v>7.8</v>
      </c>
      <c r="F51" s="12">
        <v>83.4</v>
      </c>
      <c r="G51" s="12">
        <v>58.2</v>
      </c>
      <c r="H51" s="12">
        <v>-30.22</v>
      </c>
      <c r="I51" s="12">
        <v>19.600000000000001</v>
      </c>
      <c r="J51" s="12">
        <v>14.9</v>
      </c>
      <c r="K51" s="12">
        <v>-23.98</v>
      </c>
      <c r="L51" s="12">
        <v>15</v>
      </c>
      <c r="M51" s="12">
        <v>13.8</v>
      </c>
      <c r="N51" s="12">
        <v>-8</v>
      </c>
      <c r="O51" s="12">
        <v>47.6</v>
      </c>
      <c r="P51" s="12">
        <v>28.2</v>
      </c>
      <c r="Q51" s="12">
        <v>-40.76</v>
      </c>
      <c r="R51" s="12">
        <v>2.96</v>
      </c>
      <c r="S51" s="13">
        <v>0.36</v>
      </c>
      <c r="T51" s="13">
        <v>0.22</v>
      </c>
      <c r="U51" s="12">
        <v>-40.700000000000003</v>
      </c>
      <c r="V51" s="15">
        <v>3085.5</v>
      </c>
      <c r="W51" s="15">
        <v>2992</v>
      </c>
      <c r="X51" s="15">
        <v>-3.03</v>
      </c>
      <c r="Y51" s="15">
        <v>131.39599999999999</v>
      </c>
      <c r="Z51" s="12">
        <v>131.35</v>
      </c>
      <c r="AA51" s="56">
        <v>-0.04</v>
      </c>
      <c r="AB51" s="71">
        <v>43373</v>
      </c>
      <c r="AC51" s="51">
        <v>92.7</v>
      </c>
      <c r="AD51" s="45" t="s">
        <v>696</v>
      </c>
    </row>
    <row r="52" spans="1:30" ht="18" x14ac:dyDescent="0.35">
      <c r="A52" s="48">
        <f t="shared" si="0"/>
        <v>49</v>
      </c>
      <c r="B52" s="20" t="s">
        <v>347</v>
      </c>
      <c r="C52" s="12">
        <v>1009.2</v>
      </c>
      <c r="D52" s="12">
        <v>928.4</v>
      </c>
      <c r="E52" s="12">
        <v>-8</v>
      </c>
      <c r="F52" s="12">
        <v>107.4</v>
      </c>
      <c r="G52" s="12">
        <v>41.4</v>
      </c>
      <c r="H52" s="12">
        <v>-61.45</v>
      </c>
      <c r="I52" s="12">
        <v>7.1</v>
      </c>
      <c r="J52" s="12">
        <v>4.2</v>
      </c>
      <c r="K52" s="12">
        <v>-40.85</v>
      </c>
      <c r="L52" s="12">
        <v>9.8000000000000007</v>
      </c>
      <c r="M52" s="12">
        <v>9.6999999999999993</v>
      </c>
      <c r="N52" s="12">
        <v>-1.02</v>
      </c>
      <c r="O52" s="12">
        <v>90.6</v>
      </c>
      <c r="P52" s="12">
        <v>28</v>
      </c>
      <c r="Q52" s="12">
        <v>-69.09</v>
      </c>
      <c r="R52" s="12">
        <v>3.02</v>
      </c>
      <c r="S52" s="13">
        <v>0.39</v>
      </c>
      <c r="T52" s="13">
        <v>0.13</v>
      </c>
      <c r="U52" s="12">
        <v>-67.8</v>
      </c>
      <c r="V52" s="15">
        <v>3721.2</v>
      </c>
      <c r="W52" s="15">
        <v>3627.2</v>
      </c>
      <c r="X52" s="15">
        <v>-2.5299999999999998</v>
      </c>
      <c r="Y52" s="15">
        <v>233.1</v>
      </c>
      <c r="Z52" s="12">
        <v>223.7</v>
      </c>
      <c r="AA52" s="56">
        <v>-4.03</v>
      </c>
      <c r="AB52" s="71">
        <v>43373</v>
      </c>
      <c r="AC52" s="51">
        <v>250</v>
      </c>
      <c r="AD52" s="45" t="s">
        <v>707</v>
      </c>
    </row>
    <row r="53" spans="1:30" ht="18" x14ac:dyDescent="0.35">
      <c r="A53" s="48">
        <f t="shared" si="0"/>
        <v>50</v>
      </c>
      <c r="B53" s="20" t="s">
        <v>33</v>
      </c>
      <c r="C53" s="12">
        <v>1128.0999999999999</v>
      </c>
      <c r="D53" s="12">
        <v>1225</v>
      </c>
      <c r="E53" s="12">
        <v>8.6</v>
      </c>
      <c r="F53" s="12">
        <v>32.1</v>
      </c>
      <c r="G53" s="12">
        <v>60.5</v>
      </c>
      <c r="H53" s="12">
        <v>88.47</v>
      </c>
      <c r="I53" s="12">
        <v>12.5</v>
      </c>
      <c r="J53" s="12">
        <v>22.3</v>
      </c>
      <c r="K53" s="12">
        <v>78.400000000000006</v>
      </c>
      <c r="L53" s="12">
        <v>0</v>
      </c>
      <c r="M53" s="12">
        <v>0</v>
      </c>
      <c r="N53" s="12"/>
      <c r="O53" s="12">
        <v>19.600000000000001</v>
      </c>
      <c r="P53" s="12">
        <v>38.200000000000003</v>
      </c>
      <c r="Q53" s="12">
        <v>94.9</v>
      </c>
      <c r="R53" s="12">
        <v>3.12</v>
      </c>
      <c r="S53" s="13">
        <v>0.69</v>
      </c>
      <c r="T53" s="13">
        <v>1.36</v>
      </c>
      <c r="U53" s="12">
        <v>97.8</v>
      </c>
      <c r="V53" s="15">
        <v>677.3</v>
      </c>
      <c r="W53" s="15">
        <v>795</v>
      </c>
      <c r="X53" s="15">
        <v>17.38</v>
      </c>
      <c r="Y53" s="15">
        <v>28.439</v>
      </c>
      <c r="Z53" s="12">
        <v>28.016999999999999</v>
      </c>
      <c r="AA53" s="56">
        <v>-1.48</v>
      </c>
      <c r="AB53" s="71">
        <v>43373</v>
      </c>
      <c r="AC53" s="51">
        <v>69.2</v>
      </c>
      <c r="AD53" s="45" t="s">
        <v>692</v>
      </c>
    </row>
    <row r="54" spans="1:30" ht="18" x14ac:dyDescent="0.35">
      <c r="A54" s="48">
        <f t="shared" si="0"/>
        <v>51</v>
      </c>
      <c r="B54" s="20" t="s">
        <v>121</v>
      </c>
      <c r="C54" s="12">
        <v>19386</v>
      </c>
      <c r="D54" s="12">
        <v>23131</v>
      </c>
      <c r="E54" s="12">
        <v>19.3</v>
      </c>
      <c r="F54" s="12">
        <v>1577</v>
      </c>
      <c r="G54" s="12">
        <v>1375</v>
      </c>
      <c r="H54" s="12">
        <v>-12.81</v>
      </c>
      <c r="I54" s="12">
        <v>415</v>
      </c>
      <c r="J54" s="12">
        <v>222</v>
      </c>
      <c r="K54" s="12">
        <v>-46.51</v>
      </c>
      <c r="L54" s="12">
        <v>158</v>
      </c>
      <c r="M54" s="12">
        <v>212</v>
      </c>
      <c r="N54" s="12">
        <v>34.18</v>
      </c>
      <c r="O54" s="12">
        <v>903</v>
      </c>
      <c r="P54" s="12">
        <v>737</v>
      </c>
      <c r="Q54" s="12">
        <v>-18.38</v>
      </c>
      <c r="R54" s="12">
        <v>3.19</v>
      </c>
      <c r="S54" s="13">
        <v>1.78</v>
      </c>
      <c r="T54" s="13">
        <v>1.62</v>
      </c>
      <c r="U54" s="12">
        <v>-9.1</v>
      </c>
      <c r="V54" s="15">
        <v>33876</v>
      </c>
      <c r="W54" s="15">
        <v>37865</v>
      </c>
      <c r="X54" s="15">
        <v>11.78</v>
      </c>
      <c r="Y54" s="15">
        <v>508</v>
      </c>
      <c r="Z54" s="12">
        <v>456</v>
      </c>
      <c r="AA54" s="56">
        <v>-10.24</v>
      </c>
      <c r="AB54" s="71">
        <v>43373</v>
      </c>
      <c r="AC54" s="51">
        <v>12.8</v>
      </c>
      <c r="AD54" s="45" t="s">
        <v>740</v>
      </c>
    </row>
    <row r="55" spans="1:30" ht="18" x14ac:dyDescent="0.35">
      <c r="A55" s="48">
        <f t="shared" si="0"/>
        <v>52</v>
      </c>
      <c r="B55" s="20" t="s">
        <v>531</v>
      </c>
      <c r="C55" s="12">
        <v>1091.5</v>
      </c>
      <c r="D55" s="12">
        <v>1236.4000000000001</v>
      </c>
      <c r="E55" s="12">
        <v>13.3</v>
      </c>
      <c r="F55" s="12">
        <v>207.5</v>
      </c>
      <c r="G55" s="12">
        <v>198.9</v>
      </c>
      <c r="H55" s="12">
        <v>-4.1399999999999997</v>
      </c>
      <c r="I55" s="12">
        <v>0.7</v>
      </c>
      <c r="J55" s="12">
        <v>1.7</v>
      </c>
      <c r="K55" s="12">
        <v>142.86000000000001</v>
      </c>
      <c r="L55" s="12">
        <v>122.6</v>
      </c>
      <c r="M55" s="12">
        <v>138</v>
      </c>
      <c r="N55" s="12">
        <v>12.56</v>
      </c>
      <c r="O55" s="12">
        <v>72.400000000000006</v>
      </c>
      <c r="P55" s="12">
        <v>39.700000000000003</v>
      </c>
      <c r="Q55" s="12">
        <v>-45.17</v>
      </c>
      <c r="R55" s="12">
        <v>3.21</v>
      </c>
      <c r="S55" s="13">
        <v>0.2</v>
      </c>
      <c r="T55" s="13">
        <v>0.11</v>
      </c>
      <c r="U55" s="12">
        <v>-45.8</v>
      </c>
      <c r="V55" s="15">
        <v>13450.5</v>
      </c>
      <c r="W55" s="15">
        <v>15941.4</v>
      </c>
      <c r="X55" s="15">
        <v>18.52</v>
      </c>
      <c r="Y55" s="15">
        <v>370.74</v>
      </c>
      <c r="Z55" s="12">
        <v>374.48700000000002</v>
      </c>
      <c r="AA55" s="56">
        <v>1.01</v>
      </c>
      <c r="AB55" s="71">
        <v>43373</v>
      </c>
      <c r="AC55" s="51">
        <v>229.6</v>
      </c>
      <c r="AD55" s="45" t="s">
        <v>742</v>
      </c>
    </row>
    <row r="56" spans="1:30" ht="18" x14ac:dyDescent="0.35">
      <c r="A56" s="48">
        <f t="shared" si="0"/>
        <v>53</v>
      </c>
      <c r="B56" s="20" t="s">
        <v>463</v>
      </c>
      <c r="C56" s="12">
        <v>2755</v>
      </c>
      <c r="D56" s="12">
        <v>2984</v>
      </c>
      <c r="E56" s="12">
        <v>8.3000000000000007</v>
      </c>
      <c r="F56" s="12">
        <v>318</v>
      </c>
      <c r="G56" s="12">
        <v>227</v>
      </c>
      <c r="H56" s="12">
        <v>-28.62</v>
      </c>
      <c r="I56" s="12">
        <v>78</v>
      </c>
      <c r="J56" s="12">
        <v>30</v>
      </c>
      <c r="K56" s="12">
        <v>-61.54</v>
      </c>
      <c r="L56" s="12">
        <v>101</v>
      </c>
      <c r="M56" s="12">
        <v>98</v>
      </c>
      <c r="N56" s="12">
        <v>-2.97</v>
      </c>
      <c r="O56" s="12">
        <v>139</v>
      </c>
      <c r="P56" s="12">
        <v>99</v>
      </c>
      <c r="Q56" s="12">
        <v>-28.78</v>
      </c>
      <c r="R56" s="12">
        <v>3.32</v>
      </c>
      <c r="S56" s="13">
        <v>0.48</v>
      </c>
      <c r="T56" s="13">
        <v>0.36</v>
      </c>
      <c r="U56" s="12">
        <v>-26.2</v>
      </c>
      <c r="V56" s="15">
        <v>8677</v>
      </c>
      <c r="W56" s="15">
        <v>8744</v>
      </c>
      <c r="X56" s="15">
        <v>0.77</v>
      </c>
      <c r="Y56" s="15">
        <v>289</v>
      </c>
      <c r="Z56" s="12">
        <v>279</v>
      </c>
      <c r="AA56" s="56">
        <v>-3.46</v>
      </c>
      <c r="AB56" s="71">
        <v>43316</v>
      </c>
      <c r="AC56" s="51">
        <v>11.2</v>
      </c>
      <c r="AD56" s="45" t="s">
        <v>679</v>
      </c>
    </row>
    <row r="57" spans="1:30" ht="18" x14ac:dyDescent="0.35">
      <c r="A57" s="48">
        <f t="shared" si="0"/>
        <v>54</v>
      </c>
      <c r="B57" s="20" t="s">
        <v>184</v>
      </c>
      <c r="C57" s="12">
        <v>14827</v>
      </c>
      <c r="D57" s="12">
        <v>15800</v>
      </c>
      <c r="E57" s="12">
        <v>6.6</v>
      </c>
      <c r="F57" s="12">
        <v>304</v>
      </c>
      <c r="G57" s="12">
        <v>719</v>
      </c>
      <c r="H57" s="12">
        <v>136.51</v>
      </c>
      <c r="I57" s="12">
        <v>30</v>
      </c>
      <c r="J57" s="12">
        <v>93</v>
      </c>
      <c r="K57" s="12">
        <v>210</v>
      </c>
      <c r="L57" s="12">
        <v>79</v>
      </c>
      <c r="M57" s="12">
        <v>87</v>
      </c>
      <c r="N57" s="12">
        <v>10.130000000000001</v>
      </c>
      <c r="O57" s="12">
        <v>192</v>
      </c>
      <c r="P57" s="12">
        <v>539</v>
      </c>
      <c r="Q57" s="12">
        <v>180.73</v>
      </c>
      <c r="R57" s="12">
        <v>3.41</v>
      </c>
      <c r="S57" s="13">
        <v>0.34</v>
      </c>
      <c r="T57" s="13">
        <v>0.95</v>
      </c>
      <c r="U57" s="12">
        <v>181.2</v>
      </c>
      <c r="V57" s="15">
        <v>21399</v>
      </c>
      <c r="W57" s="15">
        <v>20677</v>
      </c>
      <c r="X57" s="15">
        <v>-3.37</v>
      </c>
      <c r="Y57" s="15">
        <v>569</v>
      </c>
      <c r="Z57" s="12">
        <v>568</v>
      </c>
      <c r="AA57" s="56">
        <v>-0.18</v>
      </c>
      <c r="AB57" s="71">
        <v>43373</v>
      </c>
      <c r="AC57" s="51">
        <v>12.6</v>
      </c>
      <c r="AD57" s="45" t="s">
        <v>680</v>
      </c>
    </row>
    <row r="58" spans="1:30" ht="18" x14ac:dyDescent="0.35">
      <c r="A58" s="48">
        <f t="shared" si="0"/>
        <v>55</v>
      </c>
      <c r="B58" s="20" t="s">
        <v>357</v>
      </c>
      <c r="C58" s="12">
        <v>433.9</v>
      </c>
      <c r="D58" s="12">
        <v>467.2</v>
      </c>
      <c r="E58" s="12">
        <v>7.7</v>
      </c>
      <c r="F58" s="12">
        <v>138.9</v>
      </c>
      <c r="G58" s="12">
        <v>114.9</v>
      </c>
      <c r="H58" s="12">
        <v>-17.28</v>
      </c>
      <c r="I58" s="12">
        <v>3.4</v>
      </c>
      <c r="J58" s="12">
        <v>-2</v>
      </c>
      <c r="K58" s="12">
        <v>-158.82</v>
      </c>
      <c r="L58" s="12">
        <v>86.3</v>
      </c>
      <c r="M58" s="12">
        <v>100.7</v>
      </c>
      <c r="N58" s="12">
        <v>16.690000000000001</v>
      </c>
      <c r="O58" s="12">
        <v>49.2</v>
      </c>
      <c r="P58" s="12">
        <v>16.100000000000001</v>
      </c>
      <c r="Q58" s="12">
        <v>-67.28</v>
      </c>
      <c r="R58" s="12">
        <v>3.45</v>
      </c>
      <c r="S58" s="13">
        <v>0.41</v>
      </c>
      <c r="T58" s="13">
        <v>0.14000000000000001</v>
      </c>
      <c r="U58" s="12">
        <v>-65.8</v>
      </c>
      <c r="V58" s="15">
        <v>9558.2999999999993</v>
      </c>
      <c r="W58" s="15">
        <v>10358.9</v>
      </c>
      <c r="X58" s="15">
        <v>8.3800000000000008</v>
      </c>
      <c r="Y58" s="15">
        <v>121.026</v>
      </c>
      <c r="Z58" s="12">
        <v>116.114</v>
      </c>
      <c r="AA58" s="56">
        <v>-4.0599999999999996</v>
      </c>
      <c r="AB58" s="71">
        <v>43373</v>
      </c>
      <c r="AC58" s="51">
        <v>701.6</v>
      </c>
      <c r="AD58" s="45" t="s">
        <v>742</v>
      </c>
    </row>
    <row r="59" spans="1:30" ht="18" x14ac:dyDescent="0.35">
      <c r="A59" s="48">
        <f t="shared" si="0"/>
        <v>56</v>
      </c>
      <c r="B59" s="20" t="s">
        <v>315</v>
      </c>
      <c r="C59" s="12">
        <v>821.6</v>
      </c>
      <c r="D59" s="12">
        <v>884.4</v>
      </c>
      <c r="E59" s="12">
        <v>7.6</v>
      </c>
      <c r="F59" s="12">
        <v>50.4</v>
      </c>
      <c r="G59" s="12">
        <v>42.5</v>
      </c>
      <c r="H59" s="12">
        <v>-15.67</v>
      </c>
      <c r="I59" s="12">
        <v>-0.3</v>
      </c>
      <c r="J59" s="12">
        <v>1.5</v>
      </c>
      <c r="K59" s="12">
        <v>600</v>
      </c>
      <c r="L59" s="12">
        <v>14.8</v>
      </c>
      <c r="M59" s="12">
        <v>9.6999999999999993</v>
      </c>
      <c r="N59" s="12">
        <v>-34.46</v>
      </c>
      <c r="O59" s="12">
        <v>35.9</v>
      </c>
      <c r="P59" s="12">
        <v>31.4</v>
      </c>
      <c r="Q59" s="12">
        <v>-12.53</v>
      </c>
      <c r="R59" s="12">
        <v>3.55</v>
      </c>
      <c r="S59" s="13">
        <v>0.28000000000000003</v>
      </c>
      <c r="T59" s="13">
        <v>0.24</v>
      </c>
      <c r="U59" s="12">
        <v>-11.1</v>
      </c>
      <c r="V59" s="15">
        <v>1573.5</v>
      </c>
      <c r="W59" s="15">
        <v>1314.9</v>
      </c>
      <c r="X59" s="15">
        <v>-16.43</v>
      </c>
      <c r="Y59" s="15">
        <v>130.77799999999999</v>
      </c>
      <c r="Z59" s="12">
        <v>128.55000000000001</v>
      </c>
      <c r="AA59" s="56">
        <v>-1.7</v>
      </c>
      <c r="AB59" s="71">
        <v>43372</v>
      </c>
      <c r="AC59" s="51">
        <v>485.9</v>
      </c>
      <c r="AD59" s="45" t="s">
        <v>717</v>
      </c>
    </row>
    <row r="60" spans="1:30" ht="18" x14ac:dyDescent="0.35">
      <c r="A60" s="48">
        <f t="shared" si="0"/>
        <v>57</v>
      </c>
      <c r="B60" s="20" t="s">
        <v>236</v>
      </c>
      <c r="C60" s="12">
        <v>2693</v>
      </c>
      <c r="D60" s="12">
        <v>2837</v>
      </c>
      <c r="E60" s="12">
        <v>5.3</v>
      </c>
      <c r="F60" s="12">
        <v>304</v>
      </c>
      <c r="G60" s="12">
        <v>332</v>
      </c>
      <c r="H60" s="12">
        <v>9.2100000000000009</v>
      </c>
      <c r="I60" s="12">
        <v>93</v>
      </c>
      <c r="J60" s="12">
        <v>146</v>
      </c>
      <c r="K60" s="12">
        <v>56.99</v>
      </c>
      <c r="L60" s="12">
        <v>297</v>
      </c>
      <c r="M60" s="12">
        <v>255</v>
      </c>
      <c r="N60" s="12">
        <v>-14.14</v>
      </c>
      <c r="O60" s="12">
        <v>147</v>
      </c>
      <c r="P60" s="12">
        <v>102</v>
      </c>
      <c r="Q60" s="12">
        <v>-30.61</v>
      </c>
      <c r="R60" s="12">
        <v>3.6</v>
      </c>
      <c r="S60" s="13">
        <v>0.22</v>
      </c>
      <c r="T60" s="13">
        <v>0.15</v>
      </c>
      <c r="U60" s="12">
        <v>-30.8</v>
      </c>
      <c r="V60" s="15">
        <v>35648</v>
      </c>
      <c r="W60" s="15">
        <v>29184</v>
      </c>
      <c r="X60" s="15">
        <v>-18.13</v>
      </c>
      <c r="Y60" s="15">
        <v>663</v>
      </c>
      <c r="Z60" s="12">
        <v>665</v>
      </c>
      <c r="AA60" s="56">
        <v>0.3</v>
      </c>
      <c r="AB60" s="71">
        <v>43373</v>
      </c>
      <c r="AC60" s="51">
        <v>43.2</v>
      </c>
      <c r="AD60" s="45" t="s">
        <v>723</v>
      </c>
    </row>
    <row r="61" spans="1:30" ht="18" x14ac:dyDescent="0.35">
      <c r="A61" s="48">
        <f t="shared" si="0"/>
        <v>58</v>
      </c>
      <c r="B61" s="20" t="s">
        <v>130</v>
      </c>
      <c r="C61" s="12">
        <v>2497</v>
      </c>
      <c r="D61" s="12">
        <v>2352</v>
      </c>
      <c r="E61" s="12">
        <v>-5.8</v>
      </c>
      <c r="F61" s="12">
        <v>196</v>
      </c>
      <c r="G61" s="12">
        <v>220</v>
      </c>
      <c r="H61" s="12">
        <v>12.24</v>
      </c>
      <c r="I61" s="12">
        <v>18</v>
      </c>
      <c r="J61" s="12">
        <v>142</v>
      </c>
      <c r="K61" s="12">
        <v>688.89</v>
      </c>
      <c r="L61" s="12">
        <v>29</v>
      </c>
      <c r="M61" s="12">
        <v>28</v>
      </c>
      <c r="N61" s="12">
        <v>-3.45</v>
      </c>
      <c r="O61" s="12">
        <v>172</v>
      </c>
      <c r="P61" s="12">
        <v>85</v>
      </c>
      <c r="Q61" s="12">
        <v>-50.58</v>
      </c>
      <c r="R61" s="12">
        <v>3.61</v>
      </c>
      <c r="S61" s="13">
        <v>0.65</v>
      </c>
      <c r="T61" s="13">
        <v>0.34</v>
      </c>
      <c r="U61" s="12">
        <v>-48.8</v>
      </c>
      <c r="V61" s="15">
        <v>11247</v>
      </c>
      <c r="W61" s="15">
        <v>9951</v>
      </c>
      <c r="X61" s="15">
        <v>-11.52</v>
      </c>
      <c r="Y61" s="15">
        <v>263.38499999999999</v>
      </c>
      <c r="Z61" s="12">
        <v>254.053</v>
      </c>
      <c r="AA61" s="56">
        <v>-3.54</v>
      </c>
      <c r="AB61" s="71">
        <v>43373</v>
      </c>
      <c r="AC61" s="51">
        <v>15.9</v>
      </c>
      <c r="AD61" s="45" t="s">
        <v>755</v>
      </c>
    </row>
    <row r="62" spans="1:30" ht="18" x14ac:dyDescent="0.35">
      <c r="A62" s="48">
        <f t="shared" si="0"/>
        <v>59</v>
      </c>
      <c r="B62" s="20" t="s">
        <v>73</v>
      </c>
      <c r="C62" s="12">
        <v>2636</v>
      </c>
      <c r="D62" s="12">
        <v>2831.4</v>
      </c>
      <c r="E62" s="12">
        <v>7.4</v>
      </c>
      <c r="F62" s="12">
        <v>271.8</v>
      </c>
      <c r="G62" s="12">
        <v>193.4</v>
      </c>
      <c r="H62" s="12">
        <v>-28.84</v>
      </c>
      <c r="I62" s="12">
        <v>79.2</v>
      </c>
      <c r="J62" s="12">
        <v>56</v>
      </c>
      <c r="K62" s="12">
        <v>-29.29</v>
      </c>
      <c r="L62" s="12">
        <v>21.8</v>
      </c>
      <c r="M62" s="12">
        <v>22.4</v>
      </c>
      <c r="N62" s="12">
        <v>2.75</v>
      </c>
      <c r="O62" s="12">
        <v>160.6</v>
      </c>
      <c r="P62" s="12">
        <v>103.5</v>
      </c>
      <c r="Q62" s="12">
        <v>-35.549999999999997</v>
      </c>
      <c r="R62" s="12">
        <v>3.66</v>
      </c>
      <c r="S62" s="13">
        <v>2.79</v>
      </c>
      <c r="T62" s="13">
        <v>1.82</v>
      </c>
      <c r="U62" s="12">
        <v>-34.700000000000003</v>
      </c>
      <c r="V62" s="15">
        <v>4057.6</v>
      </c>
      <c r="W62" s="15">
        <v>3994.5</v>
      </c>
      <c r="X62" s="15">
        <v>-1.56</v>
      </c>
      <c r="Y62" s="15">
        <v>57.521000000000001</v>
      </c>
      <c r="Z62" s="12">
        <v>56.804000000000002</v>
      </c>
      <c r="AA62" s="56">
        <v>-1.25</v>
      </c>
      <c r="AB62" s="71">
        <v>43373</v>
      </c>
      <c r="AC62" s="51">
        <v>24.4</v>
      </c>
      <c r="AD62" s="45" t="s">
        <v>696</v>
      </c>
    </row>
    <row r="63" spans="1:30" ht="18" x14ac:dyDescent="0.35">
      <c r="A63" s="48">
        <f t="shared" si="0"/>
        <v>60</v>
      </c>
      <c r="B63" s="20" t="s">
        <v>314</v>
      </c>
      <c r="C63" s="12">
        <v>3161.1</v>
      </c>
      <c r="D63" s="12">
        <v>3279.7</v>
      </c>
      <c r="E63" s="12">
        <v>3.8</v>
      </c>
      <c r="F63" s="12">
        <v>218.1</v>
      </c>
      <c r="G63" s="12">
        <v>170.7</v>
      </c>
      <c r="H63" s="12">
        <v>-21.73</v>
      </c>
      <c r="I63" s="12">
        <v>59.3</v>
      </c>
      <c r="J63" s="12">
        <v>29.4</v>
      </c>
      <c r="K63" s="12">
        <v>-50.42</v>
      </c>
      <c r="L63" s="12">
        <v>13.4</v>
      </c>
      <c r="M63" s="12">
        <v>21</v>
      </c>
      <c r="N63" s="12">
        <v>56.72</v>
      </c>
      <c r="O63" s="12">
        <v>138</v>
      </c>
      <c r="P63" s="12">
        <v>121.5</v>
      </c>
      <c r="Q63" s="12">
        <v>-11.96</v>
      </c>
      <c r="R63" s="12">
        <v>3.7</v>
      </c>
      <c r="S63" s="13">
        <v>0.87</v>
      </c>
      <c r="T63" s="13">
        <v>0.79</v>
      </c>
      <c r="U63" s="12">
        <v>-9.3000000000000007</v>
      </c>
      <c r="V63" s="15">
        <v>4475</v>
      </c>
      <c r="W63" s="15">
        <v>5417.2</v>
      </c>
      <c r="X63" s="15">
        <v>21.05</v>
      </c>
      <c r="Y63" s="15">
        <v>158.27099999999999</v>
      </c>
      <c r="Z63" s="12">
        <v>153.614</v>
      </c>
      <c r="AA63" s="56">
        <v>-2.94</v>
      </c>
      <c r="AB63" s="71">
        <v>43372</v>
      </c>
      <c r="AC63" s="51">
        <v>24.2</v>
      </c>
      <c r="AD63" s="45" t="s">
        <v>707</v>
      </c>
    </row>
    <row r="64" spans="1:30" ht="18" x14ac:dyDescent="0.35">
      <c r="A64" s="48">
        <f t="shared" si="0"/>
        <v>61</v>
      </c>
      <c r="B64" s="20" t="s">
        <v>433</v>
      </c>
      <c r="C64" s="12">
        <v>2653.9</v>
      </c>
      <c r="D64" s="12">
        <v>4142.6000000000004</v>
      </c>
      <c r="E64" s="12">
        <v>56.1</v>
      </c>
      <c r="F64" s="12">
        <v>120.2</v>
      </c>
      <c r="G64" s="12">
        <v>224.5</v>
      </c>
      <c r="H64" s="12">
        <v>86.77</v>
      </c>
      <c r="I64" s="12">
        <v>26</v>
      </c>
      <c r="J64" s="12">
        <v>37.4</v>
      </c>
      <c r="K64" s="12">
        <v>43.85</v>
      </c>
      <c r="L64" s="12">
        <v>0.7</v>
      </c>
      <c r="M64" s="12">
        <v>26.7</v>
      </c>
      <c r="N64" s="12">
        <v>3714.29</v>
      </c>
      <c r="O64" s="12">
        <v>94.1</v>
      </c>
      <c r="P64" s="12">
        <v>154.4</v>
      </c>
      <c r="Q64" s="12">
        <v>64.08</v>
      </c>
      <c r="R64" s="12">
        <v>3.73</v>
      </c>
      <c r="S64" s="13">
        <v>0.78</v>
      </c>
      <c r="T64" s="13">
        <v>1.0900000000000001</v>
      </c>
      <c r="U64" s="12">
        <v>39.799999999999997</v>
      </c>
      <c r="V64" s="15">
        <v>2952.5</v>
      </c>
      <c r="W64" s="15">
        <v>6791.5</v>
      </c>
      <c r="X64" s="15">
        <v>130.03</v>
      </c>
      <c r="Y64" s="15">
        <v>121.163</v>
      </c>
      <c r="Z64" s="12">
        <v>142.22200000000001</v>
      </c>
      <c r="AA64" s="56">
        <v>17.38</v>
      </c>
      <c r="AB64" s="71">
        <v>43371</v>
      </c>
      <c r="AC64" s="51">
        <v>21.9</v>
      </c>
      <c r="AD64" s="45" t="s">
        <v>748</v>
      </c>
    </row>
    <row r="65" spans="1:30" ht="18" x14ac:dyDescent="0.35">
      <c r="A65" s="48">
        <f t="shared" si="0"/>
        <v>62</v>
      </c>
      <c r="B65" s="20" t="s">
        <v>58</v>
      </c>
      <c r="C65" s="12">
        <v>5418</v>
      </c>
      <c r="D65" s="12">
        <v>5326</v>
      </c>
      <c r="E65" s="12">
        <v>-1.7</v>
      </c>
      <c r="F65" s="12">
        <v>310</v>
      </c>
      <c r="G65" s="12">
        <v>275</v>
      </c>
      <c r="H65" s="12">
        <v>-11.29</v>
      </c>
      <c r="I65" s="12">
        <v>-4</v>
      </c>
      <c r="J65" s="12">
        <v>7</v>
      </c>
      <c r="K65" s="12">
        <v>275</v>
      </c>
      <c r="L65" s="12">
        <v>42</v>
      </c>
      <c r="M65" s="12">
        <v>52</v>
      </c>
      <c r="N65" s="12">
        <v>23.81</v>
      </c>
      <c r="O65" s="12">
        <v>276</v>
      </c>
      <c r="P65" s="12">
        <v>210</v>
      </c>
      <c r="Q65" s="12">
        <v>-23.91</v>
      </c>
      <c r="R65" s="12">
        <v>3.94</v>
      </c>
      <c r="S65" s="13">
        <v>3.73</v>
      </c>
      <c r="T65" s="13">
        <v>3.22</v>
      </c>
      <c r="U65" s="12">
        <v>-13.8</v>
      </c>
      <c r="V65" s="15">
        <v>16086</v>
      </c>
      <c r="W65" s="15">
        <v>16733</v>
      </c>
      <c r="X65" s="15">
        <v>4.0199999999999996</v>
      </c>
      <c r="Y65" s="15">
        <v>74</v>
      </c>
      <c r="Z65" s="12">
        <v>65.3</v>
      </c>
      <c r="AA65" s="56">
        <v>-11.76</v>
      </c>
      <c r="AB65" s="71">
        <v>43373</v>
      </c>
      <c r="AC65" s="51">
        <v>250</v>
      </c>
      <c r="AD65" s="45" t="s">
        <v>733</v>
      </c>
    </row>
    <row r="66" spans="1:30" ht="18" x14ac:dyDescent="0.35">
      <c r="A66" s="48">
        <f t="shared" si="0"/>
        <v>63</v>
      </c>
      <c r="B66" s="20" t="s">
        <v>482</v>
      </c>
      <c r="C66" s="12">
        <v>1664</v>
      </c>
      <c r="D66" s="12">
        <v>2219</v>
      </c>
      <c r="E66" s="12">
        <v>33.4</v>
      </c>
      <c r="F66" s="12">
        <v>442</v>
      </c>
      <c r="G66" s="12">
        <v>290</v>
      </c>
      <c r="H66" s="12">
        <v>-34.39</v>
      </c>
      <c r="I66" s="12">
        <v>99</v>
      </c>
      <c r="J66" s="12">
        <v>108</v>
      </c>
      <c r="K66" s="12">
        <v>9.09</v>
      </c>
      <c r="L66" s="12">
        <v>25</v>
      </c>
      <c r="M66" s="12">
        <v>94</v>
      </c>
      <c r="N66" s="12">
        <v>276</v>
      </c>
      <c r="O66" s="12">
        <v>318</v>
      </c>
      <c r="P66" s="12">
        <v>88</v>
      </c>
      <c r="Q66" s="12">
        <v>-72.33</v>
      </c>
      <c r="R66" s="12">
        <v>3.97</v>
      </c>
      <c r="S66" s="13">
        <v>1.05</v>
      </c>
      <c r="T66" s="13">
        <v>0.28999999999999998</v>
      </c>
      <c r="U66" s="12">
        <v>-72.099999999999994</v>
      </c>
      <c r="V66" s="15">
        <v>6089</v>
      </c>
      <c r="W66" s="15">
        <v>13165</v>
      </c>
      <c r="X66" s="15">
        <v>116.21</v>
      </c>
      <c r="Y66" s="15">
        <v>304</v>
      </c>
      <c r="Z66" s="12">
        <v>302</v>
      </c>
      <c r="AA66" s="56">
        <v>-0.66</v>
      </c>
      <c r="AB66" s="71">
        <v>43310</v>
      </c>
      <c r="AC66" s="51">
        <v>221.3</v>
      </c>
      <c r="AD66" s="45" t="s">
        <v>680</v>
      </c>
    </row>
    <row r="67" spans="1:30" ht="18" x14ac:dyDescent="0.35">
      <c r="A67" s="48">
        <f t="shared" si="0"/>
        <v>64</v>
      </c>
      <c r="B67" s="20" t="s">
        <v>452</v>
      </c>
      <c r="C67" s="12">
        <v>3793</v>
      </c>
      <c r="D67" s="12">
        <v>4067</v>
      </c>
      <c r="E67" s="12">
        <v>7.2</v>
      </c>
      <c r="F67" s="12">
        <v>188</v>
      </c>
      <c r="G67" s="12">
        <v>218</v>
      </c>
      <c r="H67" s="12">
        <v>15.96</v>
      </c>
      <c r="I67" s="12">
        <v>78</v>
      </c>
      <c r="J67" s="12">
        <v>56</v>
      </c>
      <c r="K67" s="12">
        <v>-28.21</v>
      </c>
      <c r="L67" s="12">
        <v>0</v>
      </c>
      <c r="M67" s="12">
        <v>0</v>
      </c>
      <c r="N67" s="12"/>
      <c r="O67" s="12">
        <v>110</v>
      </c>
      <c r="P67" s="12">
        <v>162</v>
      </c>
      <c r="Q67" s="12">
        <v>47.27</v>
      </c>
      <c r="R67" s="12">
        <v>3.98</v>
      </c>
      <c r="S67" s="13">
        <v>0.65</v>
      </c>
      <c r="T67" s="13">
        <v>0.95</v>
      </c>
      <c r="U67" s="12">
        <v>45.7</v>
      </c>
      <c r="V67" s="15">
        <v>7376</v>
      </c>
      <c r="W67" s="15">
        <v>7350</v>
      </c>
      <c r="X67" s="15">
        <v>-0.35</v>
      </c>
      <c r="Y67" s="15">
        <v>168.5</v>
      </c>
      <c r="Z67" s="12">
        <v>170.3</v>
      </c>
      <c r="AA67" s="56">
        <v>1.07</v>
      </c>
      <c r="AB67" s="71">
        <v>43316</v>
      </c>
      <c r="AC67" s="51">
        <v>17.5</v>
      </c>
      <c r="AD67" s="45" t="s">
        <v>678</v>
      </c>
    </row>
    <row r="68" spans="1:30" ht="18" x14ac:dyDescent="0.35">
      <c r="A68" s="48">
        <f t="shared" si="0"/>
        <v>65</v>
      </c>
      <c r="B68" s="20" t="s">
        <v>413</v>
      </c>
      <c r="C68" s="12">
        <v>2058</v>
      </c>
      <c r="D68" s="12">
        <v>2524</v>
      </c>
      <c r="E68" s="12">
        <v>22.6</v>
      </c>
      <c r="F68" s="12">
        <v>141</v>
      </c>
      <c r="G68" s="12">
        <v>178</v>
      </c>
      <c r="H68" s="12">
        <v>26.24</v>
      </c>
      <c r="I68" s="12">
        <v>54</v>
      </c>
      <c r="J68" s="12">
        <v>50</v>
      </c>
      <c r="K68" s="12">
        <v>-7.41</v>
      </c>
      <c r="L68" s="12">
        <v>0</v>
      </c>
      <c r="M68" s="12">
        <v>0</v>
      </c>
      <c r="N68" s="12"/>
      <c r="O68" s="12">
        <v>68</v>
      </c>
      <c r="P68" s="12">
        <v>101</v>
      </c>
      <c r="Q68" s="12">
        <v>48.53</v>
      </c>
      <c r="R68" s="12">
        <v>4</v>
      </c>
      <c r="S68" s="13">
        <v>0.12</v>
      </c>
      <c r="T68" s="13">
        <v>0.17</v>
      </c>
      <c r="U68" s="12">
        <v>48</v>
      </c>
      <c r="V68" s="15">
        <v>3729</v>
      </c>
      <c r="W68" s="15">
        <v>7027</v>
      </c>
      <c r="X68" s="15">
        <v>88.44</v>
      </c>
      <c r="Y68" s="15">
        <v>583.4</v>
      </c>
      <c r="Z68" s="12">
        <v>585.6</v>
      </c>
      <c r="AA68" s="56">
        <v>0.38</v>
      </c>
      <c r="AB68" s="71">
        <v>43373</v>
      </c>
      <c r="AC68" s="51">
        <v>250</v>
      </c>
      <c r="AD68" s="45" t="s">
        <v>744</v>
      </c>
    </row>
    <row r="69" spans="1:30" ht="18" x14ac:dyDescent="0.35">
      <c r="A69" s="48">
        <f t="shared" ref="A69:A132" si="1">ROW()-3</f>
        <v>66</v>
      </c>
      <c r="B69" s="20" t="s">
        <v>508</v>
      </c>
      <c r="C69" s="12">
        <v>30149</v>
      </c>
      <c r="D69" s="12">
        <v>33442</v>
      </c>
      <c r="E69" s="12">
        <v>10.9</v>
      </c>
      <c r="F69" s="12">
        <v>1125</v>
      </c>
      <c r="G69" s="12">
        <v>1820</v>
      </c>
      <c r="H69" s="12">
        <v>61.78</v>
      </c>
      <c r="I69" s="12">
        <v>126</v>
      </c>
      <c r="J69" s="12">
        <v>328</v>
      </c>
      <c r="K69" s="12">
        <v>160.32</v>
      </c>
      <c r="L69" s="12">
        <v>193</v>
      </c>
      <c r="M69" s="12">
        <v>159</v>
      </c>
      <c r="N69" s="12">
        <v>-17.62</v>
      </c>
      <c r="O69" s="12">
        <v>802</v>
      </c>
      <c r="P69" s="12">
        <v>1343</v>
      </c>
      <c r="Q69" s="12">
        <v>67.459999999999994</v>
      </c>
      <c r="R69" s="12">
        <v>4.0199999999999996</v>
      </c>
      <c r="S69" s="13">
        <v>0.76</v>
      </c>
      <c r="T69" s="13">
        <v>1.37</v>
      </c>
      <c r="U69" s="12">
        <v>81</v>
      </c>
      <c r="V69" s="15">
        <v>38543</v>
      </c>
      <c r="W69" s="15">
        <v>42117</v>
      </c>
      <c r="X69" s="15">
        <v>9.27</v>
      </c>
      <c r="Y69" s="15">
        <v>1057.5</v>
      </c>
      <c r="Z69" s="12">
        <v>978.2</v>
      </c>
      <c r="AA69" s="56">
        <v>-7.5</v>
      </c>
      <c r="AB69" s="71">
        <v>43343</v>
      </c>
      <c r="AC69" s="51">
        <v>16.600000000000001</v>
      </c>
      <c r="AD69" s="45" t="s">
        <v>681</v>
      </c>
    </row>
    <row r="70" spans="1:30" ht="18" x14ac:dyDescent="0.35">
      <c r="A70" s="48">
        <f t="shared" si="1"/>
        <v>67</v>
      </c>
      <c r="B70" s="20" t="s">
        <v>346</v>
      </c>
      <c r="C70" s="12">
        <v>1651</v>
      </c>
      <c r="D70" s="12">
        <v>2592</v>
      </c>
      <c r="E70" s="12">
        <v>57</v>
      </c>
      <c r="F70" s="12">
        <v>300</v>
      </c>
      <c r="G70" s="12">
        <v>363</v>
      </c>
      <c r="H70" s="12">
        <v>21</v>
      </c>
      <c r="I70" s="12">
        <v>-59</v>
      </c>
      <c r="J70" s="12">
        <v>43</v>
      </c>
      <c r="K70" s="12">
        <v>172.88</v>
      </c>
      <c r="L70" s="12">
        <v>136</v>
      </c>
      <c r="M70" s="12">
        <v>185</v>
      </c>
      <c r="N70" s="12">
        <v>36.03</v>
      </c>
      <c r="O70" s="12">
        <v>146</v>
      </c>
      <c r="P70" s="12">
        <v>105</v>
      </c>
      <c r="Q70" s="12">
        <v>-28.08</v>
      </c>
      <c r="R70" s="12">
        <v>4.05</v>
      </c>
      <c r="S70" s="13">
        <v>0.26</v>
      </c>
      <c r="T70" s="13">
        <v>0.16</v>
      </c>
      <c r="U70" s="12">
        <v>-35.799999999999997</v>
      </c>
      <c r="V70" s="15">
        <v>17403</v>
      </c>
      <c r="W70" s="15">
        <v>24796</v>
      </c>
      <c r="X70" s="15">
        <v>42.48</v>
      </c>
      <c r="Y70" s="15">
        <v>571</v>
      </c>
      <c r="Z70" s="12">
        <v>713</v>
      </c>
      <c r="AA70" s="56">
        <v>24.87</v>
      </c>
      <c r="AB70" s="71">
        <v>43373</v>
      </c>
      <c r="AC70" s="51">
        <v>250</v>
      </c>
      <c r="AD70" s="45" t="s">
        <v>734</v>
      </c>
    </row>
    <row r="71" spans="1:30" ht="18" x14ac:dyDescent="0.35">
      <c r="A71" s="48">
        <f t="shared" si="1"/>
        <v>68</v>
      </c>
      <c r="B71" s="20" t="s">
        <v>317</v>
      </c>
      <c r="C71" s="12">
        <v>1279</v>
      </c>
      <c r="D71" s="12">
        <v>1982</v>
      </c>
      <c r="E71" s="12">
        <v>55</v>
      </c>
      <c r="F71" s="12">
        <v>93</v>
      </c>
      <c r="G71" s="12">
        <v>406</v>
      </c>
      <c r="H71" s="12">
        <v>336.56</v>
      </c>
      <c r="I71" s="12">
        <v>-12</v>
      </c>
      <c r="J71" s="12">
        <v>245</v>
      </c>
      <c r="K71" s="12">
        <v>2141.67</v>
      </c>
      <c r="L71" s="12">
        <v>116</v>
      </c>
      <c r="M71" s="12">
        <v>115</v>
      </c>
      <c r="N71" s="12">
        <v>-0.86</v>
      </c>
      <c r="O71" s="12">
        <v>63</v>
      </c>
      <c r="P71" s="12">
        <v>81</v>
      </c>
      <c r="Q71" s="12">
        <v>28.57</v>
      </c>
      <c r="R71" s="12">
        <v>4.09</v>
      </c>
      <c r="S71" s="13">
        <v>0.16</v>
      </c>
      <c r="T71" s="13">
        <v>0.21</v>
      </c>
      <c r="U71" s="12">
        <v>27.9</v>
      </c>
      <c r="V71" s="15">
        <v>14824</v>
      </c>
      <c r="W71" s="15">
        <v>14258</v>
      </c>
      <c r="X71" s="15">
        <v>-3.82</v>
      </c>
      <c r="Y71" s="15">
        <v>383</v>
      </c>
      <c r="Z71" s="12">
        <v>385</v>
      </c>
      <c r="AA71" s="56">
        <v>0.52</v>
      </c>
      <c r="AB71" s="71">
        <v>43373</v>
      </c>
      <c r="AC71" s="51">
        <v>13.7</v>
      </c>
      <c r="AD71" s="45" t="s">
        <v>731</v>
      </c>
    </row>
    <row r="72" spans="1:30" ht="18" x14ac:dyDescent="0.35">
      <c r="A72" s="48">
        <f t="shared" si="1"/>
        <v>69</v>
      </c>
      <c r="B72" s="20" t="s">
        <v>29</v>
      </c>
      <c r="C72" s="12">
        <v>22431.599999999999</v>
      </c>
      <c r="D72" s="12">
        <v>23257</v>
      </c>
      <c r="E72" s="12">
        <v>3.7</v>
      </c>
      <c r="F72" s="12">
        <v>1269.4000000000001</v>
      </c>
      <c r="G72" s="12">
        <v>1430</v>
      </c>
      <c r="H72" s="12">
        <v>12.65</v>
      </c>
      <c r="I72" s="12">
        <v>372</v>
      </c>
      <c r="J72" s="12">
        <v>282</v>
      </c>
      <c r="K72" s="12">
        <v>-24.19</v>
      </c>
      <c r="L72" s="12">
        <v>150.5</v>
      </c>
      <c r="M72" s="12">
        <v>188</v>
      </c>
      <c r="N72" s="12">
        <v>24.92</v>
      </c>
      <c r="O72" s="12">
        <v>746.9</v>
      </c>
      <c r="P72" s="12">
        <v>960</v>
      </c>
      <c r="Q72" s="12">
        <v>28.53</v>
      </c>
      <c r="R72" s="12">
        <v>4.13</v>
      </c>
      <c r="S72" s="13">
        <v>2.8</v>
      </c>
      <c r="T72" s="13">
        <v>3.62</v>
      </c>
      <c r="U72" s="12">
        <v>29.3</v>
      </c>
      <c r="V72" s="15">
        <v>42361.599999999999</v>
      </c>
      <c r="W72" s="15">
        <v>45351</v>
      </c>
      <c r="X72" s="15">
        <v>7.06</v>
      </c>
      <c r="Y72" s="15">
        <v>267</v>
      </c>
      <c r="Z72" s="12">
        <v>265.39999999999998</v>
      </c>
      <c r="AA72" s="56">
        <v>-0.6</v>
      </c>
      <c r="AB72" s="71">
        <v>43373</v>
      </c>
      <c r="AC72" s="51">
        <v>21.5</v>
      </c>
      <c r="AD72" s="45" t="s">
        <v>720</v>
      </c>
    </row>
    <row r="73" spans="1:30" ht="18" x14ac:dyDescent="0.35">
      <c r="A73" s="48">
        <f t="shared" si="1"/>
        <v>70</v>
      </c>
      <c r="B73" s="20" t="s">
        <v>305</v>
      </c>
      <c r="C73" s="12">
        <v>3784.5</v>
      </c>
      <c r="D73" s="12">
        <v>4291.8999999999996</v>
      </c>
      <c r="E73" s="12">
        <v>13.4</v>
      </c>
      <c r="F73" s="12">
        <v>194.5</v>
      </c>
      <c r="G73" s="12">
        <v>246</v>
      </c>
      <c r="H73" s="12">
        <v>26.48</v>
      </c>
      <c r="I73" s="12">
        <v>64.8</v>
      </c>
      <c r="J73" s="12">
        <v>61</v>
      </c>
      <c r="K73" s="12">
        <v>-5.86</v>
      </c>
      <c r="L73" s="12">
        <v>10.5</v>
      </c>
      <c r="M73" s="12">
        <v>6.5</v>
      </c>
      <c r="N73" s="12">
        <v>-38.1</v>
      </c>
      <c r="O73" s="12">
        <v>119.2</v>
      </c>
      <c r="P73" s="12">
        <v>178.5</v>
      </c>
      <c r="Q73" s="12">
        <v>49.75</v>
      </c>
      <c r="R73" s="12">
        <v>4.16</v>
      </c>
      <c r="S73" s="13">
        <v>0.85</v>
      </c>
      <c r="T73" s="13">
        <v>1.27</v>
      </c>
      <c r="U73" s="12">
        <v>50.7</v>
      </c>
      <c r="V73" s="15">
        <v>2820.7</v>
      </c>
      <c r="W73" s="15">
        <v>2926.1</v>
      </c>
      <c r="X73" s="15">
        <v>3.74</v>
      </c>
      <c r="Y73" s="15">
        <v>141.02199999999999</v>
      </c>
      <c r="Z73" s="12">
        <v>140.16</v>
      </c>
      <c r="AA73" s="56">
        <v>-0.61</v>
      </c>
      <c r="AB73" s="71">
        <v>43373</v>
      </c>
      <c r="AC73" s="51">
        <v>20.5</v>
      </c>
      <c r="AD73" s="45" t="s">
        <v>714</v>
      </c>
    </row>
    <row r="74" spans="1:30" ht="18" x14ac:dyDescent="0.35">
      <c r="A74" s="48">
        <f t="shared" si="1"/>
        <v>71</v>
      </c>
      <c r="B74" s="20" t="s">
        <v>307</v>
      </c>
      <c r="C74" s="12">
        <v>2609.3000000000002</v>
      </c>
      <c r="D74" s="12">
        <v>2985.3</v>
      </c>
      <c r="E74" s="12">
        <v>14.4</v>
      </c>
      <c r="F74" s="12">
        <v>138.30000000000001</v>
      </c>
      <c r="G74" s="12">
        <v>177.4</v>
      </c>
      <c r="H74" s="12">
        <v>28.27</v>
      </c>
      <c r="I74" s="12">
        <v>42.3</v>
      </c>
      <c r="J74" s="12">
        <v>43.3</v>
      </c>
      <c r="K74" s="12">
        <v>2.36</v>
      </c>
      <c r="L74" s="12">
        <v>6.1</v>
      </c>
      <c r="M74" s="12">
        <v>9.1999999999999993</v>
      </c>
      <c r="N74" s="12">
        <v>50.82</v>
      </c>
      <c r="O74" s="12">
        <v>89.3</v>
      </c>
      <c r="P74" s="12">
        <v>124.6</v>
      </c>
      <c r="Q74" s="12">
        <v>39.53</v>
      </c>
      <c r="R74" s="12">
        <v>4.17</v>
      </c>
      <c r="S74" s="13">
        <v>0.56000000000000005</v>
      </c>
      <c r="T74" s="13">
        <v>0.81</v>
      </c>
      <c r="U74" s="12">
        <v>43.9</v>
      </c>
      <c r="V74" s="15">
        <v>2912.7</v>
      </c>
      <c r="W74" s="15">
        <v>3368.4</v>
      </c>
      <c r="X74" s="15">
        <v>15.65</v>
      </c>
      <c r="Y74" s="15">
        <v>158.62</v>
      </c>
      <c r="Z74" s="12">
        <v>153.68700000000001</v>
      </c>
      <c r="AA74" s="56">
        <v>-3.11</v>
      </c>
      <c r="AB74" s="71">
        <v>43373</v>
      </c>
      <c r="AC74" s="51">
        <v>19.2</v>
      </c>
      <c r="AD74" s="45" t="s">
        <v>748</v>
      </c>
    </row>
    <row r="75" spans="1:30" ht="18" x14ac:dyDescent="0.35">
      <c r="A75" s="48">
        <f t="shared" si="1"/>
        <v>72</v>
      </c>
      <c r="B75" s="20" t="s">
        <v>36</v>
      </c>
      <c r="C75" s="12">
        <v>24683.4</v>
      </c>
      <c r="D75" s="12">
        <v>25563.200000000001</v>
      </c>
      <c r="E75" s="12">
        <v>3.6</v>
      </c>
      <c r="F75" s="12">
        <v>1492</v>
      </c>
      <c r="G75" s="12">
        <v>1501.6</v>
      </c>
      <c r="H75" s="12">
        <v>0.64</v>
      </c>
      <c r="I75" s="12">
        <v>499.3</v>
      </c>
      <c r="J75" s="12">
        <v>276.8</v>
      </c>
      <c r="K75" s="12">
        <v>-44.56</v>
      </c>
      <c r="L75" s="12">
        <v>147.69999999999999</v>
      </c>
      <c r="M75" s="12">
        <v>151</v>
      </c>
      <c r="N75" s="12">
        <v>2.23</v>
      </c>
      <c r="O75" s="12">
        <v>841.7</v>
      </c>
      <c r="P75" s="12">
        <v>1071.5999999999999</v>
      </c>
      <c r="Q75" s="12">
        <v>27.31</v>
      </c>
      <c r="R75" s="12">
        <v>4.1900000000000004</v>
      </c>
      <c r="S75" s="13">
        <v>1.47</v>
      </c>
      <c r="T75" s="13">
        <v>1.89</v>
      </c>
      <c r="U75" s="12">
        <v>29</v>
      </c>
      <c r="V75" s="15">
        <v>35289.699999999997</v>
      </c>
      <c r="W75" s="15">
        <v>34875.699999999997</v>
      </c>
      <c r="X75" s="15">
        <v>-1.17</v>
      </c>
      <c r="Y75" s="15">
        <v>574.70000000000005</v>
      </c>
      <c r="Z75" s="12">
        <v>567.9</v>
      </c>
      <c r="AA75" s="56">
        <v>-1.18</v>
      </c>
      <c r="AB75" s="71">
        <v>43373</v>
      </c>
      <c r="AC75" s="51">
        <v>9</v>
      </c>
      <c r="AD75" s="45" t="s">
        <v>681</v>
      </c>
    </row>
    <row r="76" spans="1:30" ht="18" x14ac:dyDescent="0.35">
      <c r="A76" s="48">
        <f t="shared" si="1"/>
        <v>73</v>
      </c>
      <c r="B76" s="20" t="s">
        <v>435</v>
      </c>
      <c r="C76" s="12">
        <v>4060.6</v>
      </c>
      <c r="D76" s="12">
        <v>4236.6000000000004</v>
      </c>
      <c r="E76" s="12">
        <v>4.3</v>
      </c>
      <c r="F76" s="12">
        <v>322.8</v>
      </c>
      <c r="G76" s="12">
        <v>375.4</v>
      </c>
      <c r="H76" s="12">
        <v>16.29</v>
      </c>
      <c r="I76" s="12">
        <v>51.1</v>
      </c>
      <c r="J76" s="12">
        <v>197</v>
      </c>
      <c r="K76" s="12">
        <v>285.52</v>
      </c>
      <c r="L76" s="12">
        <v>76.400000000000006</v>
      </c>
      <c r="M76" s="12">
        <v>0</v>
      </c>
      <c r="N76" s="12">
        <v>-100</v>
      </c>
      <c r="O76" s="12">
        <v>196.1</v>
      </c>
      <c r="P76" s="12">
        <v>178</v>
      </c>
      <c r="Q76" s="12">
        <v>-9.23</v>
      </c>
      <c r="R76" s="12">
        <v>4.2</v>
      </c>
      <c r="S76" s="13">
        <v>0.76</v>
      </c>
      <c r="T76" s="13">
        <v>0.69</v>
      </c>
      <c r="U76" s="12">
        <v>-9.6999999999999993</v>
      </c>
      <c r="V76" s="15">
        <v>14746.5</v>
      </c>
      <c r="W76" s="15">
        <v>13891.1</v>
      </c>
      <c r="X76" s="15">
        <v>-5.8</v>
      </c>
      <c r="Y76" s="15">
        <v>257.8</v>
      </c>
      <c r="Z76" s="12">
        <v>259.2</v>
      </c>
      <c r="AA76" s="56">
        <v>0.54</v>
      </c>
      <c r="AB76" s="71">
        <v>43373</v>
      </c>
      <c r="AC76" s="51">
        <v>17.5</v>
      </c>
      <c r="AD76" s="45" t="s">
        <v>757</v>
      </c>
    </row>
    <row r="77" spans="1:30" ht="18" x14ac:dyDescent="0.35">
      <c r="A77" s="48">
        <f t="shared" si="1"/>
        <v>74</v>
      </c>
      <c r="B77" s="20" t="s">
        <v>122</v>
      </c>
      <c r="C77" s="12">
        <v>2465.8000000000002</v>
      </c>
      <c r="D77" s="12">
        <v>3122.4</v>
      </c>
      <c r="E77" s="12">
        <v>26.6</v>
      </c>
      <c r="F77" s="12">
        <v>203.1</v>
      </c>
      <c r="G77" s="12">
        <v>241.7</v>
      </c>
      <c r="H77" s="12">
        <v>19.010000000000002</v>
      </c>
      <c r="I77" s="12">
        <v>58.2</v>
      </c>
      <c r="J77" s="12">
        <v>46.1</v>
      </c>
      <c r="K77" s="12">
        <v>-20.79</v>
      </c>
      <c r="L77" s="12">
        <v>25.2</v>
      </c>
      <c r="M77" s="12">
        <v>40.9</v>
      </c>
      <c r="N77" s="12">
        <v>62.3</v>
      </c>
      <c r="O77" s="12">
        <v>122.4</v>
      </c>
      <c r="P77" s="12">
        <v>134.1</v>
      </c>
      <c r="Q77" s="12">
        <v>9.56</v>
      </c>
      <c r="R77" s="12">
        <v>4.29</v>
      </c>
      <c r="S77" s="13">
        <v>0.39</v>
      </c>
      <c r="T77" s="13">
        <v>0.42</v>
      </c>
      <c r="U77" s="12">
        <v>6.6</v>
      </c>
      <c r="V77" s="15">
        <v>4822.8999999999996</v>
      </c>
      <c r="W77" s="15">
        <v>6744.9</v>
      </c>
      <c r="X77" s="15">
        <v>39.85</v>
      </c>
      <c r="Y77" s="15">
        <v>310.779</v>
      </c>
      <c r="Z77" s="12">
        <v>319.40199999999999</v>
      </c>
      <c r="AA77" s="56">
        <v>2.77</v>
      </c>
      <c r="AB77" s="71">
        <v>43373</v>
      </c>
      <c r="AC77" s="51">
        <v>17.600000000000001</v>
      </c>
      <c r="AD77" s="45" t="s">
        <v>684</v>
      </c>
    </row>
    <row r="78" spans="1:30" ht="18" x14ac:dyDescent="0.35">
      <c r="A78" s="48">
        <f t="shared" si="1"/>
        <v>75</v>
      </c>
      <c r="B78" s="20" t="s">
        <v>579</v>
      </c>
      <c r="C78" s="12">
        <v>4140.8999999999996</v>
      </c>
      <c r="D78" s="12">
        <v>3143.8</v>
      </c>
      <c r="E78" s="12">
        <v>-24.1</v>
      </c>
      <c r="F78" s="12">
        <v>229.6</v>
      </c>
      <c r="G78" s="12">
        <v>200.9</v>
      </c>
      <c r="H78" s="12">
        <v>-12.5</v>
      </c>
      <c r="I78" s="12">
        <v>111.7</v>
      </c>
      <c r="J78" s="12">
        <v>66.7</v>
      </c>
      <c r="K78" s="12">
        <v>-40.29</v>
      </c>
      <c r="L78" s="12">
        <v>0</v>
      </c>
      <c r="M78" s="12">
        <v>0</v>
      </c>
      <c r="N78" s="12"/>
      <c r="O78" s="12">
        <v>121</v>
      </c>
      <c r="P78" s="12">
        <v>136.9</v>
      </c>
      <c r="Q78" s="12">
        <v>13.14</v>
      </c>
      <c r="R78" s="12">
        <v>4.3499999999999996</v>
      </c>
      <c r="S78" s="13">
        <v>0.26</v>
      </c>
      <c r="T78" s="13">
        <v>0.3</v>
      </c>
      <c r="U78" s="12">
        <v>15.8</v>
      </c>
      <c r="V78" s="15">
        <v>15898.8</v>
      </c>
      <c r="W78" s="15">
        <v>13855.2</v>
      </c>
      <c r="X78" s="15">
        <v>-12.85</v>
      </c>
      <c r="Y78" s="15">
        <v>469.7</v>
      </c>
      <c r="Z78" s="12">
        <v>459</v>
      </c>
      <c r="AA78" s="56">
        <v>-2.2799999999999998</v>
      </c>
      <c r="AB78" s="71">
        <v>43373</v>
      </c>
      <c r="AC78" s="51">
        <v>30.5</v>
      </c>
      <c r="AD78" s="45" t="s">
        <v>722</v>
      </c>
    </row>
    <row r="79" spans="1:30" ht="18" x14ac:dyDescent="0.35">
      <c r="A79" s="48">
        <f t="shared" si="1"/>
        <v>76</v>
      </c>
      <c r="B79" s="20" t="s">
        <v>447</v>
      </c>
      <c r="C79" s="12">
        <v>3166</v>
      </c>
      <c r="D79" s="12">
        <v>4402</v>
      </c>
      <c r="E79" s="12">
        <v>39</v>
      </c>
      <c r="F79" s="12">
        <v>483</v>
      </c>
      <c r="G79" s="12">
        <v>595</v>
      </c>
      <c r="H79" s="12">
        <v>23.19</v>
      </c>
      <c r="I79" s="12">
        <v>-1</v>
      </c>
      <c r="J79" s="12">
        <v>184</v>
      </c>
      <c r="K79" s="12">
        <v>18500</v>
      </c>
      <c r="L79" s="12">
        <v>157</v>
      </c>
      <c r="M79" s="12">
        <v>181</v>
      </c>
      <c r="N79" s="12">
        <v>15.29</v>
      </c>
      <c r="O79" s="12">
        <v>289</v>
      </c>
      <c r="P79" s="12">
        <v>192</v>
      </c>
      <c r="Q79" s="12">
        <v>-33.56</v>
      </c>
      <c r="R79" s="12">
        <v>4.3600000000000003</v>
      </c>
      <c r="S79" s="13">
        <v>1.24</v>
      </c>
      <c r="T79" s="13">
        <v>0.72</v>
      </c>
      <c r="U79" s="12">
        <v>-42.3</v>
      </c>
      <c r="V79" s="15">
        <v>24786</v>
      </c>
      <c r="W79" s="15">
        <v>32910</v>
      </c>
      <c r="X79" s="15">
        <v>32.78</v>
      </c>
      <c r="Y79" s="15">
        <v>233.13399999999999</v>
      </c>
      <c r="Z79" s="12">
        <v>268.61399999999998</v>
      </c>
      <c r="AA79" s="56">
        <v>15.22</v>
      </c>
      <c r="AB79" s="71">
        <v>43373</v>
      </c>
      <c r="AC79" s="51">
        <v>80.8</v>
      </c>
      <c r="AD79" s="45" t="s">
        <v>707</v>
      </c>
    </row>
    <row r="80" spans="1:30" ht="18" x14ac:dyDescent="0.35">
      <c r="A80" s="48">
        <f t="shared" si="1"/>
        <v>77</v>
      </c>
      <c r="B80" s="20" t="s">
        <v>431</v>
      </c>
      <c r="C80" s="12">
        <v>16634</v>
      </c>
      <c r="D80" s="12">
        <v>17776</v>
      </c>
      <c r="E80" s="12">
        <v>6.9</v>
      </c>
      <c r="F80" s="12">
        <v>1113</v>
      </c>
      <c r="G80" s="12">
        <v>1140</v>
      </c>
      <c r="H80" s="12">
        <v>2.4300000000000002</v>
      </c>
      <c r="I80" s="12">
        <v>307</v>
      </c>
      <c r="J80" s="12">
        <v>223</v>
      </c>
      <c r="K80" s="12">
        <v>-27.36</v>
      </c>
      <c r="L80" s="12">
        <v>136</v>
      </c>
      <c r="M80" s="12">
        <v>118</v>
      </c>
      <c r="N80" s="12">
        <v>-13.24</v>
      </c>
      <c r="O80" s="12">
        <v>670</v>
      </c>
      <c r="P80" s="12">
        <v>799</v>
      </c>
      <c r="Q80" s="12">
        <v>19.25</v>
      </c>
      <c r="R80" s="12">
        <v>4.49</v>
      </c>
      <c r="S80" s="13">
        <v>1.21</v>
      </c>
      <c r="T80" s="13">
        <v>1.49</v>
      </c>
      <c r="U80" s="12">
        <v>22.7</v>
      </c>
      <c r="V80" s="15">
        <v>26268</v>
      </c>
      <c r="W80" s="15">
        <v>28829</v>
      </c>
      <c r="X80" s="15">
        <v>9.75</v>
      </c>
      <c r="Y80" s="15">
        <v>551.9</v>
      </c>
      <c r="Z80" s="12">
        <v>536.29999999999995</v>
      </c>
      <c r="AA80" s="56">
        <v>-2.83</v>
      </c>
      <c r="AB80" s="71">
        <v>43316</v>
      </c>
      <c r="AC80" s="51">
        <v>13.3</v>
      </c>
      <c r="AD80" s="45" t="s">
        <v>682</v>
      </c>
    </row>
    <row r="81" spans="1:30" ht="18" x14ac:dyDescent="0.35">
      <c r="A81" s="48">
        <f t="shared" si="1"/>
        <v>78</v>
      </c>
      <c r="B81" s="20" t="s">
        <v>66</v>
      </c>
      <c r="C81" s="12">
        <v>10458</v>
      </c>
      <c r="D81" s="12">
        <v>10892</v>
      </c>
      <c r="E81" s="12">
        <v>4.0999999999999996</v>
      </c>
      <c r="F81" s="12">
        <v>906</v>
      </c>
      <c r="G81" s="12">
        <v>1594</v>
      </c>
      <c r="H81" s="12">
        <v>75.94</v>
      </c>
      <c r="I81" s="12">
        <v>26</v>
      </c>
      <c r="J81" s="12">
        <v>109</v>
      </c>
      <c r="K81" s="12">
        <v>319.23</v>
      </c>
      <c r="L81" s="12">
        <v>788</v>
      </c>
      <c r="M81" s="12">
        <v>901</v>
      </c>
      <c r="N81" s="12">
        <v>14.34</v>
      </c>
      <c r="O81" s="12">
        <v>48</v>
      </c>
      <c r="P81" s="12">
        <v>493</v>
      </c>
      <c r="Q81" s="12">
        <v>927.08</v>
      </c>
      <c r="R81" s="12">
        <v>4.53</v>
      </c>
      <c r="S81" s="13">
        <v>0.19</v>
      </c>
      <c r="T81" s="13">
        <v>2.11</v>
      </c>
      <c r="U81" s="12"/>
      <c r="V81" s="15">
        <v>114999</v>
      </c>
      <c r="W81" s="15">
        <v>108980</v>
      </c>
      <c r="X81" s="15">
        <v>-5.23</v>
      </c>
      <c r="Y81" s="15">
        <v>258.34199999999998</v>
      </c>
      <c r="Z81" s="12">
        <v>233.607</v>
      </c>
      <c r="AA81" s="56">
        <v>-9.57</v>
      </c>
      <c r="AB81" s="71">
        <v>43373</v>
      </c>
      <c r="AC81" s="51">
        <v>55.4</v>
      </c>
      <c r="AD81" s="45" t="s">
        <v>734</v>
      </c>
    </row>
    <row r="82" spans="1:30" ht="18" x14ac:dyDescent="0.35">
      <c r="A82" s="48">
        <f t="shared" si="1"/>
        <v>79</v>
      </c>
      <c r="B82" s="20" t="s">
        <v>304</v>
      </c>
      <c r="C82" s="12">
        <v>3236</v>
      </c>
      <c r="D82" s="12">
        <v>3524</v>
      </c>
      <c r="E82" s="12">
        <v>8.9</v>
      </c>
      <c r="F82" s="12">
        <v>272</v>
      </c>
      <c r="G82" s="12">
        <v>337</v>
      </c>
      <c r="H82" s="12">
        <v>23.9</v>
      </c>
      <c r="I82" s="12">
        <v>53</v>
      </c>
      <c r="J82" s="12">
        <v>88</v>
      </c>
      <c r="K82" s="12">
        <v>66.040000000000006</v>
      </c>
      <c r="L82" s="12">
        <v>100</v>
      </c>
      <c r="M82" s="12">
        <v>88</v>
      </c>
      <c r="N82" s="12">
        <v>-12</v>
      </c>
      <c r="O82" s="12">
        <v>101</v>
      </c>
      <c r="P82" s="12">
        <v>161</v>
      </c>
      <c r="Q82" s="12">
        <v>59.41</v>
      </c>
      <c r="R82" s="12">
        <v>4.57</v>
      </c>
      <c r="S82" s="13">
        <v>0.22</v>
      </c>
      <c r="T82" s="13">
        <v>0.32</v>
      </c>
      <c r="U82" s="12">
        <v>46.7</v>
      </c>
      <c r="V82" s="15">
        <v>13289</v>
      </c>
      <c r="W82" s="15">
        <v>12966</v>
      </c>
      <c r="X82" s="15">
        <v>-2.4300000000000002</v>
      </c>
      <c r="Y82" s="15">
        <v>462</v>
      </c>
      <c r="Z82" s="12">
        <v>502</v>
      </c>
      <c r="AA82" s="56">
        <v>8.66</v>
      </c>
      <c r="AB82" s="71">
        <v>43373</v>
      </c>
      <c r="AC82" s="51">
        <v>250</v>
      </c>
      <c r="AD82" s="45" t="s">
        <v>750</v>
      </c>
    </row>
    <row r="83" spans="1:30" ht="18" x14ac:dyDescent="0.35">
      <c r="A83" s="48">
        <f t="shared" si="1"/>
        <v>80</v>
      </c>
      <c r="B83" s="20" t="s">
        <v>321</v>
      </c>
      <c r="C83" s="12">
        <v>2826.7</v>
      </c>
      <c r="D83" s="12">
        <v>3029.3</v>
      </c>
      <c r="E83" s="12">
        <v>7.2</v>
      </c>
      <c r="F83" s="12">
        <v>454.9</v>
      </c>
      <c r="G83" s="12">
        <v>396</v>
      </c>
      <c r="H83" s="12">
        <v>-12.95</v>
      </c>
      <c r="I83" s="12">
        <v>115.1</v>
      </c>
      <c r="J83" s="12">
        <v>19</v>
      </c>
      <c r="K83" s="12">
        <v>-83.49</v>
      </c>
      <c r="L83" s="12">
        <v>163.30000000000001</v>
      </c>
      <c r="M83" s="12">
        <v>205.6</v>
      </c>
      <c r="N83" s="12">
        <v>25.9</v>
      </c>
      <c r="O83" s="12">
        <v>149.1</v>
      </c>
      <c r="P83" s="12">
        <v>138.69999999999999</v>
      </c>
      <c r="Q83" s="12">
        <v>-6.98</v>
      </c>
      <c r="R83" s="12">
        <v>4.58</v>
      </c>
      <c r="S83" s="13">
        <v>0.26</v>
      </c>
      <c r="T83" s="13">
        <v>0.26</v>
      </c>
      <c r="U83" s="12">
        <v>0</v>
      </c>
      <c r="V83" s="15">
        <v>22793.3</v>
      </c>
      <c r="W83" s="15">
        <v>23200.2</v>
      </c>
      <c r="X83" s="15">
        <v>1.79</v>
      </c>
      <c r="Y83" s="15">
        <v>580.67600000000004</v>
      </c>
      <c r="Z83" s="12">
        <v>540.39599999999996</v>
      </c>
      <c r="AA83" s="56">
        <v>-6.94</v>
      </c>
      <c r="AB83" s="71">
        <v>43373</v>
      </c>
      <c r="AC83" s="51">
        <v>33.5</v>
      </c>
      <c r="AD83" s="45" t="s">
        <v>754</v>
      </c>
    </row>
    <row r="84" spans="1:30" ht="18" x14ac:dyDescent="0.35">
      <c r="A84" s="48">
        <f t="shared" si="1"/>
        <v>81</v>
      </c>
      <c r="B84" s="20" t="s">
        <v>359</v>
      </c>
      <c r="C84" s="12">
        <v>834.8</v>
      </c>
      <c r="D84" s="12">
        <v>834.2</v>
      </c>
      <c r="E84" s="12">
        <v>-0.1</v>
      </c>
      <c r="F84" s="12">
        <v>157.4</v>
      </c>
      <c r="G84" s="12">
        <v>65.400000000000006</v>
      </c>
      <c r="H84" s="12">
        <v>-58.45</v>
      </c>
      <c r="I84" s="12">
        <v>35.5</v>
      </c>
      <c r="J84" s="12">
        <v>-0.9</v>
      </c>
      <c r="K84" s="12">
        <v>-102.54</v>
      </c>
      <c r="L84" s="12">
        <v>21.4</v>
      </c>
      <c r="M84" s="12">
        <v>26.7</v>
      </c>
      <c r="N84" s="12">
        <v>24.77</v>
      </c>
      <c r="O84" s="12">
        <v>96.3</v>
      </c>
      <c r="P84" s="12">
        <v>38.4</v>
      </c>
      <c r="Q84" s="12">
        <v>-60.12</v>
      </c>
      <c r="R84" s="12">
        <v>4.5999999999999996</v>
      </c>
      <c r="S84" s="13">
        <v>0.79</v>
      </c>
      <c r="T84" s="13">
        <v>0.32</v>
      </c>
      <c r="U84" s="12">
        <v>-60.2</v>
      </c>
      <c r="V84" s="15">
        <v>4015.3</v>
      </c>
      <c r="W84" s="15">
        <v>3949.5</v>
      </c>
      <c r="X84" s="15">
        <v>-1.64</v>
      </c>
      <c r="Y84" s="15">
        <v>121.4</v>
      </c>
      <c r="Z84" s="12">
        <v>121.6</v>
      </c>
      <c r="AA84" s="56">
        <v>0.16</v>
      </c>
      <c r="AB84" s="71">
        <v>43373</v>
      </c>
      <c r="AC84" s="51">
        <v>31.2</v>
      </c>
      <c r="AD84" s="45" t="s">
        <v>703</v>
      </c>
    </row>
    <row r="85" spans="1:30" ht="18" x14ac:dyDescent="0.35">
      <c r="A85" s="48">
        <f t="shared" si="1"/>
        <v>82</v>
      </c>
      <c r="B85" s="20" t="s">
        <v>509</v>
      </c>
      <c r="C85" s="12">
        <v>4386.6000000000004</v>
      </c>
      <c r="D85" s="12">
        <v>4766</v>
      </c>
      <c r="E85" s="12">
        <v>8.6</v>
      </c>
      <c r="F85" s="12">
        <v>290.2</v>
      </c>
      <c r="G85" s="12">
        <v>289.5</v>
      </c>
      <c r="H85" s="12">
        <v>-0.24</v>
      </c>
      <c r="I85" s="12">
        <v>108.8</v>
      </c>
      <c r="J85" s="12">
        <v>68.599999999999994</v>
      </c>
      <c r="K85" s="12">
        <v>-36.950000000000003</v>
      </c>
      <c r="L85" s="12">
        <v>16.8</v>
      </c>
      <c r="M85" s="12">
        <v>18</v>
      </c>
      <c r="N85" s="12">
        <v>7.14</v>
      </c>
      <c r="O85" s="12">
        <v>181.4</v>
      </c>
      <c r="P85" s="12">
        <v>220.9</v>
      </c>
      <c r="Q85" s="12">
        <v>21.78</v>
      </c>
      <c r="R85" s="12">
        <v>4.63</v>
      </c>
      <c r="S85" s="13">
        <v>0.98</v>
      </c>
      <c r="T85" s="13">
        <v>1.24</v>
      </c>
      <c r="U85" s="12">
        <v>26.2</v>
      </c>
      <c r="V85" s="15">
        <v>13674.7</v>
      </c>
      <c r="W85" s="15">
        <v>14694.4</v>
      </c>
      <c r="X85" s="15">
        <v>7.46</v>
      </c>
      <c r="Y85" s="15">
        <v>184.696</v>
      </c>
      <c r="Z85" s="12">
        <v>178.2</v>
      </c>
      <c r="AA85" s="56">
        <v>-3.52</v>
      </c>
      <c r="AB85" s="71">
        <v>43343</v>
      </c>
      <c r="AC85" s="51">
        <v>15.4</v>
      </c>
      <c r="AD85" s="45" t="s">
        <v>683</v>
      </c>
    </row>
    <row r="86" spans="1:30" ht="18" x14ac:dyDescent="0.35">
      <c r="A86" s="48">
        <f t="shared" si="1"/>
        <v>83</v>
      </c>
      <c r="B86" s="20" t="s">
        <v>70</v>
      </c>
      <c r="C86" s="12">
        <v>4095.9</v>
      </c>
      <c r="D86" s="12">
        <v>4722.8999999999996</v>
      </c>
      <c r="E86" s="12">
        <v>15.3</v>
      </c>
      <c r="F86" s="12">
        <v>246.4</v>
      </c>
      <c r="G86" s="12">
        <v>316.8</v>
      </c>
      <c r="H86" s="12">
        <v>28.57</v>
      </c>
      <c r="I86" s="12">
        <v>87.9</v>
      </c>
      <c r="J86" s="12">
        <v>71.5</v>
      </c>
      <c r="K86" s="12">
        <v>-18.66</v>
      </c>
      <c r="L86" s="12">
        <v>0</v>
      </c>
      <c r="M86" s="12">
        <v>25.1</v>
      </c>
      <c r="N86" s="12"/>
      <c r="O86" s="12">
        <v>158.4</v>
      </c>
      <c r="P86" s="12">
        <v>220.2</v>
      </c>
      <c r="Q86" s="12">
        <v>39.020000000000003</v>
      </c>
      <c r="R86" s="12">
        <v>4.66</v>
      </c>
      <c r="S86" s="13">
        <v>1.08</v>
      </c>
      <c r="T86" s="13">
        <v>1.49</v>
      </c>
      <c r="U86" s="12">
        <v>38.799999999999997</v>
      </c>
      <c r="V86" s="15">
        <v>6116</v>
      </c>
      <c r="W86" s="15">
        <v>9046.1</v>
      </c>
      <c r="X86" s="15">
        <v>47.91</v>
      </c>
      <c r="Y86" s="15">
        <v>147.22200000000001</v>
      </c>
      <c r="Z86" s="12">
        <v>147.453</v>
      </c>
      <c r="AA86" s="56">
        <v>0.16</v>
      </c>
      <c r="AB86" s="71">
        <v>43373</v>
      </c>
      <c r="AC86" s="51">
        <v>19</v>
      </c>
      <c r="AD86" s="45" t="s">
        <v>684</v>
      </c>
    </row>
    <row r="87" spans="1:30" ht="18" x14ac:dyDescent="0.35">
      <c r="A87" s="48">
        <f t="shared" si="1"/>
        <v>84</v>
      </c>
      <c r="B87" s="20" t="s">
        <v>300</v>
      </c>
      <c r="C87" s="12">
        <v>4034</v>
      </c>
      <c r="D87" s="12">
        <v>5818</v>
      </c>
      <c r="E87" s="12">
        <v>44.2</v>
      </c>
      <c r="F87" s="12">
        <v>501</v>
      </c>
      <c r="G87" s="12">
        <v>886</v>
      </c>
      <c r="H87" s="12">
        <v>76.849999999999994</v>
      </c>
      <c r="I87" s="12">
        <v>47</v>
      </c>
      <c r="J87" s="12">
        <v>57</v>
      </c>
      <c r="K87" s="12">
        <v>21.28</v>
      </c>
      <c r="L87" s="12">
        <v>362</v>
      </c>
      <c r="M87" s="12">
        <v>557</v>
      </c>
      <c r="N87" s="12">
        <v>53.87</v>
      </c>
      <c r="O87" s="12">
        <v>92</v>
      </c>
      <c r="P87" s="12">
        <v>272</v>
      </c>
      <c r="Q87" s="12">
        <v>195.65</v>
      </c>
      <c r="R87" s="12">
        <v>4.68</v>
      </c>
      <c r="S87" s="13">
        <v>0.17</v>
      </c>
      <c r="T87" s="13">
        <v>0.25</v>
      </c>
      <c r="U87" s="12">
        <v>49.4</v>
      </c>
      <c r="V87" s="15">
        <v>37576</v>
      </c>
      <c r="W87" s="15">
        <v>50568</v>
      </c>
      <c r="X87" s="15">
        <v>34.58</v>
      </c>
      <c r="Y87" s="15">
        <v>541.96299999999997</v>
      </c>
      <c r="Z87" s="12">
        <v>1072.3510000000001</v>
      </c>
      <c r="AA87" s="56">
        <v>97.86</v>
      </c>
      <c r="AB87" s="71">
        <v>43373</v>
      </c>
      <c r="AC87" s="51">
        <v>28.2</v>
      </c>
      <c r="AD87" s="45" t="s">
        <v>743</v>
      </c>
    </row>
    <row r="88" spans="1:30" ht="18" x14ac:dyDescent="0.35">
      <c r="A88" s="48">
        <f t="shared" si="1"/>
        <v>85</v>
      </c>
      <c r="B88" s="20" t="s">
        <v>310</v>
      </c>
      <c r="C88" s="12">
        <v>13282</v>
      </c>
      <c r="D88" s="12">
        <v>14206</v>
      </c>
      <c r="E88" s="12">
        <v>7</v>
      </c>
      <c r="F88" s="12">
        <v>858</v>
      </c>
      <c r="G88" s="12">
        <v>954</v>
      </c>
      <c r="H88" s="12">
        <v>11.19</v>
      </c>
      <c r="I88" s="12">
        <v>300</v>
      </c>
      <c r="J88" s="12">
        <v>239.4</v>
      </c>
      <c r="K88" s="12">
        <v>-20.2</v>
      </c>
      <c r="L88" s="12">
        <v>59</v>
      </c>
      <c r="M88" s="12">
        <v>53</v>
      </c>
      <c r="N88" s="12">
        <v>-10.17</v>
      </c>
      <c r="O88" s="12">
        <v>499</v>
      </c>
      <c r="P88" s="12">
        <v>670.6</v>
      </c>
      <c r="Q88" s="12">
        <v>34.39</v>
      </c>
      <c r="R88" s="12">
        <v>4.72</v>
      </c>
      <c r="S88" s="13">
        <v>3.43</v>
      </c>
      <c r="T88" s="13">
        <v>4.84</v>
      </c>
      <c r="U88" s="12">
        <v>40.9</v>
      </c>
      <c r="V88" s="15">
        <v>21745</v>
      </c>
      <c r="W88" s="15">
        <v>16897</v>
      </c>
      <c r="X88" s="15">
        <v>-22.29</v>
      </c>
      <c r="Y88" s="15">
        <v>145.36000000000001</v>
      </c>
      <c r="Z88" s="12">
        <v>138.678</v>
      </c>
      <c r="AA88" s="56">
        <v>-4.5999999999999996</v>
      </c>
      <c r="AB88" s="71">
        <v>43373</v>
      </c>
      <c r="AC88" s="51">
        <v>26</v>
      </c>
      <c r="AD88" s="45" t="s">
        <v>720</v>
      </c>
    </row>
    <row r="89" spans="1:30" ht="18" x14ac:dyDescent="0.35">
      <c r="A89" s="48">
        <f t="shared" si="1"/>
        <v>86</v>
      </c>
      <c r="B89" s="20" t="s">
        <v>467</v>
      </c>
      <c r="C89" s="12">
        <v>1701</v>
      </c>
      <c r="D89" s="12">
        <v>1782</v>
      </c>
      <c r="E89" s="12">
        <v>4.8</v>
      </c>
      <c r="F89" s="12">
        <v>76</v>
      </c>
      <c r="G89" s="12">
        <v>118</v>
      </c>
      <c r="H89" s="12">
        <v>55.26</v>
      </c>
      <c r="I89" s="12">
        <v>22</v>
      </c>
      <c r="J89" s="12">
        <v>28</v>
      </c>
      <c r="K89" s="12">
        <v>27.27</v>
      </c>
      <c r="L89" s="12">
        <v>3</v>
      </c>
      <c r="M89" s="12">
        <v>3</v>
      </c>
      <c r="N89" s="12">
        <v>0</v>
      </c>
      <c r="O89" s="12">
        <v>51</v>
      </c>
      <c r="P89" s="12">
        <v>87</v>
      </c>
      <c r="Q89" s="12">
        <v>70.59</v>
      </c>
      <c r="R89" s="12">
        <v>4.88</v>
      </c>
      <c r="S89" s="13">
        <v>0.39</v>
      </c>
      <c r="T89" s="13">
        <v>0.74</v>
      </c>
      <c r="U89" s="12">
        <v>92.3</v>
      </c>
      <c r="V89" s="15">
        <v>1052</v>
      </c>
      <c r="W89" s="15">
        <v>1350</v>
      </c>
      <c r="X89" s="15">
        <v>28.33</v>
      </c>
      <c r="Y89" s="15">
        <v>132</v>
      </c>
      <c r="Z89" s="12">
        <v>117.1</v>
      </c>
      <c r="AA89" s="56">
        <v>-11.29</v>
      </c>
      <c r="AB89" s="71">
        <v>43316</v>
      </c>
      <c r="AC89" s="51">
        <v>15.9</v>
      </c>
      <c r="AD89" s="45" t="s">
        <v>679</v>
      </c>
    </row>
    <row r="90" spans="1:30" ht="18" x14ac:dyDescent="0.35">
      <c r="A90" s="48">
        <f t="shared" si="1"/>
        <v>87</v>
      </c>
      <c r="B90" s="20" t="s">
        <v>489</v>
      </c>
      <c r="C90" s="12">
        <v>15297</v>
      </c>
      <c r="D90" s="12">
        <v>17052</v>
      </c>
      <c r="E90" s="12">
        <v>11.5</v>
      </c>
      <c r="F90" s="12">
        <v>982</v>
      </c>
      <c r="G90" s="12">
        <v>1101</v>
      </c>
      <c r="H90" s="12">
        <v>12.12</v>
      </c>
      <c r="I90" s="12">
        <v>386</v>
      </c>
      <c r="J90" s="12">
        <v>266</v>
      </c>
      <c r="K90" s="12">
        <v>-31.09</v>
      </c>
      <c r="L90" s="12">
        <v>0</v>
      </c>
      <c r="M90" s="12">
        <v>0</v>
      </c>
      <c r="N90" s="12"/>
      <c r="O90" s="12">
        <v>595</v>
      </c>
      <c r="P90" s="12">
        <v>835</v>
      </c>
      <c r="Q90" s="12">
        <v>40.340000000000003</v>
      </c>
      <c r="R90" s="12">
        <v>4.9000000000000004</v>
      </c>
      <c r="S90" s="13">
        <v>2.19</v>
      </c>
      <c r="T90" s="13">
        <v>3.1</v>
      </c>
      <c r="U90" s="12">
        <v>41.7</v>
      </c>
      <c r="V90" s="15">
        <v>32732</v>
      </c>
      <c r="W90" s="15">
        <v>32728</v>
      </c>
      <c r="X90" s="15">
        <v>-0.01</v>
      </c>
      <c r="Y90" s="15">
        <v>272</v>
      </c>
      <c r="Z90" s="12">
        <v>269</v>
      </c>
      <c r="AA90" s="56">
        <v>-1.1000000000000001</v>
      </c>
      <c r="AB90" s="71">
        <v>43343</v>
      </c>
      <c r="AC90" s="51">
        <v>19.2</v>
      </c>
      <c r="AD90" s="45" t="s">
        <v>685</v>
      </c>
    </row>
    <row r="91" spans="1:30" ht="18" x14ac:dyDescent="0.35">
      <c r="A91" s="48">
        <f t="shared" si="1"/>
        <v>88</v>
      </c>
      <c r="B91" s="20" t="s">
        <v>116</v>
      </c>
      <c r="C91" s="12">
        <v>25883</v>
      </c>
      <c r="D91" s="12">
        <v>29886</v>
      </c>
      <c r="E91" s="12">
        <v>15.5</v>
      </c>
      <c r="F91" s="12">
        <v>1368</v>
      </c>
      <c r="G91" s="12">
        <v>2100</v>
      </c>
      <c r="H91" s="12">
        <v>53.51</v>
      </c>
      <c r="I91" s="12">
        <v>407</v>
      </c>
      <c r="J91" s="12">
        <v>427</v>
      </c>
      <c r="K91" s="12">
        <v>4.91</v>
      </c>
      <c r="L91" s="12">
        <v>112</v>
      </c>
      <c r="M91" s="12">
        <v>125</v>
      </c>
      <c r="N91" s="12">
        <v>11.61</v>
      </c>
      <c r="O91" s="12">
        <v>822</v>
      </c>
      <c r="P91" s="12">
        <v>1471</v>
      </c>
      <c r="Q91" s="12">
        <v>78.95</v>
      </c>
      <c r="R91" s="12">
        <v>4.92</v>
      </c>
      <c r="S91" s="13">
        <v>1.59</v>
      </c>
      <c r="T91" s="13">
        <v>3.13</v>
      </c>
      <c r="U91" s="12">
        <v>96.7</v>
      </c>
      <c r="V91" s="15">
        <v>30189</v>
      </c>
      <c r="W91" s="15">
        <v>32565</v>
      </c>
      <c r="X91" s="15">
        <v>7.87</v>
      </c>
      <c r="Y91" s="15">
        <v>515.96</v>
      </c>
      <c r="Z91" s="12">
        <v>469.44</v>
      </c>
      <c r="AA91" s="56">
        <v>-9.02</v>
      </c>
      <c r="AB91" s="71">
        <v>43373</v>
      </c>
      <c r="AC91" s="51">
        <v>11.6</v>
      </c>
      <c r="AD91" s="45" t="s">
        <v>740</v>
      </c>
    </row>
    <row r="92" spans="1:30" ht="18" x14ac:dyDescent="0.35">
      <c r="A92" s="48">
        <f t="shared" si="1"/>
        <v>89</v>
      </c>
      <c r="B92" s="20" t="s">
        <v>434</v>
      </c>
      <c r="C92" s="12">
        <v>5281.2</v>
      </c>
      <c r="D92" s="12">
        <v>5525.6</v>
      </c>
      <c r="E92" s="12">
        <v>4.5999999999999996</v>
      </c>
      <c r="F92" s="12">
        <v>343.6</v>
      </c>
      <c r="G92" s="12">
        <v>337.7</v>
      </c>
      <c r="H92" s="12">
        <v>-1.72</v>
      </c>
      <c r="I92" s="12">
        <v>109.8</v>
      </c>
      <c r="J92" s="12">
        <v>63.8</v>
      </c>
      <c r="K92" s="12">
        <v>-41.89</v>
      </c>
      <c r="L92" s="12">
        <v>0</v>
      </c>
      <c r="M92" s="12">
        <v>0</v>
      </c>
      <c r="N92" s="12"/>
      <c r="O92" s="12">
        <v>233.8</v>
      </c>
      <c r="P92" s="12">
        <v>273.89999999999998</v>
      </c>
      <c r="Q92" s="12">
        <v>17.149999999999999</v>
      </c>
      <c r="R92" s="12">
        <v>4.96</v>
      </c>
      <c r="S92" s="13">
        <v>0.99</v>
      </c>
      <c r="T92" s="13">
        <v>1.1499999999999999</v>
      </c>
      <c r="U92" s="12">
        <v>16.600000000000001</v>
      </c>
      <c r="V92" s="15">
        <v>9672.1</v>
      </c>
      <c r="W92" s="15">
        <v>8456.1</v>
      </c>
      <c r="X92" s="15">
        <v>-12.57</v>
      </c>
      <c r="Y92" s="15">
        <v>237.4</v>
      </c>
      <c r="Z92" s="12">
        <v>238.6</v>
      </c>
      <c r="AA92" s="56">
        <v>0.51</v>
      </c>
      <c r="AB92" s="71">
        <v>43316</v>
      </c>
      <c r="AC92" s="51">
        <v>17.2</v>
      </c>
      <c r="AD92" s="45" t="s">
        <v>682</v>
      </c>
    </row>
    <row r="93" spans="1:30" ht="18" x14ac:dyDescent="0.35">
      <c r="A93" s="48">
        <f t="shared" si="1"/>
        <v>90</v>
      </c>
      <c r="B93" s="20" t="s">
        <v>113</v>
      </c>
      <c r="C93" s="12">
        <v>43744</v>
      </c>
      <c r="D93" s="12">
        <v>56576</v>
      </c>
      <c r="E93" s="12">
        <v>29.3</v>
      </c>
      <c r="F93" s="12">
        <v>544</v>
      </c>
      <c r="G93" s="12">
        <v>3748</v>
      </c>
      <c r="H93" s="12">
        <v>588.97</v>
      </c>
      <c r="I93" s="12">
        <v>58</v>
      </c>
      <c r="J93" s="12">
        <v>508</v>
      </c>
      <c r="K93" s="12">
        <v>775.86</v>
      </c>
      <c r="L93" s="12">
        <v>228</v>
      </c>
      <c r="M93" s="12">
        <v>358</v>
      </c>
      <c r="N93" s="12">
        <v>57.02</v>
      </c>
      <c r="O93" s="12">
        <v>256</v>
      </c>
      <c r="P93" s="12">
        <v>2883</v>
      </c>
      <c r="Q93" s="12">
        <v>1026.17</v>
      </c>
      <c r="R93" s="12">
        <v>5.0999999999999996</v>
      </c>
      <c r="S93" s="13">
        <v>0.52</v>
      </c>
      <c r="T93" s="13">
        <v>5.75</v>
      </c>
      <c r="U93" s="12"/>
      <c r="V93" s="15">
        <v>90609</v>
      </c>
      <c r="W93" s="15">
        <v>104570</v>
      </c>
      <c r="X93" s="15">
        <v>15.41</v>
      </c>
      <c r="Y93" s="15">
        <v>494</v>
      </c>
      <c r="Z93" s="12">
        <v>501</v>
      </c>
      <c r="AA93" s="56">
        <v>1.42</v>
      </c>
      <c r="AB93" s="71">
        <v>43373</v>
      </c>
      <c r="AC93" s="51">
        <v>97.3</v>
      </c>
      <c r="AD93" s="45" t="s">
        <v>678</v>
      </c>
    </row>
    <row r="94" spans="1:30" ht="18" x14ac:dyDescent="0.35">
      <c r="A94" s="48">
        <f t="shared" si="1"/>
        <v>91</v>
      </c>
      <c r="B94" s="20" t="s">
        <v>542</v>
      </c>
      <c r="C94" s="12">
        <v>861.8</v>
      </c>
      <c r="D94" s="12">
        <v>492.7</v>
      </c>
      <c r="E94" s="12">
        <v>-42.8</v>
      </c>
      <c r="F94" s="12">
        <v>33.1</v>
      </c>
      <c r="G94" s="12">
        <v>31</v>
      </c>
      <c r="H94" s="12">
        <v>-6.34</v>
      </c>
      <c r="I94" s="12">
        <v>-24.4</v>
      </c>
      <c r="J94" s="12">
        <v>5.6</v>
      </c>
      <c r="K94" s="12">
        <v>122.95</v>
      </c>
      <c r="L94" s="12">
        <v>0</v>
      </c>
      <c r="M94" s="12">
        <v>0</v>
      </c>
      <c r="N94" s="12"/>
      <c r="O94" s="12">
        <v>57.4</v>
      </c>
      <c r="P94" s="12">
        <v>25.4</v>
      </c>
      <c r="Q94" s="12">
        <v>-55.75</v>
      </c>
      <c r="R94" s="12">
        <v>5.16</v>
      </c>
      <c r="S94" s="13">
        <v>0.5</v>
      </c>
      <c r="T94" s="13">
        <v>0.22</v>
      </c>
      <c r="U94" s="12">
        <v>-56.4</v>
      </c>
      <c r="V94" s="15">
        <v>2223.9</v>
      </c>
      <c r="W94" s="15">
        <v>1710.8</v>
      </c>
      <c r="X94" s="15">
        <v>-23.07</v>
      </c>
      <c r="Y94" s="15">
        <v>114.401</v>
      </c>
      <c r="Z94" s="12">
        <v>116.095</v>
      </c>
      <c r="AA94" s="56">
        <v>1.48</v>
      </c>
      <c r="AB94" s="71">
        <v>43373</v>
      </c>
      <c r="AC94" s="51">
        <v>57.4</v>
      </c>
      <c r="AD94" s="45" t="s">
        <v>687</v>
      </c>
    </row>
    <row r="95" spans="1:30" ht="18" x14ac:dyDescent="0.35">
      <c r="A95" s="48">
        <f t="shared" si="1"/>
        <v>92</v>
      </c>
      <c r="B95" s="20" t="s">
        <v>311</v>
      </c>
      <c r="C95" s="12">
        <v>1409</v>
      </c>
      <c r="D95" s="12">
        <v>1443</v>
      </c>
      <c r="E95" s="12">
        <v>2.4</v>
      </c>
      <c r="F95" s="12">
        <v>61.1</v>
      </c>
      <c r="G95" s="12">
        <v>114.7</v>
      </c>
      <c r="H95" s="12">
        <v>87.73</v>
      </c>
      <c r="I95" s="12">
        <v>-2.7</v>
      </c>
      <c r="J95" s="12">
        <v>30.9</v>
      </c>
      <c r="K95" s="12">
        <v>1244.44</v>
      </c>
      <c r="L95" s="12">
        <v>9.6</v>
      </c>
      <c r="M95" s="12">
        <v>9.1999999999999993</v>
      </c>
      <c r="N95" s="12">
        <v>-4.17</v>
      </c>
      <c r="O95" s="12">
        <v>54.2</v>
      </c>
      <c r="P95" s="12">
        <v>75.3</v>
      </c>
      <c r="Q95" s="12">
        <v>38.93</v>
      </c>
      <c r="R95" s="12">
        <v>5.22</v>
      </c>
      <c r="S95" s="13">
        <v>0.06</v>
      </c>
      <c r="T95" s="13">
        <v>0.08</v>
      </c>
      <c r="U95" s="12">
        <v>37.4</v>
      </c>
      <c r="V95" s="15">
        <v>2029.7</v>
      </c>
      <c r="W95" s="15">
        <v>2221.1999999999998</v>
      </c>
      <c r="X95" s="15">
        <v>9.43</v>
      </c>
      <c r="Y95" s="15">
        <v>893.37</v>
      </c>
      <c r="Z95" s="12">
        <v>902.07</v>
      </c>
      <c r="AA95" s="56">
        <v>0.97</v>
      </c>
      <c r="AB95" s="71">
        <v>43373</v>
      </c>
      <c r="AC95" s="51">
        <v>250</v>
      </c>
      <c r="AD95" s="45" t="s">
        <v>688</v>
      </c>
    </row>
    <row r="96" spans="1:30" ht="18" x14ac:dyDescent="0.35">
      <c r="A96" s="48">
        <f t="shared" si="1"/>
        <v>93</v>
      </c>
      <c r="B96" s="20" t="s">
        <v>478</v>
      </c>
      <c r="C96" s="12">
        <v>5453</v>
      </c>
      <c r="D96" s="12">
        <v>5013</v>
      </c>
      <c r="E96" s="12">
        <v>-8.1</v>
      </c>
      <c r="F96" s="12">
        <v>357</v>
      </c>
      <c r="G96" s="12">
        <v>415</v>
      </c>
      <c r="H96" s="12">
        <v>16.25</v>
      </c>
      <c r="I96" s="12">
        <v>79</v>
      </c>
      <c r="J96" s="12">
        <v>73</v>
      </c>
      <c r="K96" s="12">
        <v>-7.59</v>
      </c>
      <c r="L96" s="12">
        <v>73</v>
      </c>
      <c r="M96" s="12">
        <v>83</v>
      </c>
      <c r="N96" s="12">
        <v>13.7</v>
      </c>
      <c r="O96" s="12">
        <v>196</v>
      </c>
      <c r="P96" s="12">
        <v>262</v>
      </c>
      <c r="Q96" s="12">
        <v>33.67</v>
      </c>
      <c r="R96" s="12">
        <v>5.23</v>
      </c>
      <c r="S96" s="13">
        <v>0.68</v>
      </c>
      <c r="T96" s="13">
        <v>0.92</v>
      </c>
      <c r="U96" s="12">
        <v>35.299999999999997</v>
      </c>
      <c r="V96" s="15">
        <v>21036</v>
      </c>
      <c r="W96" s="15">
        <v>17382</v>
      </c>
      <c r="X96" s="15">
        <v>-17.37</v>
      </c>
      <c r="Y96" s="15">
        <v>289.29000000000002</v>
      </c>
      <c r="Z96" s="12">
        <v>285.77999999999997</v>
      </c>
      <c r="AA96" s="56">
        <v>-1.21</v>
      </c>
      <c r="AB96" s="71">
        <v>43373</v>
      </c>
      <c r="AC96" s="51">
        <v>9.3000000000000007</v>
      </c>
      <c r="AD96" s="45" t="s">
        <v>697</v>
      </c>
    </row>
    <row r="97" spans="1:30" ht="18" x14ac:dyDescent="0.35">
      <c r="A97" s="48">
        <f t="shared" si="1"/>
        <v>94</v>
      </c>
      <c r="B97" s="20" t="s">
        <v>416</v>
      </c>
      <c r="C97" s="12">
        <v>10145</v>
      </c>
      <c r="D97" s="12">
        <v>9999</v>
      </c>
      <c r="E97" s="12">
        <v>-1.4</v>
      </c>
      <c r="F97" s="12">
        <v>674</v>
      </c>
      <c r="G97" s="12">
        <v>844</v>
      </c>
      <c r="H97" s="12">
        <v>25.22</v>
      </c>
      <c r="I97" s="12">
        <v>185</v>
      </c>
      <c r="J97" s="12">
        <v>220</v>
      </c>
      <c r="K97" s="12">
        <v>18.920000000000002</v>
      </c>
      <c r="L97" s="12">
        <v>94</v>
      </c>
      <c r="M97" s="12">
        <v>87</v>
      </c>
      <c r="N97" s="12">
        <v>-7.45</v>
      </c>
      <c r="O97" s="12">
        <v>394</v>
      </c>
      <c r="P97" s="12">
        <v>537</v>
      </c>
      <c r="Q97" s="12">
        <v>36.29</v>
      </c>
      <c r="R97" s="12">
        <v>5.37</v>
      </c>
      <c r="S97" s="13">
        <v>1.07</v>
      </c>
      <c r="T97" s="13">
        <v>1.46</v>
      </c>
      <c r="U97" s="12">
        <v>36.299999999999997</v>
      </c>
      <c r="V97" s="15">
        <v>17525</v>
      </c>
      <c r="W97" s="15">
        <v>16306</v>
      </c>
      <c r="X97" s="15">
        <v>-6.96</v>
      </c>
      <c r="Y97" s="15">
        <v>367</v>
      </c>
      <c r="Z97" s="12">
        <v>367</v>
      </c>
      <c r="AA97" s="56">
        <v>0</v>
      </c>
      <c r="AB97" s="71">
        <v>43372</v>
      </c>
      <c r="AC97" s="51">
        <v>11.3</v>
      </c>
      <c r="AD97" s="45" t="s">
        <v>680</v>
      </c>
    </row>
    <row r="98" spans="1:30" ht="18" x14ac:dyDescent="0.35">
      <c r="A98" s="48">
        <f t="shared" si="1"/>
        <v>95</v>
      </c>
      <c r="B98" s="20" t="s">
        <v>324</v>
      </c>
      <c r="C98" s="12">
        <v>16171</v>
      </c>
      <c r="D98" s="12">
        <v>16289</v>
      </c>
      <c r="E98" s="12">
        <v>0.7</v>
      </c>
      <c r="F98" s="12">
        <v>769</v>
      </c>
      <c r="G98" s="12">
        <v>1346</v>
      </c>
      <c r="H98" s="12">
        <v>75.03</v>
      </c>
      <c r="I98" s="12">
        <v>-398</v>
      </c>
      <c r="J98" s="12">
        <v>164</v>
      </c>
      <c r="K98" s="12">
        <v>141.21</v>
      </c>
      <c r="L98" s="12">
        <v>284</v>
      </c>
      <c r="M98" s="12">
        <v>267</v>
      </c>
      <c r="N98" s="12">
        <v>-5.99</v>
      </c>
      <c r="O98" s="12">
        <v>871</v>
      </c>
      <c r="P98" s="12">
        <v>880</v>
      </c>
      <c r="Q98" s="12">
        <v>1.03</v>
      </c>
      <c r="R98" s="12">
        <v>5.4</v>
      </c>
      <c r="S98" s="13">
        <v>0.82</v>
      </c>
      <c r="T98" s="13">
        <v>0.88</v>
      </c>
      <c r="U98" s="12">
        <v>7.3</v>
      </c>
      <c r="V98" s="15">
        <v>663801</v>
      </c>
      <c r="W98" s="15">
        <v>646826</v>
      </c>
      <c r="X98" s="15">
        <v>-2.56</v>
      </c>
      <c r="Y98" s="15">
        <v>1062.3</v>
      </c>
      <c r="Z98" s="12">
        <v>1000.7</v>
      </c>
      <c r="AA98" s="56">
        <v>-5.8</v>
      </c>
      <c r="AB98" s="71">
        <v>43373</v>
      </c>
      <c r="AC98" s="51">
        <v>9.1</v>
      </c>
      <c r="AD98" s="45" t="s">
        <v>729</v>
      </c>
    </row>
    <row r="99" spans="1:30" ht="18" x14ac:dyDescent="0.35">
      <c r="A99" s="48">
        <f t="shared" si="1"/>
        <v>96</v>
      </c>
      <c r="B99" s="20" t="s">
        <v>303</v>
      </c>
      <c r="C99" s="12">
        <v>2987.1</v>
      </c>
      <c r="D99" s="12">
        <v>2862.4</v>
      </c>
      <c r="E99" s="12">
        <v>-4.2</v>
      </c>
      <c r="F99" s="12">
        <v>311.39999999999998</v>
      </c>
      <c r="G99" s="12">
        <v>328.4</v>
      </c>
      <c r="H99" s="12">
        <v>5.46</v>
      </c>
      <c r="I99" s="12">
        <v>91.3</v>
      </c>
      <c r="J99" s="12">
        <v>36.799999999999997</v>
      </c>
      <c r="K99" s="12">
        <v>-59.69</v>
      </c>
      <c r="L99" s="12">
        <v>131.80000000000001</v>
      </c>
      <c r="M99" s="12">
        <v>136.19999999999999</v>
      </c>
      <c r="N99" s="12">
        <v>3.34</v>
      </c>
      <c r="O99" s="12">
        <v>88.3</v>
      </c>
      <c r="P99" s="12">
        <v>155.4</v>
      </c>
      <c r="Q99" s="12">
        <v>75.989999999999995</v>
      </c>
      <c r="R99" s="12">
        <v>5.43</v>
      </c>
      <c r="S99" s="13">
        <v>0.16</v>
      </c>
      <c r="T99" s="13">
        <v>0.3</v>
      </c>
      <c r="U99" s="12">
        <v>83</v>
      </c>
      <c r="V99" s="15">
        <v>22527.3</v>
      </c>
      <c r="W99" s="15">
        <v>21389.4</v>
      </c>
      <c r="X99" s="15">
        <v>-5.05</v>
      </c>
      <c r="Y99" s="15">
        <v>537</v>
      </c>
      <c r="Z99" s="12">
        <v>516.5</v>
      </c>
      <c r="AA99" s="56">
        <v>-3.82</v>
      </c>
      <c r="AB99" s="71">
        <v>43373</v>
      </c>
      <c r="AC99" s="51">
        <v>27</v>
      </c>
      <c r="AD99" s="45" t="s">
        <v>710</v>
      </c>
    </row>
    <row r="100" spans="1:30" ht="18" x14ac:dyDescent="0.35">
      <c r="A100" s="48">
        <f t="shared" si="1"/>
        <v>97</v>
      </c>
      <c r="B100" s="20" t="s">
        <v>541</v>
      </c>
      <c r="C100" s="12">
        <v>4638.6000000000004</v>
      </c>
      <c r="D100" s="12">
        <v>5261</v>
      </c>
      <c r="E100" s="12">
        <v>13.4</v>
      </c>
      <c r="F100" s="12">
        <v>311.7</v>
      </c>
      <c r="G100" s="12">
        <v>413.3</v>
      </c>
      <c r="H100" s="12">
        <v>32.6</v>
      </c>
      <c r="I100" s="12">
        <v>77.099999999999994</v>
      </c>
      <c r="J100" s="12">
        <v>95</v>
      </c>
      <c r="K100" s="12">
        <v>23.22</v>
      </c>
      <c r="L100" s="12">
        <v>34.5</v>
      </c>
      <c r="M100" s="12">
        <v>26.7</v>
      </c>
      <c r="N100" s="12">
        <v>-22.61</v>
      </c>
      <c r="O100" s="12">
        <v>199.1</v>
      </c>
      <c r="P100" s="12">
        <v>290.5</v>
      </c>
      <c r="Q100" s="12">
        <v>45.91</v>
      </c>
      <c r="R100" s="12">
        <v>5.52</v>
      </c>
      <c r="S100" s="13">
        <v>0.57999999999999996</v>
      </c>
      <c r="T100" s="13">
        <v>0.85</v>
      </c>
      <c r="U100" s="12">
        <v>44.8</v>
      </c>
      <c r="V100" s="15">
        <v>7856.5</v>
      </c>
      <c r="W100" s="15">
        <v>8264.2000000000007</v>
      </c>
      <c r="X100" s="15">
        <v>5.19</v>
      </c>
      <c r="Y100" s="15">
        <v>341.18599999999998</v>
      </c>
      <c r="Z100" s="12">
        <v>343.73399999999998</v>
      </c>
      <c r="AA100" s="56">
        <v>0.75</v>
      </c>
      <c r="AB100" s="71">
        <v>43373</v>
      </c>
      <c r="AC100" s="51">
        <v>15.1</v>
      </c>
      <c r="AD100" s="45" t="s">
        <v>756</v>
      </c>
    </row>
    <row r="101" spans="1:30" ht="18" x14ac:dyDescent="0.35">
      <c r="A101" s="48">
        <f t="shared" si="1"/>
        <v>98</v>
      </c>
      <c r="B101" s="20" t="s">
        <v>480</v>
      </c>
      <c r="C101" s="12">
        <v>7501</v>
      </c>
      <c r="D101" s="12">
        <v>7764</v>
      </c>
      <c r="E101" s="12">
        <v>3.5</v>
      </c>
      <c r="F101" s="12">
        <v>125</v>
      </c>
      <c r="G101" s="12">
        <v>465</v>
      </c>
      <c r="H101" s="12">
        <v>272</v>
      </c>
      <c r="I101" s="12">
        <v>-160</v>
      </c>
      <c r="J101" s="12">
        <v>35</v>
      </c>
      <c r="K101" s="12">
        <v>121.88</v>
      </c>
      <c r="L101" s="12">
        <v>0</v>
      </c>
      <c r="M101" s="12">
        <v>0</v>
      </c>
      <c r="N101" s="12"/>
      <c r="O101" s="12">
        <v>285</v>
      </c>
      <c r="P101" s="12">
        <v>430</v>
      </c>
      <c r="Q101" s="12">
        <v>50.88</v>
      </c>
      <c r="R101" s="12">
        <v>5.54</v>
      </c>
      <c r="S101" s="13">
        <v>0.17</v>
      </c>
      <c r="T101" s="13">
        <v>0.28000000000000003</v>
      </c>
      <c r="U101" s="12">
        <v>64.3</v>
      </c>
      <c r="V101" s="15">
        <v>41919</v>
      </c>
      <c r="W101" s="15">
        <v>34087</v>
      </c>
      <c r="X101" s="15">
        <v>-18.68</v>
      </c>
      <c r="Y101" s="15">
        <v>1667</v>
      </c>
      <c r="Z101" s="12">
        <v>1531</v>
      </c>
      <c r="AA101" s="56">
        <v>-8.16</v>
      </c>
      <c r="AB101" s="71">
        <v>43312</v>
      </c>
      <c r="AC101" s="51">
        <v>50</v>
      </c>
      <c r="AD101" s="45" t="s">
        <v>686</v>
      </c>
    </row>
    <row r="102" spans="1:30" ht="18" x14ac:dyDescent="0.35">
      <c r="A102" s="48">
        <f t="shared" si="1"/>
        <v>99</v>
      </c>
      <c r="B102" s="20" t="s">
        <v>233</v>
      </c>
      <c r="C102" s="12">
        <v>1891</v>
      </c>
      <c r="D102" s="12">
        <v>2303</v>
      </c>
      <c r="E102" s="12">
        <v>21.8</v>
      </c>
      <c r="F102" s="12">
        <v>416</v>
      </c>
      <c r="G102" s="12">
        <v>660</v>
      </c>
      <c r="H102" s="12">
        <v>58.65</v>
      </c>
      <c r="I102" s="12">
        <v>24</v>
      </c>
      <c r="J102" s="12">
        <v>190</v>
      </c>
      <c r="K102" s="12">
        <v>691.67</v>
      </c>
      <c r="L102" s="12">
        <v>267</v>
      </c>
      <c r="M102" s="12">
        <v>270</v>
      </c>
      <c r="N102" s="12">
        <v>1.1200000000000001</v>
      </c>
      <c r="O102" s="12">
        <v>33</v>
      </c>
      <c r="P102" s="12">
        <v>129</v>
      </c>
      <c r="Q102" s="12">
        <v>290.91000000000003</v>
      </c>
      <c r="R102" s="12">
        <v>5.6</v>
      </c>
      <c r="S102" s="13">
        <v>0.04</v>
      </c>
      <c r="T102" s="13">
        <v>0.13</v>
      </c>
      <c r="U102" s="12">
        <v>215.8</v>
      </c>
      <c r="V102" s="15">
        <v>38011</v>
      </c>
      <c r="W102" s="15">
        <v>31543</v>
      </c>
      <c r="X102" s="15">
        <v>-17.02</v>
      </c>
      <c r="Y102" s="15">
        <v>829.36800000000005</v>
      </c>
      <c r="Z102" s="12">
        <v>1026.5039999999999</v>
      </c>
      <c r="AA102" s="56">
        <v>23.77</v>
      </c>
      <c r="AB102" s="71">
        <v>43373</v>
      </c>
      <c r="AC102" s="51">
        <v>141.69999999999999</v>
      </c>
      <c r="AD102" s="45" t="s">
        <v>711</v>
      </c>
    </row>
    <row r="103" spans="1:30" ht="18" x14ac:dyDescent="0.35">
      <c r="A103" s="48">
        <f t="shared" si="1"/>
        <v>100</v>
      </c>
      <c r="B103" s="20" t="s">
        <v>318</v>
      </c>
      <c r="C103" s="12">
        <v>50322</v>
      </c>
      <c r="D103" s="12">
        <v>56556</v>
      </c>
      <c r="E103" s="12">
        <v>12.4</v>
      </c>
      <c r="F103" s="12">
        <v>4088</v>
      </c>
      <c r="G103" s="12">
        <v>4590</v>
      </c>
      <c r="H103" s="12">
        <v>12.28</v>
      </c>
      <c r="I103" s="12">
        <v>1233</v>
      </c>
      <c r="J103" s="12">
        <v>953</v>
      </c>
      <c r="K103" s="12">
        <v>-22.71</v>
      </c>
      <c r="L103" s="12">
        <v>294</v>
      </c>
      <c r="M103" s="12">
        <v>353</v>
      </c>
      <c r="N103" s="12">
        <v>20.07</v>
      </c>
      <c r="O103" s="12">
        <v>2485</v>
      </c>
      <c r="P103" s="12">
        <v>3188</v>
      </c>
      <c r="Q103" s="12">
        <v>28.29</v>
      </c>
      <c r="R103" s="12">
        <v>5.64</v>
      </c>
      <c r="S103" s="13">
        <v>2.5099999999999998</v>
      </c>
      <c r="T103" s="13">
        <v>3.24</v>
      </c>
      <c r="U103" s="12">
        <v>29.1</v>
      </c>
      <c r="V103" s="15">
        <v>95134</v>
      </c>
      <c r="W103" s="15">
        <v>101077</v>
      </c>
      <c r="X103" s="15">
        <v>6.25</v>
      </c>
      <c r="Y103" s="15">
        <v>989</v>
      </c>
      <c r="Z103" s="12">
        <v>983</v>
      </c>
      <c r="AA103" s="56">
        <v>-0.61</v>
      </c>
      <c r="AB103" s="71">
        <v>43373</v>
      </c>
      <c r="AC103" s="51">
        <v>23.1</v>
      </c>
      <c r="AD103" s="45" t="s">
        <v>720</v>
      </c>
    </row>
    <row r="104" spans="1:30" ht="18" x14ac:dyDescent="0.35">
      <c r="A104" s="48">
        <f t="shared" si="1"/>
        <v>101</v>
      </c>
      <c r="B104" s="20" t="s">
        <v>123</v>
      </c>
      <c r="C104" s="12">
        <v>1843.3</v>
      </c>
      <c r="D104" s="12">
        <v>2209.8000000000002</v>
      </c>
      <c r="E104" s="12">
        <v>19.899999999999999</v>
      </c>
      <c r="F104" s="12">
        <v>156.69999999999999</v>
      </c>
      <c r="G104" s="12">
        <v>164.7</v>
      </c>
      <c r="H104" s="12">
        <v>5.1100000000000003</v>
      </c>
      <c r="I104" s="12">
        <v>56.3</v>
      </c>
      <c r="J104" s="12">
        <v>33.6</v>
      </c>
      <c r="K104" s="12">
        <v>-40.32</v>
      </c>
      <c r="L104" s="12">
        <v>0</v>
      </c>
      <c r="M104" s="12">
        <v>0</v>
      </c>
      <c r="N104" s="12"/>
      <c r="O104" s="12">
        <v>100.4</v>
      </c>
      <c r="P104" s="12">
        <v>131.1</v>
      </c>
      <c r="Q104" s="12">
        <v>30.58</v>
      </c>
      <c r="R104" s="12">
        <v>5.93</v>
      </c>
      <c r="S104" s="13">
        <v>0.91</v>
      </c>
      <c r="T104" s="13">
        <v>1.19</v>
      </c>
      <c r="U104" s="12">
        <v>31.1</v>
      </c>
      <c r="V104" s="15">
        <v>2582</v>
      </c>
      <c r="W104" s="15">
        <v>2641.1</v>
      </c>
      <c r="X104" s="15">
        <v>2.29</v>
      </c>
      <c r="Y104" s="15">
        <v>110.628</v>
      </c>
      <c r="Z104" s="12">
        <v>110.235</v>
      </c>
      <c r="AA104" s="56">
        <v>-0.36</v>
      </c>
      <c r="AB104" s="71">
        <v>43373</v>
      </c>
      <c r="AC104" s="51">
        <v>15.2</v>
      </c>
      <c r="AD104" s="45" t="s">
        <v>714</v>
      </c>
    </row>
    <row r="105" spans="1:30" ht="18" x14ac:dyDescent="0.35">
      <c r="A105" s="48">
        <f t="shared" si="1"/>
        <v>102</v>
      </c>
      <c r="B105" s="20" t="s">
        <v>479</v>
      </c>
      <c r="C105" s="12">
        <v>13060</v>
      </c>
      <c r="D105" s="12">
        <v>14586</v>
      </c>
      <c r="E105" s="12">
        <v>11.7</v>
      </c>
      <c r="F105" s="12">
        <v>899</v>
      </c>
      <c r="G105" s="12">
        <v>1084</v>
      </c>
      <c r="H105" s="12">
        <v>20.58</v>
      </c>
      <c r="I105" s="12">
        <v>203</v>
      </c>
      <c r="J105" s="12">
        <v>145</v>
      </c>
      <c r="K105" s="12">
        <v>-28.57</v>
      </c>
      <c r="L105" s="12">
        <v>0</v>
      </c>
      <c r="M105" s="12">
        <v>66</v>
      </c>
      <c r="N105" s="12"/>
      <c r="O105" s="12">
        <v>696</v>
      </c>
      <c r="P105" s="12">
        <v>873</v>
      </c>
      <c r="Q105" s="12">
        <v>25.43</v>
      </c>
      <c r="R105" s="12">
        <v>5.99</v>
      </c>
      <c r="S105" s="13">
        <v>0.41</v>
      </c>
      <c r="T105" s="13">
        <v>0.54</v>
      </c>
      <c r="U105" s="12">
        <v>31.4</v>
      </c>
      <c r="V105" s="15">
        <v>36273</v>
      </c>
      <c r="W105" s="15">
        <v>36021</v>
      </c>
      <c r="X105" s="15">
        <v>-0.69</v>
      </c>
      <c r="Y105" s="15">
        <v>1695</v>
      </c>
      <c r="Z105" s="12">
        <v>1618</v>
      </c>
      <c r="AA105" s="56">
        <v>-4.54</v>
      </c>
      <c r="AB105" s="71">
        <v>43312</v>
      </c>
      <c r="AC105" s="51">
        <v>14.2</v>
      </c>
      <c r="AD105" s="45" t="s">
        <v>686</v>
      </c>
    </row>
    <row r="106" spans="1:30" ht="18" x14ac:dyDescent="0.35">
      <c r="A106" s="48">
        <f t="shared" si="1"/>
        <v>103</v>
      </c>
      <c r="B106" s="20" t="s">
        <v>47</v>
      </c>
      <c r="C106" s="12">
        <v>1641</v>
      </c>
      <c r="D106" s="12">
        <v>1600</v>
      </c>
      <c r="E106" s="12">
        <v>-2.5</v>
      </c>
      <c r="F106" s="12">
        <v>337</v>
      </c>
      <c r="G106" s="12">
        <v>256</v>
      </c>
      <c r="H106" s="12">
        <v>-24.04</v>
      </c>
      <c r="I106" s="12">
        <v>92</v>
      </c>
      <c r="J106" s="12">
        <v>59</v>
      </c>
      <c r="K106" s="12">
        <v>-35.869999999999997</v>
      </c>
      <c r="L106" s="12">
        <v>95</v>
      </c>
      <c r="M106" s="12">
        <v>99</v>
      </c>
      <c r="N106" s="12">
        <v>4.21</v>
      </c>
      <c r="O106" s="12">
        <v>146</v>
      </c>
      <c r="P106" s="12">
        <v>96</v>
      </c>
      <c r="Q106" s="12">
        <v>-34.25</v>
      </c>
      <c r="R106" s="12">
        <v>6</v>
      </c>
      <c r="S106" s="13">
        <v>0.41</v>
      </c>
      <c r="T106" s="13">
        <v>0.27</v>
      </c>
      <c r="U106" s="12">
        <v>-33.9</v>
      </c>
      <c r="V106" s="15">
        <v>12326</v>
      </c>
      <c r="W106" s="15">
        <v>12618</v>
      </c>
      <c r="X106" s="15">
        <v>2.37</v>
      </c>
      <c r="Y106" s="15">
        <v>357.69200000000001</v>
      </c>
      <c r="Z106" s="12">
        <v>355.56200000000001</v>
      </c>
      <c r="AA106" s="56">
        <v>-0.6</v>
      </c>
      <c r="AB106" s="71">
        <v>43373</v>
      </c>
      <c r="AC106" s="51">
        <v>21.4</v>
      </c>
      <c r="AD106" s="45" t="s">
        <v>695</v>
      </c>
    </row>
    <row r="107" spans="1:30" ht="18" x14ac:dyDescent="0.35">
      <c r="A107" s="48">
        <f t="shared" si="1"/>
        <v>104</v>
      </c>
      <c r="B107" s="20" t="s">
        <v>312</v>
      </c>
      <c r="C107" s="12">
        <v>10696</v>
      </c>
      <c r="D107" s="12">
        <v>11451</v>
      </c>
      <c r="E107" s="12">
        <v>7.1</v>
      </c>
      <c r="F107" s="12">
        <v>1205</v>
      </c>
      <c r="G107" s="12">
        <v>1511</v>
      </c>
      <c r="H107" s="12">
        <v>25.39</v>
      </c>
      <c r="I107" s="12">
        <v>248</v>
      </c>
      <c r="J107" s="12">
        <v>244</v>
      </c>
      <c r="K107" s="12">
        <v>-1.61</v>
      </c>
      <c r="L107" s="12">
        <v>427</v>
      </c>
      <c r="M107" s="12">
        <v>442</v>
      </c>
      <c r="N107" s="12">
        <v>3.51</v>
      </c>
      <c r="O107" s="12">
        <v>426</v>
      </c>
      <c r="P107" s="12">
        <v>688</v>
      </c>
      <c r="Q107" s="12">
        <v>61.5</v>
      </c>
      <c r="R107" s="12">
        <v>6.01</v>
      </c>
      <c r="S107" s="13">
        <v>1.1499999999999999</v>
      </c>
      <c r="T107" s="13">
        <v>1.95</v>
      </c>
      <c r="U107" s="12">
        <v>68.900000000000006</v>
      </c>
      <c r="V107" s="15">
        <v>42511</v>
      </c>
      <c r="W107" s="15">
        <v>43649</v>
      </c>
      <c r="X107" s="15">
        <v>2.68</v>
      </c>
      <c r="Y107" s="15">
        <v>369.834</v>
      </c>
      <c r="Z107" s="12">
        <v>353.63900000000001</v>
      </c>
      <c r="AA107" s="56">
        <v>-4.38</v>
      </c>
      <c r="AB107" s="71">
        <v>43373</v>
      </c>
      <c r="AC107" s="51">
        <v>15.3</v>
      </c>
      <c r="AD107" s="45" t="s">
        <v>725</v>
      </c>
    </row>
    <row r="108" spans="1:30" ht="18" x14ac:dyDescent="0.35">
      <c r="A108" s="48">
        <f t="shared" si="1"/>
        <v>105</v>
      </c>
      <c r="B108" s="20" t="s">
        <v>237</v>
      </c>
      <c r="C108" s="12">
        <v>1584</v>
      </c>
      <c r="D108" s="12">
        <v>1653</v>
      </c>
      <c r="E108" s="12">
        <v>4.4000000000000004</v>
      </c>
      <c r="F108" s="12">
        <v>116</v>
      </c>
      <c r="G108" s="12">
        <v>144</v>
      </c>
      <c r="H108" s="12">
        <v>24.14</v>
      </c>
      <c r="I108" s="12">
        <v>22</v>
      </c>
      <c r="J108" s="12">
        <v>12</v>
      </c>
      <c r="K108" s="12">
        <v>-45.45</v>
      </c>
      <c r="L108" s="12">
        <v>31</v>
      </c>
      <c r="M108" s="12">
        <v>30</v>
      </c>
      <c r="N108" s="12">
        <v>-3.23</v>
      </c>
      <c r="O108" s="12">
        <v>61</v>
      </c>
      <c r="P108" s="12">
        <v>102</v>
      </c>
      <c r="Q108" s="12">
        <v>67.209999999999994</v>
      </c>
      <c r="R108" s="12">
        <v>6.17</v>
      </c>
      <c r="S108" s="13">
        <v>0.06</v>
      </c>
      <c r="T108" s="13">
        <v>0.1</v>
      </c>
      <c r="U108" s="12">
        <v>61.9</v>
      </c>
      <c r="V108" s="15">
        <v>3066</v>
      </c>
      <c r="W108" s="15">
        <v>3222</v>
      </c>
      <c r="X108" s="15">
        <v>5.09</v>
      </c>
      <c r="Y108" s="15">
        <v>1042</v>
      </c>
      <c r="Z108" s="12">
        <v>1076</v>
      </c>
      <c r="AA108" s="56">
        <v>3.26</v>
      </c>
      <c r="AB108" s="71">
        <v>43372</v>
      </c>
      <c r="AC108" s="51">
        <v>250</v>
      </c>
      <c r="AD108" s="45" t="s">
        <v>715</v>
      </c>
    </row>
    <row r="109" spans="1:30" ht="18" x14ac:dyDescent="0.35">
      <c r="A109" s="48">
        <f t="shared" si="1"/>
        <v>106</v>
      </c>
      <c r="B109" s="20" t="s">
        <v>322</v>
      </c>
      <c r="C109" s="12">
        <v>1721.7</v>
      </c>
      <c r="D109" s="12">
        <v>1881.6</v>
      </c>
      <c r="E109" s="12">
        <v>9.3000000000000007</v>
      </c>
      <c r="F109" s="12">
        <v>148.30000000000001</v>
      </c>
      <c r="G109" s="12">
        <v>153.1</v>
      </c>
      <c r="H109" s="12">
        <v>3.24</v>
      </c>
      <c r="I109" s="12">
        <v>52.6</v>
      </c>
      <c r="J109" s="12">
        <v>31.9</v>
      </c>
      <c r="K109" s="12">
        <v>-39.35</v>
      </c>
      <c r="L109" s="12">
        <v>3.8</v>
      </c>
      <c r="M109" s="12">
        <v>4.5</v>
      </c>
      <c r="N109" s="12">
        <v>18.420000000000002</v>
      </c>
      <c r="O109" s="12">
        <v>91.9</v>
      </c>
      <c r="P109" s="12">
        <v>116.8</v>
      </c>
      <c r="Q109" s="12">
        <v>27.09</v>
      </c>
      <c r="R109" s="12">
        <v>6.21</v>
      </c>
      <c r="S109" s="13">
        <v>0.72</v>
      </c>
      <c r="T109" s="13">
        <v>0.95</v>
      </c>
      <c r="U109" s="12">
        <v>31.4</v>
      </c>
      <c r="V109" s="15">
        <v>1557</v>
      </c>
      <c r="W109" s="15">
        <v>1725.6</v>
      </c>
      <c r="X109" s="15">
        <v>10.83</v>
      </c>
      <c r="Y109" s="15">
        <v>126.919</v>
      </c>
      <c r="Z109" s="12">
        <v>122.761</v>
      </c>
      <c r="AA109" s="56">
        <v>-3.28</v>
      </c>
      <c r="AB109" s="71">
        <v>43372</v>
      </c>
      <c r="AC109" s="51">
        <v>21.6</v>
      </c>
      <c r="AD109" s="45" t="s">
        <v>701</v>
      </c>
    </row>
    <row r="110" spans="1:30" ht="18" x14ac:dyDescent="0.35">
      <c r="A110" s="48">
        <f t="shared" si="1"/>
        <v>107</v>
      </c>
      <c r="B110" s="20" t="s">
        <v>464</v>
      </c>
      <c r="C110" s="12">
        <v>5828.3</v>
      </c>
      <c r="D110" s="12">
        <v>6443.3</v>
      </c>
      <c r="E110" s="12">
        <v>10.6</v>
      </c>
      <c r="F110" s="12">
        <v>493.1</v>
      </c>
      <c r="G110" s="12">
        <v>544.5</v>
      </c>
      <c r="H110" s="12">
        <v>10.42</v>
      </c>
      <c r="I110" s="12">
        <v>174.6</v>
      </c>
      <c r="J110" s="12">
        <v>111.8</v>
      </c>
      <c r="K110" s="12">
        <v>-35.97</v>
      </c>
      <c r="L110" s="12">
        <v>23.7</v>
      </c>
      <c r="M110" s="12">
        <v>25.5</v>
      </c>
      <c r="N110" s="12">
        <v>7.59</v>
      </c>
      <c r="O110" s="12">
        <v>294.8</v>
      </c>
      <c r="P110" s="12">
        <v>407.2</v>
      </c>
      <c r="Q110" s="12">
        <v>38.130000000000003</v>
      </c>
      <c r="R110" s="12">
        <v>6.32</v>
      </c>
      <c r="S110" s="13">
        <v>1.08</v>
      </c>
      <c r="T110" s="13">
        <v>1.52</v>
      </c>
      <c r="U110" s="12">
        <v>41.7</v>
      </c>
      <c r="V110" s="15">
        <v>6433.7</v>
      </c>
      <c r="W110" s="15">
        <v>6565</v>
      </c>
      <c r="X110" s="15">
        <v>2.04</v>
      </c>
      <c r="Y110" s="15">
        <v>274.13200000000001</v>
      </c>
      <c r="Z110" s="12">
        <v>267.226</v>
      </c>
      <c r="AA110" s="56">
        <v>-2.52</v>
      </c>
      <c r="AB110" s="71">
        <v>43315</v>
      </c>
      <c r="AC110" s="51">
        <v>20.399999999999999</v>
      </c>
      <c r="AD110" s="45" t="s">
        <v>682</v>
      </c>
    </row>
    <row r="111" spans="1:30" ht="18" x14ac:dyDescent="0.35">
      <c r="A111" s="48">
        <f t="shared" si="1"/>
        <v>108</v>
      </c>
      <c r="B111" s="20" t="s">
        <v>134</v>
      </c>
      <c r="C111" s="12">
        <v>2340</v>
      </c>
      <c r="D111" s="12">
        <v>2349</v>
      </c>
      <c r="E111" s="12">
        <v>0.4</v>
      </c>
      <c r="F111" s="12">
        <v>270</v>
      </c>
      <c r="G111" s="12">
        <v>263</v>
      </c>
      <c r="H111" s="12">
        <v>-2.59</v>
      </c>
      <c r="I111" s="12">
        <v>4</v>
      </c>
      <c r="J111" s="12">
        <v>39</v>
      </c>
      <c r="K111" s="12">
        <v>875</v>
      </c>
      <c r="L111" s="12">
        <v>70</v>
      </c>
      <c r="M111" s="12">
        <v>69</v>
      </c>
      <c r="N111" s="12">
        <v>-1.43</v>
      </c>
      <c r="O111" s="12">
        <v>189</v>
      </c>
      <c r="P111" s="12">
        <v>149</v>
      </c>
      <c r="Q111" s="12">
        <v>-21.16</v>
      </c>
      <c r="R111" s="12">
        <v>6.34</v>
      </c>
      <c r="S111" s="13">
        <v>0.74</v>
      </c>
      <c r="T111" s="13">
        <v>0.61</v>
      </c>
      <c r="U111" s="12">
        <v>-17.3</v>
      </c>
      <c r="V111" s="15">
        <v>20749</v>
      </c>
      <c r="W111" s="15">
        <v>21340</v>
      </c>
      <c r="X111" s="15">
        <v>2.85</v>
      </c>
      <c r="Y111" s="15">
        <v>257.3</v>
      </c>
      <c r="Z111" s="12">
        <v>245.6</v>
      </c>
      <c r="AA111" s="56">
        <v>-4.55</v>
      </c>
      <c r="AB111" s="71">
        <v>43373</v>
      </c>
      <c r="AC111" s="51">
        <v>35.4</v>
      </c>
      <c r="AD111" s="45" t="s">
        <v>735</v>
      </c>
    </row>
    <row r="112" spans="1:30" ht="18" x14ac:dyDescent="0.35">
      <c r="A112" s="48">
        <f t="shared" si="1"/>
        <v>109</v>
      </c>
      <c r="B112" s="20" t="s">
        <v>320</v>
      </c>
      <c r="C112" s="12">
        <v>1131.3</v>
      </c>
      <c r="D112" s="12">
        <v>1186.2</v>
      </c>
      <c r="E112" s="12">
        <v>4.9000000000000004</v>
      </c>
      <c r="F112" s="12">
        <v>160.1</v>
      </c>
      <c r="G112" s="12">
        <v>156.9</v>
      </c>
      <c r="H112" s="12">
        <v>-2</v>
      </c>
      <c r="I112" s="12">
        <v>43.7</v>
      </c>
      <c r="J112" s="12">
        <v>33.4</v>
      </c>
      <c r="K112" s="12">
        <v>-23.57</v>
      </c>
      <c r="L112" s="12">
        <v>54</v>
      </c>
      <c r="M112" s="12">
        <v>47.9</v>
      </c>
      <c r="N112" s="12">
        <v>-11.3</v>
      </c>
      <c r="O112" s="12">
        <v>57.4</v>
      </c>
      <c r="P112" s="12">
        <v>75.2</v>
      </c>
      <c r="Q112" s="12">
        <v>31.01</v>
      </c>
      <c r="R112" s="12">
        <v>6.34</v>
      </c>
      <c r="S112" s="13">
        <v>0.3</v>
      </c>
      <c r="T112" s="13">
        <v>0.48</v>
      </c>
      <c r="U112" s="12">
        <v>56.6</v>
      </c>
      <c r="V112" s="15">
        <v>5178.8</v>
      </c>
      <c r="W112" s="15">
        <v>5442.7</v>
      </c>
      <c r="X112" s="15">
        <v>5.0999999999999996</v>
      </c>
      <c r="Y112" s="15">
        <v>188.9</v>
      </c>
      <c r="Z112" s="12">
        <v>158</v>
      </c>
      <c r="AA112" s="56">
        <v>-16.36</v>
      </c>
      <c r="AB112" s="71">
        <v>43373</v>
      </c>
      <c r="AC112" s="51">
        <v>19.7</v>
      </c>
      <c r="AD112" s="45" t="s">
        <v>753</v>
      </c>
    </row>
    <row r="113" spans="1:30" ht="18" x14ac:dyDescent="0.35">
      <c r="A113" s="48">
        <f t="shared" si="1"/>
        <v>110</v>
      </c>
      <c r="B113" s="20" t="s">
        <v>469</v>
      </c>
      <c r="C113" s="12">
        <v>3148</v>
      </c>
      <c r="D113" s="12">
        <v>3485</v>
      </c>
      <c r="E113" s="12">
        <v>10.7</v>
      </c>
      <c r="F113" s="12">
        <v>366</v>
      </c>
      <c r="G113" s="12">
        <v>327</v>
      </c>
      <c r="H113" s="12">
        <v>-10.66</v>
      </c>
      <c r="I113" s="12">
        <v>31</v>
      </c>
      <c r="J113" s="12">
        <v>66</v>
      </c>
      <c r="K113" s="12">
        <v>112.9</v>
      </c>
      <c r="L113" s="12">
        <v>35</v>
      </c>
      <c r="M113" s="12">
        <v>34</v>
      </c>
      <c r="N113" s="12">
        <v>-2.86</v>
      </c>
      <c r="O113" s="12">
        <v>236</v>
      </c>
      <c r="P113" s="12">
        <v>222</v>
      </c>
      <c r="Q113" s="12">
        <v>-5.93</v>
      </c>
      <c r="R113" s="12">
        <v>6.37</v>
      </c>
      <c r="S113" s="13">
        <v>1.08</v>
      </c>
      <c r="T113" s="13">
        <v>0.84</v>
      </c>
      <c r="U113" s="12">
        <v>-22.4</v>
      </c>
      <c r="V113" s="15">
        <v>10963</v>
      </c>
      <c r="W113" s="15">
        <v>8719</v>
      </c>
      <c r="X113" s="15">
        <v>-20.47</v>
      </c>
      <c r="Y113" s="15">
        <v>267.16000000000003</v>
      </c>
      <c r="Z113" s="12">
        <v>265.33</v>
      </c>
      <c r="AA113" s="56">
        <v>-0.68</v>
      </c>
      <c r="AB113" s="71">
        <v>43373</v>
      </c>
      <c r="AC113" s="51">
        <v>18.8</v>
      </c>
      <c r="AD113" s="45" t="s">
        <v>684</v>
      </c>
    </row>
    <row r="114" spans="1:30" ht="18" x14ac:dyDescent="0.35">
      <c r="A114" s="48">
        <f t="shared" si="1"/>
        <v>111</v>
      </c>
      <c r="B114" s="20" t="s">
        <v>462</v>
      </c>
      <c r="C114" s="12">
        <v>4395</v>
      </c>
      <c r="D114" s="12">
        <v>4570</v>
      </c>
      <c r="E114" s="12">
        <v>4</v>
      </c>
      <c r="F114" s="12">
        <v>332</v>
      </c>
      <c r="G114" s="12">
        <v>387</v>
      </c>
      <c r="H114" s="12">
        <v>16.57</v>
      </c>
      <c r="I114" s="12">
        <v>124</v>
      </c>
      <c r="J114" s="12">
        <v>95</v>
      </c>
      <c r="K114" s="12">
        <v>-23.39</v>
      </c>
      <c r="L114" s="12">
        <v>0</v>
      </c>
      <c r="M114" s="12">
        <v>0</v>
      </c>
      <c r="N114" s="12"/>
      <c r="O114" s="12">
        <v>208</v>
      </c>
      <c r="P114" s="12">
        <v>292</v>
      </c>
      <c r="Q114" s="12">
        <v>40.380000000000003</v>
      </c>
      <c r="R114" s="12">
        <v>6.39</v>
      </c>
      <c r="S114" s="13">
        <v>1.24</v>
      </c>
      <c r="T114" s="13">
        <v>1.76</v>
      </c>
      <c r="U114" s="12">
        <v>42.1</v>
      </c>
      <c r="V114" s="15">
        <v>8063</v>
      </c>
      <c r="W114" s="15">
        <v>7428</v>
      </c>
      <c r="X114" s="15">
        <v>-7.88</v>
      </c>
      <c r="Y114" s="15">
        <v>168</v>
      </c>
      <c r="Z114" s="12">
        <v>166</v>
      </c>
      <c r="AA114" s="56">
        <v>-1.19</v>
      </c>
      <c r="AB114" s="71">
        <v>43316</v>
      </c>
      <c r="AC114" s="51">
        <v>12.7</v>
      </c>
      <c r="AD114" s="45" t="s">
        <v>678</v>
      </c>
    </row>
    <row r="115" spans="1:30" ht="18" x14ac:dyDescent="0.35">
      <c r="A115" s="48">
        <f t="shared" si="1"/>
        <v>112</v>
      </c>
      <c r="B115" s="20" t="s">
        <v>189</v>
      </c>
      <c r="C115" s="12">
        <v>14997</v>
      </c>
      <c r="D115" s="12">
        <v>15498</v>
      </c>
      <c r="E115" s="12">
        <v>3.3</v>
      </c>
      <c r="F115" s="12">
        <v>1364</v>
      </c>
      <c r="G115" s="12">
        <v>1452</v>
      </c>
      <c r="H115" s="12">
        <v>6.45</v>
      </c>
      <c r="I115" s="12">
        <v>426</v>
      </c>
      <c r="J115" s="12">
        <v>375</v>
      </c>
      <c r="K115" s="12">
        <v>-11.97</v>
      </c>
      <c r="L115" s="12">
        <v>90</v>
      </c>
      <c r="M115" s="12">
        <v>85</v>
      </c>
      <c r="N115" s="12">
        <v>-5.56</v>
      </c>
      <c r="O115" s="12">
        <v>838</v>
      </c>
      <c r="P115" s="12">
        <v>1000</v>
      </c>
      <c r="Q115" s="12">
        <v>19.329999999999998</v>
      </c>
      <c r="R115" s="12">
        <v>6.45</v>
      </c>
      <c r="S115" s="13">
        <v>2.52</v>
      </c>
      <c r="T115" s="13">
        <v>3.03</v>
      </c>
      <c r="U115" s="12">
        <v>20</v>
      </c>
      <c r="V115" s="15">
        <v>41800</v>
      </c>
      <c r="W115" s="15">
        <v>38812</v>
      </c>
      <c r="X115" s="15">
        <v>-7.15</v>
      </c>
      <c r="Y115" s="15">
        <v>332</v>
      </c>
      <c r="Z115" s="12">
        <v>330.2</v>
      </c>
      <c r="AA115" s="56">
        <v>-0.54</v>
      </c>
      <c r="AB115" s="71">
        <v>43373</v>
      </c>
      <c r="AC115" s="51">
        <v>18.399999999999999</v>
      </c>
      <c r="AD115" s="45" t="s">
        <v>720</v>
      </c>
    </row>
    <row r="116" spans="1:30" ht="18" x14ac:dyDescent="0.35">
      <c r="A116" s="48">
        <f t="shared" si="1"/>
        <v>113</v>
      </c>
      <c r="B116" s="20" t="s">
        <v>325</v>
      </c>
      <c r="C116" s="12">
        <v>2541.9</v>
      </c>
      <c r="D116" s="12">
        <v>2648.9</v>
      </c>
      <c r="E116" s="12">
        <v>4.2</v>
      </c>
      <c r="F116" s="12">
        <v>257.10000000000002</v>
      </c>
      <c r="G116" s="12">
        <v>270.60000000000002</v>
      </c>
      <c r="H116" s="12">
        <v>5.25</v>
      </c>
      <c r="I116" s="12">
        <v>75</v>
      </c>
      <c r="J116" s="12">
        <v>54.2</v>
      </c>
      <c r="K116" s="12">
        <v>-27.73</v>
      </c>
      <c r="L116" s="12">
        <v>36.700000000000003</v>
      </c>
      <c r="M116" s="12">
        <v>41.5</v>
      </c>
      <c r="N116" s="12">
        <v>13.08</v>
      </c>
      <c r="O116" s="12">
        <v>141.19999999999999</v>
      </c>
      <c r="P116" s="12">
        <v>171.4</v>
      </c>
      <c r="Q116" s="12">
        <v>21.39</v>
      </c>
      <c r="R116" s="12">
        <v>6.47</v>
      </c>
      <c r="S116" s="13">
        <v>1.47</v>
      </c>
      <c r="T116" s="13">
        <v>1.84</v>
      </c>
      <c r="U116" s="12">
        <v>25.1</v>
      </c>
      <c r="V116" s="15">
        <v>5774.1</v>
      </c>
      <c r="W116" s="15">
        <v>5909.8</v>
      </c>
      <c r="X116" s="15">
        <v>2.35</v>
      </c>
      <c r="Y116" s="15">
        <v>95.977000000000004</v>
      </c>
      <c r="Z116" s="12">
        <v>93.33</v>
      </c>
      <c r="AA116" s="56">
        <v>-2.76</v>
      </c>
      <c r="AB116" s="71">
        <v>43373</v>
      </c>
      <c r="AC116" s="51">
        <v>15.4</v>
      </c>
      <c r="AD116" s="45" t="s">
        <v>725</v>
      </c>
    </row>
    <row r="117" spans="1:30" ht="18" x14ac:dyDescent="0.35">
      <c r="A117" s="48">
        <f t="shared" si="1"/>
        <v>114</v>
      </c>
      <c r="B117" s="20" t="s">
        <v>140</v>
      </c>
      <c r="C117" s="12">
        <v>381.5</v>
      </c>
      <c r="D117" s="12">
        <v>449.7</v>
      </c>
      <c r="E117" s="12">
        <v>17.899999999999999</v>
      </c>
      <c r="F117" s="12">
        <v>43.6</v>
      </c>
      <c r="G117" s="12">
        <v>31.4</v>
      </c>
      <c r="H117" s="12">
        <v>-27.98</v>
      </c>
      <c r="I117" s="12">
        <v>7.3</v>
      </c>
      <c r="J117" s="12">
        <v>1.8</v>
      </c>
      <c r="K117" s="12">
        <v>-75.34</v>
      </c>
      <c r="L117" s="12">
        <v>0.2</v>
      </c>
      <c r="M117" s="12">
        <v>0.4</v>
      </c>
      <c r="N117" s="12">
        <v>100</v>
      </c>
      <c r="O117" s="12">
        <v>36.1</v>
      </c>
      <c r="P117" s="12">
        <v>29.2</v>
      </c>
      <c r="Q117" s="12">
        <v>-19.11</v>
      </c>
      <c r="R117" s="12">
        <v>6.49</v>
      </c>
      <c r="S117" s="13">
        <v>0.17</v>
      </c>
      <c r="T117" s="13">
        <v>0.14000000000000001</v>
      </c>
      <c r="U117" s="12">
        <v>-20.3</v>
      </c>
      <c r="V117" s="15">
        <v>616.6</v>
      </c>
      <c r="W117" s="15">
        <v>717</v>
      </c>
      <c r="X117" s="15">
        <v>16.28</v>
      </c>
      <c r="Y117" s="15">
        <v>212.61</v>
      </c>
      <c r="Z117" s="12">
        <v>215.964</v>
      </c>
      <c r="AA117" s="56">
        <v>1.58</v>
      </c>
      <c r="AB117" s="71">
        <v>43373</v>
      </c>
      <c r="AC117" s="51">
        <v>250</v>
      </c>
      <c r="AD117" s="45" t="s">
        <v>732</v>
      </c>
    </row>
    <row r="118" spans="1:30" ht="18" x14ac:dyDescent="0.35">
      <c r="A118" s="48">
        <f t="shared" si="1"/>
        <v>115</v>
      </c>
      <c r="B118" s="20" t="s">
        <v>191</v>
      </c>
      <c r="C118" s="12">
        <v>251.1</v>
      </c>
      <c r="D118" s="12">
        <v>266.10000000000002</v>
      </c>
      <c r="E118" s="12">
        <v>6</v>
      </c>
      <c r="F118" s="12">
        <v>47.8</v>
      </c>
      <c r="G118" s="12">
        <v>54.8</v>
      </c>
      <c r="H118" s="12">
        <v>14.64</v>
      </c>
      <c r="I118" s="12">
        <v>0.1</v>
      </c>
      <c r="J118" s="12">
        <v>0.2</v>
      </c>
      <c r="K118" s="12">
        <v>100</v>
      </c>
      <c r="L118" s="12">
        <v>30.1</v>
      </c>
      <c r="M118" s="12">
        <v>34.4</v>
      </c>
      <c r="N118" s="12">
        <v>14.29</v>
      </c>
      <c r="O118" s="12">
        <v>15.3</v>
      </c>
      <c r="P118" s="12">
        <v>17.600000000000001</v>
      </c>
      <c r="Q118" s="12">
        <v>15.03</v>
      </c>
      <c r="R118" s="12">
        <v>6.61</v>
      </c>
      <c r="S118" s="13">
        <v>0.06</v>
      </c>
      <c r="T118" s="13">
        <v>7.0000000000000007E-2</v>
      </c>
      <c r="U118" s="12">
        <v>15.7</v>
      </c>
      <c r="V118" s="15">
        <v>4915.7</v>
      </c>
      <c r="W118" s="15">
        <v>5085.5</v>
      </c>
      <c r="X118" s="15">
        <v>3.45</v>
      </c>
      <c r="Y118" s="15">
        <v>269.06200000000001</v>
      </c>
      <c r="Z118" s="12">
        <v>268.86099999999999</v>
      </c>
      <c r="AA118" s="56">
        <v>-7.0000000000000007E-2</v>
      </c>
      <c r="AB118" s="71">
        <v>43373</v>
      </c>
      <c r="AC118" s="51">
        <v>150.69999999999999</v>
      </c>
      <c r="AD118" s="45" t="s">
        <v>747</v>
      </c>
    </row>
    <row r="119" spans="1:30" ht="18" x14ac:dyDescent="0.35">
      <c r="A119" s="48">
        <f t="shared" si="1"/>
        <v>116</v>
      </c>
      <c r="B119" s="20" t="s">
        <v>386</v>
      </c>
      <c r="C119" s="12">
        <v>1012.1</v>
      </c>
      <c r="D119" s="12">
        <v>1432.5</v>
      </c>
      <c r="E119" s="12">
        <v>41.5</v>
      </c>
      <c r="F119" s="12">
        <v>235.7</v>
      </c>
      <c r="G119" s="12">
        <v>99.2</v>
      </c>
      <c r="H119" s="12">
        <v>-57.91</v>
      </c>
      <c r="I119" s="12">
        <v>-2.9</v>
      </c>
      <c r="J119" s="12">
        <v>-135.69999999999999</v>
      </c>
      <c r="K119" s="12">
        <v>-4579.3100000000004</v>
      </c>
      <c r="L119" s="12">
        <v>49.5</v>
      </c>
      <c r="M119" s="12">
        <v>138.6</v>
      </c>
      <c r="N119" s="12">
        <v>180</v>
      </c>
      <c r="O119" s="12">
        <v>189.2</v>
      </c>
      <c r="P119" s="12">
        <v>96.3</v>
      </c>
      <c r="Q119" s="12">
        <v>-49.1</v>
      </c>
      <c r="R119" s="12">
        <v>6.72</v>
      </c>
      <c r="S119" s="13">
        <v>0.77</v>
      </c>
      <c r="T119" s="13">
        <v>0.38</v>
      </c>
      <c r="U119" s="12">
        <v>-50.5</v>
      </c>
      <c r="V119" s="15">
        <v>4509.1000000000004</v>
      </c>
      <c r="W119" s="15">
        <v>13496.9</v>
      </c>
      <c r="X119" s="15">
        <v>199.33</v>
      </c>
      <c r="Y119" s="15">
        <v>244.767</v>
      </c>
      <c r="Z119" s="12">
        <v>251.8</v>
      </c>
      <c r="AA119" s="56">
        <v>2.87</v>
      </c>
      <c r="AB119" s="71">
        <v>43373</v>
      </c>
      <c r="AC119" s="51">
        <v>33.299999999999997</v>
      </c>
      <c r="AD119" s="45" t="s">
        <v>715</v>
      </c>
    </row>
    <row r="120" spans="1:30" ht="18" x14ac:dyDescent="0.35">
      <c r="A120" s="48">
        <f t="shared" si="1"/>
        <v>117</v>
      </c>
      <c r="B120" s="20" t="s">
        <v>238</v>
      </c>
      <c r="C120" s="12">
        <v>10495</v>
      </c>
      <c r="D120" s="12">
        <v>11458</v>
      </c>
      <c r="E120" s="12">
        <v>9.1999999999999993</v>
      </c>
      <c r="F120" s="12">
        <v>824</v>
      </c>
      <c r="G120" s="12">
        <v>1033</v>
      </c>
      <c r="H120" s="12">
        <v>25.36</v>
      </c>
      <c r="I120" s="12">
        <v>262</v>
      </c>
      <c r="J120" s="12">
        <v>259</v>
      </c>
      <c r="K120" s="12">
        <v>-1.1499999999999999</v>
      </c>
      <c r="L120" s="12">
        <v>0</v>
      </c>
      <c r="M120" s="12">
        <v>0</v>
      </c>
      <c r="N120" s="12"/>
      <c r="O120" s="12">
        <v>560</v>
      </c>
      <c r="P120" s="12">
        <v>772</v>
      </c>
      <c r="Q120" s="12">
        <v>37.86</v>
      </c>
      <c r="R120" s="12">
        <v>6.74</v>
      </c>
      <c r="S120" s="13">
        <v>2.21</v>
      </c>
      <c r="T120" s="13">
        <v>3.14</v>
      </c>
      <c r="U120" s="12">
        <v>41.9</v>
      </c>
      <c r="V120" s="15">
        <v>47791</v>
      </c>
      <c r="W120" s="15">
        <v>67401</v>
      </c>
      <c r="X120" s="15">
        <v>41.03</v>
      </c>
      <c r="Y120" s="15">
        <v>253.41</v>
      </c>
      <c r="Z120" s="12">
        <v>246.11199999999999</v>
      </c>
      <c r="AA120" s="56">
        <v>-2.88</v>
      </c>
      <c r="AB120" s="71">
        <v>43373</v>
      </c>
      <c r="AC120" s="51">
        <v>17.8</v>
      </c>
      <c r="AD120" s="45" t="s">
        <v>720</v>
      </c>
    </row>
    <row r="121" spans="1:30" ht="18" x14ac:dyDescent="0.35">
      <c r="A121" s="48">
        <f t="shared" si="1"/>
        <v>118</v>
      </c>
      <c r="B121" s="20" t="s">
        <v>438</v>
      </c>
      <c r="C121" s="12">
        <v>1748.9</v>
      </c>
      <c r="D121" s="12">
        <v>1902.5</v>
      </c>
      <c r="E121" s="12">
        <v>8.8000000000000007</v>
      </c>
      <c r="F121" s="12">
        <v>231</v>
      </c>
      <c r="G121" s="12">
        <v>226.7</v>
      </c>
      <c r="H121" s="12">
        <v>-1.86</v>
      </c>
      <c r="I121" s="12">
        <v>62.2</v>
      </c>
      <c r="J121" s="12">
        <v>40.1</v>
      </c>
      <c r="K121" s="12">
        <v>-35.53</v>
      </c>
      <c r="L121" s="12">
        <v>42</v>
      </c>
      <c r="M121" s="12">
        <v>53.6</v>
      </c>
      <c r="N121" s="12">
        <v>27.62</v>
      </c>
      <c r="O121" s="12">
        <v>126.2</v>
      </c>
      <c r="P121" s="12">
        <v>132.30000000000001</v>
      </c>
      <c r="Q121" s="12">
        <v>4.83</v>
      </c>
      <c r="R121" s="12">
        <v>6.95</v>
      </c>
      <c r="S121" s="13">
        <v>1.1200000000000001</v>
      </c>
      <c r="T121" s="13">
        <v>1.17</v>
      </c>
      <c r="U121" s="12">
        <v>4.7</v>
      </c>
      <c r="V121" s="15">
        <v>8709.7000000000007</v>
      </c>
      <c r="W121" s="15">
        <v>9582.2000000000007</v>
      </c>
      <c r="X121" s="15">
        <v>10.02</v>
      </c>
      <c r="Y121" s="15">
        <v>113</v>
      </c>
      <c r="Z121" s="12">
        <v>113.1</v>
      </c>
      <c r="AA121" s="56">
        <v>0.09</v>
      </c>
      <c r="AB121" s="71">
        <v>43312</v>
      </c>
      <c r="AC121" s="51">
        <v>21.5</v>
      </c>
      <c r="AD121" s="45" t="s">
        <v>680</v>
      </c>
    </row>
    <row r="122" spans="1:30" ht="18" x14ac:dyDescent="0.35">
      <c r="A122" s="48">
        <f t="shared" si="1"/>
        <v>119</v>
      </c>
      <c r="B122" s="20" t="s">
        <v>38</v>
      </c>
      <c r="C122" s="12">
        <v>33623</v>
      </c>
      <c r="D122" s="12">
        <v>35791</v>
      </c>
      <c r="E122" s="12">
        <v>6.4</v>
      </c>
      <c r="F122" s="12">
        <v>2581</v>
      </c>
      <c r="G122" s="12">
        <v>2791</v>
      </c>
      <c r="H122" s="12">
        <v>8.14</v>
      </c>
      <c r="I122" s="12">
        <v>2316</v>
      </c>
      <c r="J122" s="12">
        <v>100</v>
      </c>
      <c r="K122" s="12">
        <v>-95.68</v>
      </c>
      <c r="L122" s="12">
        <v>151</v>
      </c>
      <c r="M122" s="12">
        <v>161</v>
      </c>
      <c r="N122" s="12">
        <v>6.62</v>
      </c>
      <c r="O122" s="12">
        <v>113</v>
      </c>
      <c r="P122" s="12">
        <v>2503</v>
      </c>
      <c r="Q122" s="12">
        <v>2115.04</v>
      </c>
      <c r="R122" s="12">
        <v>6.99</v>
      </c>
      <c r="S122" s="13">
        <v>0.08</v>
      </c>
      <c r="T122" s="13">
        <v>1.75</v>
      </c>
      <c r="U122" s="12"/>
      <c r="V122" s="15">
        <v>187259</v>
      </c>
      <c r="W122" s="15">
        <v>187650</v>
      </c>
      <c r="X122" s="15">
        <v>0.21</v>
      </c>
      <c r="Y122" s="15">
        <v>1445</v>
      </c>
      <c r="Z122" s="12">
        <v>1431</v>
      </c>
      <c r="AA122" s="56">
        <v>-0.97</v>
      </c>
      <c r="AB122" s="71">
        <v>43373</v>
      </c>
      <c r="AC122" s="51">
        <v>6.4</v>
      </c>
      <c r="AD122" s="45" t="s">
        <v>706</v>
      </c>
    </row>
    <row r="123" spans="1:30" ht="18" x14ac:dyDescent="0.35">
      <c r="A123" s="48">
        <f t="shared" si="1"/>
        <v>120</v>
      </c>
      <c r="B123" s="20" t="s">
        <v>141</v>
      </c>
      <c r="C123" s="12">
        <v>1348.6</v>
      </c>
      <c r="D123" s="12">
        <v>1380.8</v>
      </c>
      <c r="E123" s="12">
        <v>2.4</v>
      </c>
      <c r="F123" s="12">
        <v>201.7</v>
      </c>
      <c r="G123" s="12">
        <v>156.69999999999999</v>
      </c>
      <c r="H123" s="12">
        <v>-22.31</v>
      </c>
      <c r="I123" s="12">
        <v>59.8</v>
      </c>
      <c r="J123" s="12">
        <v>40.9</v>
      </c>
      <c r="K123" s="12">
        <v>-31.61</v>
      </c>
      <c r="L123" s="12">
        <v>12.3</v>
      </c>
      <c r="M123" s="12">
        <v>19</v>
      </c>
      <c r="N123" s="12">
        <v>54.47</v>
      </c>
      <c r="O123" s="12">
        <v>129.5</v>
      </c>
      <c r="P123" s="12">
        <v>96.7</v>
      </c>
      <c r="Q123" s="12">
        <v>-25.33</v>
      </c>
      <c r="R123" s="12">
        <v>7</v>
      </c>
      <c r="S123" s="13">
        <v>0.83</v>
      </c>
      <c r="T123" s="13">
        <v>0.67</v>
      </c>
      <c r="U123" s="12">
        <v>-19.3</v>
      </c>
      <c r="V123" s="15">
        <v>2805</v>
      </c>
      <c r="W123" s="15">
        <v>3937.8</v>
      </c>
      <c r="X123" s="15">
        <v>40.39</v>
      </c>
      <c r="Y123" s="15">
        <v>155.9</v>
      </c>
      <c r="Z123" s="12">
        <v>144.19999999999999</v>
      </c>
      <c r="AA123" s="56">
        <v>-7.5</v>
      </c>
      <c r="AB123" s="71">
        <v>43373</v>
      </c>
      <c r="AC123" s="51">
        <v>16</v>
      </c>
      <c r="AD123" s="45" t="s">
        <v>760</v>
      </c>
    </row>
    <row r="124" spans="1:30" ht="18" x14ac:dyDescent="0.35">
      <c r="A124" s="48">
        <f t="shared" si="1"/>
        <v>121</v>
      </c>
      <c r="B124" s="20" t="s">
        <v>76</v>
      </c>
      <c r="C124" s="12">
        <v>2208.1999999999998</v>
      </c>
      <c r="D124" s="12">
        <v>2297.5</v>
      </c>
      <c r="E124" s="12">
        <v>4</v>
      </c>
      <c r="F124" s="12">
        <v>249.2</v>
      </c>
      <c r="G124" s="12">
        <v>251.7</v>
      </c>
      <c r="H124" s="12">
        <v>1</v>
      </c>
      <c r="I124" s="12">
        <v>54.9</v>
      </c>
      <c r="J124" s="12">
        <v>60.7</v>
      </c>
      <c r="K124" s="12">
        <v>10.56</v>
      </c>
      <c r="L124" s="12">
        <v>21</v>
      </c>
      <c r="M124" s="12">
        <v>27.6</v>
      </c>
      <c r="N124" s="12">
        <v>31.43</v>
      </c>
      <c r="O124" s="12">
        <v>169.7</v>
      </c>
      <c r="P124" s="12">
        <v>161</v>
      </c>
      <c r="Q124" s="12">
        <v>-5.13</v>
      </c>
      <c r="R124" s="12">
        <v>7.01</v>
      </c>
      <c r="S124" s="13">
        <v>0.43</v>
      </c>
      <c r="T124" s="13">
        <v>0.42</v>
      </c>
      <c r="U124" s="12">
        <v>-3</v>
      </c>
      <c r="V124" s="15">
        <v>9702.7000000000007</v>
      </c>
      <c r="W124" s="15">
        <v>11375.2</v>
      </c>
      <c r="X124" s="15">
        <v>17.239999999999998</v>
      </c>
      <c r="Y124" s="15">
        <v>397.2</v>
      </c>
      <c r="Z124" s="12">
        <v>388.4</v>
      </c>
      <c r="AA124" s="56">
        <v>-2.2200000000000002</v>
      </c>
      <c r="AB124" s="71">
        <v>43373</v>
      </c>
      <c r="AC124" s="51">
        <v>15.9</v>
      </c>
      <c r="AD124" s="45" t="s">
        <v>695</v>
      </c>
    </row>
    <row r="125" spans="1:30" ht="18" x14ac:dyDescent="0.35">
      <c r="A125" s="48">
        <f t="shared" si="1"/>
        <v>122</v>
      </c>
      <c r="B125" s="20" t="s">
        <v>128</v>
      </c>
      <c r="C125" s="12">
        <v>5444</v>
      </c>
      <c r="D125" s="12">
        <v>6172</v>
      </c>
      <c r="E125" s="12">
        <v>13.4</v>
      </c>
      <c r="F125" s="12">
        <v>641</v>
      </c>
      <c r="G125" s="12">
        <v>684</v>
      </c>
      <c r="H125" s="12">
        <v>6.71</v>
      </c>
      <c r="I125" s="12">
        <v>135</v>
      </c>
      <c r="J125" s="12">
        <v>100</v>
      </c>
      <c r="K125" s="12">
        <v>-25.93</v>
      </c>
      <c r="L125" s="12">
        <v>145</v>
      </c>
      <c r="M125" s="12">
        <v>150</v>
      </c>
      <c r="N125" s="12">
        <v>3.45</v>
      </c>
      <c r="O125" s="12">
        <v>365</v>
      </c>
      <c r="P125" s="12">
        <v>435</v>
      </c>
      <c r="Q125" s="12">
        <v>19.18</v>
      </c>
      <c r="R125" s="12">
        <v>7.05</v>
      </c>
      <c r="S125" s="13">
        <v>0.42</v>
      </c>
      <c r="T125" s="13">
        <v>0.5</v>
      </c>
      <c r="U125" s="12">
        <v>18.5</v>
      </c>
      <c r="V125" s="15">
        <v>16573</v>
      </c>
      <c r="W125" s="15">
        <v>16753</v>
      </c>
      <c r="X125" s="15">
        <v>1.0900000000000001</v>
      </c>
      <c r="Y125" s="15">
        <v>873</v>
      </c>
      <c r="Z125" s="12">
        <v>878</v>
      </c>
      <c r="AA125" s="56">
        <v>0.56999999999999995</v>
      </c>
      <c r="AB125" s="71">
        <v>43373</v>
      </c>
      <c r="AC125" s="51">
        <v>29.2</v>
      </c>
      <c r="AD125" s="45" t="s">
        <v>722</v>
      </c>
    </row>
    <row r="126" spans="1:30" ht="18" x14ac:dyDescent="0.35">
      <c r="A126" s="48">
        <f t="shared" si="1"/>
        <v>123</v>
      </c>
      <c r="B126" s="20" t="s">
        <v>470</v>
      </c>
      <c r="C126" s="12">
        <v>2069.9</v>
      </c>
      <c r="D126" s="12">
        <v>2333.6999999999998</v>
      </c>
      <c r="E126" s="12">
        <v>12.7</v>
      </c>
      <c r="F126" s="12">
        <v>181.7</v>
      </c>
      <c r="G126" s="12">
        <v>232.6</v>
      </c>
      <c r="H126" s="12">
        <v>28.01</v>
      </c>
      <c r="I126" s="12">
        <v>31.4</v>
      </c>
      <c r="J126" s="12">
        <v>37.6</v>
      </c>
      <c r="K126" s="12">
        <v>19.75</v>
      </c>
      <c r="L126" s="12">
        <v>30.9</v>
      </c>
      <c r="M126" s="12">
        <v>30.3</v>
      </c>
      <c r="N126" s="12">
        <v>-1.94</v>
      </c>
      <c r="O126" s="12">
        <v>119.7</v>
      </c>
      <c r="P126" s="12">
        <v>165.2</v>
      </c>
      <c r="Q126" s="12">
        <v>38.01</v>
      </c>
      <c r="R126" s="12">
        <v>7.08</v>
      </c>
      <c r="S126" s="13">
        <v>1.52</v>
      </c>
      <c r="T126" s="13">
        <v>2.12</v>
      </c>
      <c r="U126" s="12">
        <v>39.4</v>
      </c>
      <c r="V126" s="15">
        <v>6358.7</v>
      </c>
      <c r="W126" s="15">
        <v>6132.3</v>
      </c>
      <c r="X126" s="15">
        <v>-3.56</v>
      </c>
      <c r="Y126" s="15">
        <v>78.7</v>
      </c>
      <c r="Z126" s="12">
        <v>77.900000000000006</v>
      </c>
      <c r="AA126" s="56">
        <v>-1.02</v>
      </c>
      <c r="AB126" s="71">
        <v>43317</v>
      </c>
      <c r="AC126" s="51">
        <v>17</v>
      </c>
      <c r="AD126" s="45" t="s">
        <v>688</v>
      </c>
    </row>
    <row r="127" spans="1:30" ht="18" x14ac:dyDescent="0.35">
      <c r="A127" s="48">
        <f t="shared" si="1"/>
        <v>124</v>
      </c>
      <c r="B127" s="20" t="s">
        <v>56</v>
      </c>
      <c r="C127" s="12">
        <v>3359.4</v>
      </c>
      <c r="D127" s="12">
        <v>3494.8</v>
      </c>
      <c r="E127" s="12">
        <v>4</v>
      </c>
      <c r="F127" s="12">
        <v>411.6</v>
      </c>
      <c r="G127" s="12">
        <v>377</v>
      </c>
      <c r="H127" s="12">
        <v>-8.41</v>
      </c>
      <c r="I127" s="12">
        <v>79.900000000000006</v>
      </c>
      <c r="J127" s="12">
        <v>56.6</v>
      </c>
      <c r="K127" s="12">
        <v>-29.16</v>
      </c>
      <c r="L127" s="12">
        <v>57.2</v>
      </c>
      <c r="M127" s="12">
        <v>72.099999999999994</v>
      </c>
      <c r="N127" s="12">
        <v>26.05</v>
      </c>
      <c r="O127" s="12">
        <v>274.5</v>
      </c>
      <c r="P127" s="12">
        <v>247.8</v>
      </c>
      <c r="Q127" s="12">
        <v>-9.73</v>
      </c>
      <c r="R127" s="12">
        <v>7.09</v>
      </c>
      <c r="S127" s="13">
        <v>1.8</v>
      </c>
      <c r="T127" s="13">
        <v>1.65</v>
      </c>
      <c r="U127" s="12">
        <v>-8.5</v>
      </c>
      <c r="V127" s="15">
        <v>11757.5</v>
      </c>
      <c r="W127" s="15">
        <v>12365.5</v>
      </c>
      <c r="X127" s="15">
        <v>5.17</v>
      </c>
      <c r="Y127" s="15">
        <v>152.62200000000001</v>
      </c>
      <c r="Z127" s="12">
        <v>150.59899999999999</v>
      </c>
      <c r="AA127" s="56">
        <v>-1.33</v>
      </c>
      <c r="AB127" s="71">
        <v>43372</v>
      </c>
      <c r="AC127" s="51">
        <v>18.8</v>
      </c>
      <c r="AD127" s="45" t="s">
        <v>696</v>
      </c>
    </row>
    <row r="128" spans="1:30" ht="18" x14ac:dyDescent="0.35">
      <c r="A128" s="48">
        <f t="shared" si="1"/>
        <v>125</v>
      </c>
      <c r="B128" s="20" t="s">
        <v>55</v>
      </c>
      <c r="C128" s="12">
        <v>4507</v>
      </c>
      <c r="D128" s="12">
        <v>4731.5</v>
      </c>
      <c r="E128" s="12">
        <v>5</v>
      </c>
      <c r="F128" s="12">
        <v>427.7</v>
      </c>
      <c r="G128" s="12">
        <v>416</v>
      </c>
      <c r="H128" s="12">
        <v>-2.74</v>
      </c>
      <c r="I128" s="12">
        <v>111.1</v>
      </c>
      <c r="J128" s="12">
        <v>79.3</v>
      </c>
      <c r="K128" s="12">
        <v>-28.62</v>
      </c>
      <c r="L128" s="12">
        <v>91.6</v>
      </c>
      <c r="M128" s="12">
        <v>92.3</v>
      </c>
      <c r="N128" s="12">
        <v>0.76</v>
      </c>
      <c r="O128" s="12">
        <v>316.60000000000002</v>
      </c>
      <c r="P128" s="12">
        <v>336.6</v>
      </c>
      <c r="Q128" s="12">
        <v>6.32</v>
      </c>
      <c r="R128" s="12">
        <v>7.11</v>
      </c>
      <c r="S128" s="13">
        <v>3.33</v>
      </c>
      <c r="T128" s="13">
        <v>3.54</v>
      </c>
      <c r="U128" s="12">
        <v>6.4</v>
      </c>
      <c r="V128" s="15">
        <v>18038.7</v>
      </c>
      <c r="W128" s="15">
        <v>16005.9</v>
      </c>
      <c r="X128" s="15">
        <v>-11.27</v>
      </c>
      <c r="Y128" s="15">
        <v>95.207999999999998</v>
      </c>
      <c r="Z128" s="12">
        <v>95.135000000000005</v>
      </c>
      <c r="AA128" s="56">
        <v>-0.08</v>
      </c>
      <c r="AB128" s="71">
        <v>43373</v>
      </c>
      <c r="AC128" s="51">
        <v>30.6</v>
      </c>
      <c r="AD128" s="45" t="s">
        <v>702</v>
      </c>
    </row>
    <row r="129" spans="1:30" ht="18" x14ac:dyDescent="0.35">
      <c r="A129" s="48">
        <f t="shared" si="1"/>
        <v>126</v>
      </c>
      <c r="B129" s="20" t="s">
        <v>584</v>
      </c>
      <c r="C129" s="12">
        <v>3719.2</v>
      </c>
      <c r="D129" s="12">
        <v>4770.8</v>
      </c>
      <c r="E129" s="12">
        <v>28.3</v>
      </c>
      <c r="F129" s="12">
        <v>474.9</v>
      </c>
      <c r="G129" s="12">
        <v>510.8</v>
      </c>
      <c r="H129" s="12">
        <v>7.56</v>
      </c>
      <c r="I129" s="12">
        <v>158.4</v>
      </c>
      <c r="J129" s="12">
        <v>116.3</v>
      </c>
      <c r="K129" s="12">
        <v>-26.58</v>
      </c>
      <c r="L129" s="12">
        <v>28.8</v>
      </c>
      <c r="M129" s="12">
        <v>32.4</v>
      </c>
      <c r="N129" s="12">
        <v>12.5</v>
      </c>
      <c r="O129" s="12">
        <v>270.3</v>
      </c>
      <c r="P129" s="12">
        <v>341.3</v>
      </c>
      <c r="Q129" s="12">
        <v>26.27</v>
      </c>
      <c r="R129" s="12">
        <v>7.15</v>
      </c>
      <c r="S129" s="13">
        <v>1.53</v>
      </c>
      <c r="T129" s="13">
        <v>1.93</v>
      </c>
      <c r="U129" s="12">
        <v>26</v>
      </c>
      <c r="V129" s="15">
        <v>5299.5</v>
      </c>
      <c r="W129" s="15">
        <v>5482.8</v>
      </c>
      <c r="X129" s="15">
        <v>3.46</v>
      </c>
      <c r="Y129" s="15">
        <v>176.53</v>
      </c>
      <c r="Z129" s="12">
        <v>176.92699999999999</v>
      </c>
      <c r="AA129" s="56">
        <v>0.22</v>
      </c>
      <c r="AB129" s="71">
        <v>43373</v>
      </c>
      <c r="AC129" s="51">
        <v>9.1999999999999993</v>
      </c>
      <c r="AD129" s="45" t="s">
        <v>740</v>
      </c>
    </row>
    <row r="130" spans="1:30" ht="18" x14ac:dyDescent="0.35">
      <c r="A130" s="48">
        <f t="shared" si="1"/>
        <v>127</v>
      </c>
      <c r="B130" s="20" t="s">
        <v>133</v>
      </c>
      <c r="C130" s="12">
        <v>2091</v>
      </c>
      <c r="D130" s="12">
        <v>2253</v>
      </c>
      <c r="E130" s="12">
        <v>7.7</v>
      </c>
      <c r="F130" s="12">
        <v>341</v>
      </c>
      <c r="G130" s="12">
        <v>392</v>
      </c>
      <c r="H130" s="12">
        <v>14.96</v>
      </c>
      <c r="I130" s="12">
        <v>96</v>
      </c>
      <c r="J130" s="12">
        <v>129</v>
      </c>
      <c r="K130" s="12">
        <v>34.380000000000003</v>
      </c>
      <c r="L130" s="12">
        <v>85</v>
      </c>
      <c r="M130" s="12">
        <v>99</v>
      </c>
      <c r="N130" s="12">
        <v>16.47</v>
      </c>
      <c r="O130" s="12">
        <v>158</v>
      </c>
      <c r="P130" s="12">
        <v>162</v>
      </c>
      <c r="Q130" s="12">
        <v>2.5299999999999998</v>
      </c>
      <c r="R130" s="12">
        <v>7.19</v>
      </c>
      <c r="S130" s="13">
        <v>0.49</v>
      </c>
      <c r="T130" s="13">
        <v>0.54</v>
      </c>
      <c r="U130" s="12">
        <v>11.1</v>
      </c>
      <c r="V130" s="15">
        <v>12776</v>
      </c>
      <c r="W130" s="15">
        <v>13569</v>
      </c>
      <c r="X130" s="15">
        <v>6.21</v>
      </c>
      <c r="Y130" s="15">
        <v>325</v>
      </c>
      <c r="Z130" s="12">
        <v>300</v>
      </c>
      <c r="AA130" s="56">
        <v>-7.69</v>
      </c>
      <c r="AB130" s="71">
        <v>43373</v>
      </c>
      <c r="AC130" s="51">
        <v>32.6</v>
      </c>
      <c r="AD130" s="45" t="s">
        <v>719</v>
      </c>
    </row>
    <row r="131" spans="1:30" ht="18" x14ac:dyDescent="0.35">
      <c r="A131" s="48">
        <f t="shared" si="1"/>
        <v>128</v>
      </c>
      <c r="B131" s="20" t="s">
        <v>439</v>
      </c>
      <c r="C131" s="12">
        <v>802.9</v>
      </c>
      <c r="D131" s="12">
        <v>813.4</v>
      </c>
      <c r="E131" s="12">
        <v>1.3</v>
      </c>
      <c r="F131" s="12">
        <v>108.4</v>
      </c>
      <c r="G131" s="12">
        <v>105.6</v>
      </c>
      <c r="H131" s="12">
        <v>-2.58</v>
      </c>
      <c r="I131" s="12">
        <v>-10.4</v>
      </c>
      <c r="J131" s="12">
        <v>12.5</v>
      </c>
      <c r="K131" s="12">
        <v>220.19</v>
      </c>
      <c r="L131" s="12">
        <v>36.1</v>
      </c>
      <c r="M131" s="12">
        <v>34.299999999999997</v>
      </c>
      <c r="N131" s="12">
        <v>-4.99</v>
      </c>
      <c r="O131" s="12">
        <v>82.7</v>
      </c>
      <c r="P131" s="12">
        <v>58.8</v>
      </c>
      <c r="Q131" s="12">
        <v>-28.9</v>
      </c>
      <c r="R131" s="12">
        <v>7.23</v>
      </c>
      <c r="S131" s="13">
        <v>0.28999999999999998</v>
      </c>
      <c r="T131" s="13">
        <v>0.22</v>
      </c>
      <c r="U131" s="12">
        <v>-25.8</v>
      </c>
      <c r="V131" s="15">
        <v>5194.8999999999996</v>
      </c>
      <c r="W131" s="15">
        <v>4802.1000000000004</v>
      </c>
      <c r="X131" s="15">
        <v>-7.56</v>
      </c>
      <c r="Y131" s="15">
        <v>284.74099999999999</v>
      </c>
      <c r="Z131" s="12">
        <v>272.72000000000003</v>
      </c>
      <c r="AA131" s="56">
        <v>-4.22</v>
      </c>
      <c r="AB131" s="71">
        <v>43372</v>
      </c>
      <c r="AC131" s="51">
        <v>250</v>
      </c>
      <c r="AD131" s="45" t="s">
        <v>700</v>
      </c>
    </row>
    <row r="132" spans="1:30" ht="18" x14ac:dyDescent="0.35">
      <c r="A132" s="48">
        <f t="shared" si="1"/>
        <v>129</v>
      </c>
      <c r="B132" s="20" t="s">
        <v>135</v>
      </c>
      <c r="C132" s="12">
        <v>1593.7</v>
      </c>
      <c r="D132" s="12">
        <v>1778.5</v>
      </c>
      <c r="E132" s="12">
        <v>11.6</v>
      </c>
      <c r="F132" s="12">
        <v>108.3</v>
      </c>
      <c r="G132" s="12">
        <v>127</v>
      </c>
      <c r="H132" s="12">
        <v>17.27</v>
      </c>
      <c r="I132" s="12">
        <v>-41.2</v>
      </c>
      <c r="J132" s="12">
        <v>-49.2</v>
      </c>
      <c r="K132" s="12">
        <v>-19.420000000000002</v>
      </c>
      <c r="L132" s="12">
        <v>31.4</v>
      </c>
      <c r="M132" s="12">
        <v>36.700000000000003</v>
      </c>
      <c r="N132" s="12">
        <v>16.88</v>
      </c>
      <c r="O132" s="12">
        <v>111</v>
      </c>
      <c r="P132" s="12">
        <v>128.69999999999999</v>
      </c>
      <c r="Q132" s="12">
        <v>15.95</v>
      </c>
      <c r="R132" s="12">
        <v>7.24</v>
      </c>
      <c r="S132" s="13">
        <v>0.61</v>
      </c>
      <c r="T132" s="13">
        <v>0.69</v>
      </c>
      <c r="U132" s="12">
        <v>13.3</v>
      </c>
      <c r="V132" s="15">
        <v>8700.4</v>
      </c>
      <c r="W132" s="15">
        <v>11570.2</v>
      </c>
      <c r="X132" s="15">
        <v>32.979999999999997</v>
      </c>
      <c r="Y132" s="15">
        <v>182.5</v>
      </c>
      <c r="Z132" s="12">
        <v>186.8</v>
      </c>
      <c r="AA132" s="56">
        <v>2.36</v>
      </c>
      <c r="AB132" s="71">
        <v>43373</v>
      </c>
      <c r="AC132" s="51">
        <v>21.2</v>
      </c>
      <c r="AD132" s="45" t="s">
        <v>735</v>
      </c>
    </row>
    <row r="133" spans="1:30" ht="18" x14ac:dyDescent="0.35">
      <c r="A133" s="48">
        <f t="shared" ref="A133:A196" si="2">ROW()-3</f>
        <v>130</v>
      </c>
      <c r="B133" s="20" t="s">
        <v>306</v>
      </c>
      <c r="C133" s="12">
        <v>1076</v>
      </c>
      <c r="D133" s="12">
        <v>926</v>
      </c>
      <c r="E133" s="12">
        <v>-13.9</v>
      </c>
      <c r="F133" s="12">
        <v>141</v>
      </c>
      <c r="G133" s="12">
        <v>185</v>
      </c>
      <c r="H133" s="12">
        <v>31.21</v>
      </c>
      <c r="I133" s="12">
        <v>12</v>
      </c>
      <c r="J133" s="12">
        <v>20</v>
      </c>
      <c r="K133" s="12">
        <v>66.67</v>
      </c>
      <c r="L133" s="12">
        <v>95</v>
      </c>
      <c r="M133" s="12">
        <v>98</v>
      </c>
      <c r="N133" s="12">
        <v>3.16</v>
      </c>
      <c r="O133" s="12">
        <v>34</v>
      </c>
      <c r="P133" s="12">
        <v>67</v>
      </c>
      <c r="Q133" s="12">
        <v>97.06</v>
      </c>
      <c r="R133" s="12">
        <v>7.24</v>
      </c>
      <c r="S133" s="13">
        <v>0.24</v>
      </c>
      <c r="T133" s="13">
        <v>0.47</v>
      </c>
      <c r="U133" s="12">
        <v>97.1</v>
      </c>
      <c r="V133" s="15">
        <v>14232</v>
      </c>
      <c r="W133" s="15">
        <v>13425</v>
      </c>
      <c r="X133" s="15">
        <v>-5.67</v>
      </c>
      <c r="Y133" s="15">
        <v>143</v>
      </c>
      <c r="Z133" s="12">
        <v>143</v>
      </c>
      <c r="AA133" s="56">
        <v>0</v>
      </c>
      <c r="AB133" s="71">
        <v>43373</v>
      </c>
      <c r="AC133" s="51">
        <v>250</v>
      </c>
      <c r="AD133" s="45" t="s">
        <v>723</v>
      </c>
    </row>
    <row r="134" spans="1:30" ht="18" x14ac:dyDescent="0.35">
      <c r="A134" s="48">
        <f t="shared" si="2"/>
        <v>131</v>
      </c>
      <c r="B134" s="20" t="s">
        <v>466</v>
      </c>
      <c r="C134" s="12">
        <v>19495</v>
      </c>
      <c r="D134" s="12">
        <v>20888</v>
      </c>
      <c r="E134" s="12">
        <v>7.1</v>
      </c>
      <c r="F134" s="12">
        <v>2383</v>
      </c>
      <c r="G134" s="12">
        <v>2170</v>
      </c>
      <c r="H134" s="12">
        <v>-8.94</v>
      </c>
      <c r="I134" s="12">
        <v>804</v>
      </c>
      <c r="J134" s="12">
        <v>490</v>
      </c>
      <c r="K134" s="12">
        <v>-39.049999999999997</v>
      </c>
      <c r="L134" s="12">
        <v>160</v>
      </c>
      <c r="M134" s="12">
        <v>160</v>
      </c>
      <c r="N134" s="12">
        <v>0</v>
      </c>
      <c r="O134" s="12">
        <v>1413</v>
      </c>
      <c r="P134" s="12">
        <v>1515</v>
      </c>
      <c r="Q134" s="12">
        <v>7.22</v>
      </c>
      <c r="R134" s="12">
        <v>7.25</v>
      </c>
      <c r="S134" s="13">
        <v>1.68</v>
      </c>
      <c r="T134" s="13">
        <v>1.86</v>
      </c>
      <c r="U134" s="12">
        <v>10.9</v>
      </c>
      <c r="V134" s="15">
        <v>31132</v>
      </c>
      <c r="W134" s="15">
        <v>31324</v>
      </c>
      <c r="X134" s="15">
        <v>0.62</v>
      </c>
      <c r="Y134" s="15">
        <v>842</v>
      </c>
      <c r="Z134" s="12">
        <v>814</v>
      </c>
      <c r="AA134" s="56">
        <v>-3.33</v>
      </c>
      <c r="AB134" s="71">
        <v>43315</v>
      </c>
      <c r="AC134" s="51">
        <v>19.399999999999999</v>
      </c>
      <c r="AD134" s="45" t="s">
        <v>689</v>
      </c>
    </row>
    <row r="135" spans="1:30" ht="18" x14ac:dyDescent="0.35">
      <c r="A135" s="48">
        <f t="shared" si="2"/>
        <v>132</v>
      </c>
      <c r="B135" s="20" t="s">
        <v>446</v>
      </c>
      <c r="C135" s="12">
        <v>3799</v>
      </c>
      <c r="D135" s="12">
        <v>4085</v>
      </c>
      <c r="E135" s="12">
        <v>7.5</v>
      </c>
      <c r="F135" s="12">
        <v>455</v>
      </c>
      <c r="G135" s="12">
        <v>405</v>
      </c>
      <c r="H135" s="12">
        <v>-10.99</v>
      </c>
      <c r="I135" s="12">
        <v>168</v>
      </c>
      <c r="J135" s="12">
        <v>91</v>
      </c>
      <c r="K135" s="12">
        <v>-45.83</v>
      </c>
      <c r="L135" s="12">
        <v>16</v>
      </c>
      <c r="M135" s="12">
        <v>17</v>
      </c>
      <c r="N135" s="12">
        <v>6.25</v>
      </c>
      <c r="O135" s="12">
        <v>271</v>
      </c>
      <c r="P135" s="12">
        <v>297</v>
      </c>
      <c r="Q135" s="12">
        <v>9.59</v>
      </c>
      <c r="R135" s="12">
        <v>7.27</v>
      </c>
      <c r="S135" s="13">
        <v>0.68</v>
      </c>
      <c r="T135" s="13">
        <v>0.76</v>
      </c>
      <c r="U135" s="12">
        <v>11.3</v>
      </c>
      <c r="V135" s="15">
        <v>4672</v>
      </c>
      <c r="W135" s="15">
        <v>4670</v>
      </c>
      <c r="X135" s="15">
        <v>-0.04</v>
      </c>
      <c r="Y135" s="15">
        <v>396</v>
      </c>
      <c r="Z135" s="12">
        <v>390</v>
      </c>
      <c r="AA135" s="56">
        <v>-1.52</v>
      </c>
      <c r="AB135" s="71">
        <v>43316</v>
      </c>
      <c r="AC135" s="51">
        <v>10.7</v>
      </c>
      <c r="AD135" s="45" t="s">
        <v>679</v>
      </c>
    </row>
    <row r="136" spans="1:30" ht="18" x14ac:dyDescent="0.35">
      <c r="A136" s="48">
        <f t="shared" si="2"/>
        <v>133</v>
      </c>
      <c r="B136" s="20" t="s">
        <v>186</v>
      </c>
      <c r="C136" s="12">
        <v>2096</v>
      </c>
      <c r="D136" s="12">
        <v>2084</v>
      </c>
      <c r="E136" s="12">
        <v>-0.6</v>
      </c>
      <c r="F136" s="12">
        <v>203</v>
      </c>
      <c r="G136" s="12">
        <v>280</v>
      </c>
      <c r="H136" s="12">
        <v>37.93</v>
      </c>
      <c r="I136" s="12">
        <v>50</v>
      </c>
      <c r="J136" s="12">
        <v>37</v>
      </c>
      <c r="K136" s="12">
        <v>-26</v>
      </c>
      <c r="L136" s="12">
        <v>84</v>
      </c>
      <c r="M136" s="12">
        <v>80</v>
      </c>
      <c r="N136" s="12">
        <v>-4.76</v>
      </c>
      <c r="O136" s="12">
        <v>59</v>
      </c>
      <c r="P136" s="12">
        <v>154</v>
      </c>
      <c r="Q136" s="12">
        <v>161.02000000000001</v>
      </c>
      <c r="R136" s="12">
        <v>7.39</v>
      </c>
      <c r="S136" s="13">
        <v>0.18</v>
      </c>
      <c r="T136" s="13">
        <v>0.47</v>
      </c>
      <c r="U136" s="12">
        <v>165</v>
      </c>
      <c r="V136" s="15">
        <v>14309</v>
      </c>
      <c r="W136" s="15">
        <v>13613</v>
      </c>
      <c r="X136" s="15">
        <v>-4.8600000000000003</v>
      </c>
      <c r="Y136" s="15">
        <v>336</v>
      </c>
      <c r="Z136" s="12">
        <v>331</v>
      </c>
      <c r="AA136" s="56">
        <v>-1.49</v>
      </c>
      <c r="AB136" s="71">
        <v>43373</v>
      </c>
      <c r="AC136" s="51">
        <v>46.3</v>
      </c>
      <c r="AD136" s="45" t="s">
        <v>762</v>
      </c>
    </row>
    <row r="137" spans="1:30" ht="18" x14ac:dyDescent="0.35">
      <c r="A137" s="48">
        <f t="shared" si="2"/>
        <v>134</v>
      </c>
      <c r="B137" s="20" t="s">
        <v>115</v>
      </c>
      <c r="C137" s="12">
        <v>965.7</v>
      </c>
      <c r="D137" s="12">
        <v>1061</v>
      </c>
      <c r="E137" s="12">
        <v>9.9</v>
      </c>
      <c r="F137" s="12">
        <v>119.8</v>
      </c>
      <c r="G137" s="12">
        <v>197.9</v>
      </c>
      <c r="H137" s="12">
        <v>65.19</v>
      </c>
      <c r="I137" s="12">
        <v>2.2999999999999998</v>
      </c>
      <c r="J137" s="12">
        <v>14.3</v>
      </c>
      <c r="K137" s="12">
        <v>521.74</v>
      </c>
      <c r="L137" s="12">
        <v>91.5</v>
      </c>
      <c r="M137" s="12">
        <v>106.4</v>
      </c>
      <c r="N137" s="12">
        <v>16.28</v>
      </c>
      <c r="O137" s="12">
        <v>25.4</v>
      </c>
      <c r="P137" s="12">
        <v>78.8</v>
      </c>
      <c r="Q137" s="12">
        <v>210.24</v>
      </c>
      <c r="R137" s="12">
        <v>7.43</v>
      </c>
      <c r="S137" s="13">
        <v>0.1</v>
      </c>
      <c r="T137" s="13">
        <v>0.27</v>
      </c>
      <c r="U137" s="12">
        <v>187.5</v>
      </c>
      <c r="V137" s="15">
        <v>8393</v>
      </c>
      <c r="W137" s="15">
        <v>9868.6</v>
      </c>
      <c r="X137" s="15">
        <v>17.579999999999998</v>
      </c>
      <c r="Y137" s="15">
        <v>266.13900000000001</v>
      </c>
      <c r="Z137" s="12">
        <v>286.98200000000003</v>
      </c>
      <c r="AA137" s="56">
        <v>7.83</v>
      </c>
      <c r="AB137" s="71">
        <v>43373</v>
      </c>
      <c r="AC137" s="51">
        <v>39.799999999999997</v>
      </c>
      <c r="AD137" s="45" t="s">
        <v>721</v>
      </c>
    </row>
    <row r="138" spans="1:30" ht="18" x14ac:dyDescent="0.35">
      <c r="A138" s="48">
        <f t="shared" si="2"/>
        <v>135</v>
      </c>
      <c r="B138" s="20" t="s">
        <v>143</v>
      </c>
      <c r="C138" s="12">
        <v>3341</v>
      </c>
      <c r="D138" s="12">
        <v>3504</v>
      </c>
      <c r="E138" s="12">
        <v>4.9000000000000004</v>
      </c>
      <c r="F138" s="12">
        <v>597</v>
      </c>
      <c r="G138" s="12">
        <v>454</v>
      </c>
      <c r="H138" s="12">
        <v>-23.95</v>
      </c>
      <c r="I138" s="12">
        <v>140</v>
      </c>
      <c r="J138" s="12">
        <v>120</v>
      </c>
      <c r="K138" s="12">
        <v>-14.29</v>
      </c>
      <c r="L138" s="12">
        <v>60</v>
      </c>
      <c r="M138" s="12">
        <v>69</v>
      </c>
      <c r="N138" s="12">
        <v>15</v>
      </c>
      <c r="O138" s="12">
        <v>393</v>
      </c>
      <c r="P138" s="12">
        <v>262</v>
      </c>
      <c r="Q138" s="12">
        <v>-33.33</v>
      </c>
      <c r="R138" s="12">
        <v>7.48</v>
      </c>
      <c r="S138" s="13">
        <v>0.76</v>
      </c>
      <c r="T138" s="13">
        <v>0.51</v>
      </c>
      <c r="U138" s="12">
        <v>-32.200000000000003</v>
      </c>
      <c r="V138" s="15">
        <v>12644</v>
      </c>
      <c r="W138" s="15">
        <v>13676</v>
      </c>
      <c r="X138" s="15">
        <v>8.16</v>
      </c>
      <c r="Y138" s="15">
        <v>519</v>
      </c>
      <c r="Z138" s="12">
        <v>510</v>
      </c>
      <c r="AA138" s="56">
        <v>-1.73</v>
      </c>
      <c r="AB138" s="71">
        <v>43373</v>
      </c>
      <c r="AC138" s="51">
        <v>22.4</v>
      </c>
      <c r="AD138" s="45" t="s">
        <v>735</v>
      </c>
    </row>
    <row r="139" spans="1:30" ht="18" x14ac:dyDescent="0.35">
      <c r="A139" s="48">
        <f t="shared" si="2"/>
        <v>136</v>
      </c>
      <c r="B139" s="20" t="s">
        <v>138</v>
      </c>
      <c r="C139" s="12">
        <v>15062</v>
      </c>
      <c r="D139" s="12">
        <v>16510</v>
      </c>
      <c r="E139" s="12">
        <v>9.6</v>
      </c>
      <c r="F139" s="12">
        <v>2198</v>
      </c>
      <c r="G139" s="12">
        <v>2091</v>
      </c>
      <c r="H139" s="12">
        <v>-4.87</v>
      </c>
      <c r="I139" s="12">
        <v>506</v>
      </c>
      <c r="J139" s="12">
        <v>413</v>
      </c>
      <c r="K139" s="12">
        <v>-18.38</v>
      </c>
      <c r="L139" s="12">
        <v>258</v>
      </c>
      <c r="M139" s="12">
        <v>323</v>
      </c>
      <c r="N139" s="12">
        <v>25.19</v>
      </c>
      <c r="O139" s="12">
        <v>1330</v>
      </c>
      <c r="P139" s="12">
        <v>1244</v>
      </c>
      <c r="Q139" s="12">
        <v>-6.47</v>
      </c>
      <c r="R139" s="12">
        <v>7.53</v>
      </c>
      <c r="S139" s="13">
        <v>1.67</v>
      </c>
      <c r="T139" s="13">
        <v>1.55</v>
      </c>
      <c r="U139" s="12">
        <v>-7</v>
      </c>
      <c r="V139" s="15">
        <v>66471</v>
      </c>
      <c r="W139" s="15">
        <v>82833</v>
      </c>
      <c r="X139" s="15">
        <v>24.62</v>
      </c>
      <c r="Y139" s="15">
        <v>797.1</v>
      </c>
      <c r="Z139" s="12">
        <v>801.8</v>
      </c>
      <c r="AA139" s="56">
        <v>0.59</v>
      </c>
      <c r="AB139" s="71">
        <v>43373</v>
      </c>
      <c r="AC139" s="51">
        <v>17.899999999999999</v>
      </c>
      <c r="AD139" s="45" t="s">
        <v>694</v>
      </c>
    </row>
    <row r="140" spans="1:30" ht="18" x14ac:dyDescent="0.35">
      <c r="A140" s="48">
        <f t="shared" si="2"/>
        <v>137</v>
      </c>
      <c r="B140" s="20" t="s">
        <v>54</v>
      </c>
      <c r="C140" s="12">
        <v>7905</v>
      </c>
      <c r="D140" s="12">
        <v>8504</v>
      </c>
      <c r="E140" s="12">
        <v>7.6</v>
      </c>
      <c r="F140" s="12">
        <v>838</v>
      </c>
      <c r="G140" s="12">
        <v>958</v>
      </c>
      <c r="H140" s="12">
        <v>14.32</v>
      </c>
      <c r="I140" s="12">
        <v>121</v>
      </c>
      <c r="J140" s="12">
        <v>129</v>
      </c>
      <c r="K140" s="12">
        <v>6.61</v>
      </c>
      <c r="L140" s="12">
        <v>161</v>
      </c>
      <c r="M140" s="12">
        <v>171</v>
      </c>
      <c r="N140" s="12">
        <v>6.21</v>
      </c>
      <c r="O140" s="12">
        <v>545</v>
      </c>
      <c r="P140" s="12">
        <v>644</v>
      </c>
      <c r="Q140" s="12">
        <v>18.170000000000002</v>
      </c>
      <c r="R140" s="12">
        <v>7.57</v>
      </c>
      <c r="S140" s="13">
        <v>0.39</v>
      </c>
      <c r="T140" s="13">
        <v>0.46</v>
      </c>
      <c r="U140" s="12">
        <v>18.2</v>
      </c>
      <c r="V140" s="15">
        <v>33996</v>
      </c>
      <c r="W140" s="15">
        <v>33513</v>
      </c>
      <c r="X140" s="15">
        <v>-1.42</v>
      </c>
      <c r="Y140" s="15">
        <v>1392</v>
      </c>
      <c r="Z140" s="12">
        <v>1392</v>
      </c>
      <c r="AA140" s="56">
        <v>0</v>
      </c>
      <c r="AB140" s="71">
        <v>43373</v>
      </c>
      <c r="AC140" s="51">
        <v>250</v>
      </c>
      <c r="AD140" s="45" t="s">
        <v>722</v>
      </c>
    </row>
    <row r="141" spans="1:30" ht="18" x14ac:dyDescent="0.35">
      <c r="A141" s="48">
        <f t="shared" si="2"/>
        <v>138</v>
      </c>
      <c r="B141" s="20" t="s">
        <v>17</v>
      </c>
      <c r="C141" s="12">
        <v>9899</v>
      </c>
      <c r="D141" s="12">
        <v>11003</v>
      </c>
      <c r="E141" s="12">
        <v>11.2</v>
      </c>
      <c r="F141" s="12">
        <v>1142</v>
      </c>
      <c r="G141" s="12">
        <v>1230</v>
      </c>
      <c r="H141" s="12">
        <v>7.71</v>
      </c>
      <c r="I141" s="12">
        <v>348</v>
      </c>
      <c r="J141" s="12">
        <v>225</v>
      </c>
      <c r="K141" s="12">
        <v>-35.340000000000003</v>
      </c>
      <c r="L141" s="12">
        <v>149</v>
      </c>
      <c r="M141" s="12">
        <v>169</v>
      </c>
      <c r="N141" s="12">
        <v>13.42</v>
      </c>
      <c r="O141" s="12">
        <v>645</v>
      </c>
      <c r="P141" s="12">
        <v>836</v>
      </c>
      <c r="Q141" s="12">
        <v>29.61</v>
      </c>
      <c r="R141" s="12">
        <v>7.6</v>
      </c>
      <c r="S141" s="13">
        <v>2.15</v>
      </c>
      <c r="T141" s="13">
        <v>3.06</v>
      </c>
      <c r="U141" s="12">
        <v>42.4</v>
      </c>
      <c r="V141" s="15">
        <v>33595</v>
      </c>
      <c r="W141" s="15">
        <v>35368</v>
      </c>
      <c r="X141" s="15">
        <v>5.28</v>
      </c>
      <c r="Y141" s="15">
        <v>300.60000000000002</v>
      </c>
      <c r="Z141" s="12">
        <v>273.60000000000002</v>
      </c>
      <c r="AA141" s="56">
        <v>-8.98</v>
      </c>
      <c r="AB141" s="71">
        <v>43373</v>
      </c>
      <c r="AC141" s="51">
        <v>12.4</v>
      </c>
      <c r="AD141" s="45" t="s">
        <v>690</v>
      </c>
    </row>
    <row r="142" spans="1:30" ht="18" x14ac:dyDescent="0.35">
      <c r="A142" s="48">
        <f t="shared" si="2"/>
        <v>139</v>
      </c>
      <c r="B142" s="20" t="s">
        <v>245</v>
      </c>
      <c r="C142" s="12">
        <v>6829</v>
      </c>
      <c r="D142" s="12">
        <v>7656</v>
      </c>
      <c r="E142" s="12">
        <v>12.1</v>
      </c>
      <c r="F142" s="12">
        <v>844</v>
      </c>
      <c r="G142" s="12">
        <v>921</v>
      </c>
      <c r="H142" s="12">
        <v>9.1199999999999992</v>
      </c>
      <c r="I142" s="12">
        <v>65</v>
      </c>
      <c r="J142" s="12">
        <v>129</v>
      </c>
      <c r="K142" s="12">
        <v>98.46</v>
      </c>
      <c r="L142" s="12">
        <v>218</v>
      </c>
      <c r="M142" s="12">
        <v>203</v>
      </c>
      <c r="N142" s="12">
        <v>-6.88</v>
      </c>
      <c r="O142" s="12">
        <v>561</v>
      </c>
      <c r="P142" s="12">
        <v>589</v>
      </c>
      <c r="Q142" s="12">
        <v>4.99</v>
      </c>
      <c r="R142" s="12">
        <v>7.69</v>
      </c>
      <c r="S142" s="13">
        <v>0.32</v>
      </c>
      <c r="T142" s="13">
        <v>0.33</v>
      </c>
      <c r="U142" s="12">
        <v>4</v>
      </c>
      <c r="V142" s="15">
        <v>40216</v>
      </c>
      <c r="W142" s="15">
        <v>40932</v>
      </c>
      <c r="X142" s="15">
        <v>1.78</v>
      </c>
      <c r="Y142" s="15">
        <v>1754.1559999999999</v>
      </c>
      <c r="Z142" s="12">
        <v>1771.68</v>
      </c>
      <c r="AA142" s="56">
        <v>1</v>
      </c>
      <c r="AB142" s="71">
        <v>43373</v>
      </c>
      <c r="AC142" s="51">
        <v>52.1</v>
      </c>
      <c r="AD142" s="45" t="s">
        <v>707</v>
      </c>
    </row>
    <row r="143" spans="1:30" ht="18" x14ac:dyDescent="0.35">
      <c r="A143" s="48">
        <f t="shared" si="2"/>
        <v>140</v>
      </c>
      <c r="B143" s="20" t="s">
        <v>223</v>
      </c>
      <c r="C143" s="12">
        <v>15191</v>
      </c>
      <c r="D143" s="12">
        <v>5412</v>
      </c>
      <c r="E143" s="12">
        <v>-64.400000000000006</v>
      </c>
      <c r="F143" s="12">
        <v>2733</v>
      </c>
      <c r="G143" s="12">
        <v>439</v>
      </c>
      <c r="H143" s="12">
        <v>-83.94</v>
      </c>
      <c r="I143" s="12">
        <v>381</v>
      </c>
      <c r="J143" s="12">
        <v>23</v>
      </c>
      <c r="K143" s="12">
        <v>-93.96</v>
      </c>
      <c r="L143" s="12">
        <v>0</v>
      </c>
      <c r="M143" s="12">
        <v>0</v>
      </c>
      <c r="N143" s="12"/>
      <c r="O143" s="12">
        <v>2351</v>
      </c>
      <c r="P143" s="12">
        <v>416</v>
      </c>
      <c r="Q143" s="12">
        <v>-82.31</v>
      </c>
      <c r="R143" s="12">
        <v>7.69</v>
      </c>
      <c r="S143" s="13">
        <v>5.24</v>
      </c>
      <c r="T143" s="13">
        <v>0.95</v>
      </c>
      <c r="U143" s="12">
        <v>-81.8</v>
      </c>
      <c r="V143" s="15">
        <v>16132</v>
      </c>
      <c r="W143" s="15">
        <v>14874</v>
      </c>
      <c r="X143" s="15">
        <v>-7.8</v>
      </c>
      <c r="Y143" s="15">
        <v>448.3</v>
      </c>
      <c r="Z143" s="12">
        <v>436.3</v>
      </c>
      <c r="AA143" s="56">
        <v>-2.68</v>
      </c>
      <c r="AB143" s="71">
        <v>43373</v>
      </c>
      <c r="AC143" s="51">
        <v>15.8</v>
      </c>
      <c r="AD143" s="45" t="s">
        <v>741</v>
      </c>
    </row>
    <row r="144" spans="1:30" ht="18" x14ac:dyDescent="0.35">
      <c r="A144" s="48">
        <f t="shared" si="2"/>
        <v>141</v>
      </c>
      <c r="B144" s="20" t="s">
        <v>118</v>
      </c>
      <c r="C144" s="12">
        <v>3526</v>
      </c>
      <c r="D144" s="12">
        <v>3611</v>
      </c>
      <c r="E144" s="12">
        <v>2.4</v>
      </c>
      <c r="F144" s="12">
        <v>487</v>
      </c>
      <c r="G144" s="12">
        <v>500</v>
      </c>
      <c r="H144" s="12">
        <v>2.67</v>
      </c>
      <c r="I144" s="12">
        <v>52</v>
      </c>
      <c r="J144" s="12">
        <v>65</v>
      </c>
      <c r="K144" s="12">
        <v>25</v>
      </c>
      <c r="L144" s="12">
        <v>223</v>
      </c>
      <c r="M144" s="12">
        <v>146</v>
      </c>
      <c r="N144" s="12">
        <v>-34.53</v>
      </c>
      <c r="O144" s="12">
        <v>157</v>
      </c>
      <c r="P144" s="12">
        <v>278</v>
      </c>
      <c r="Q144" s="12">
        <v>77.069999999999993</v>
      </c>
      <c r="R144" s="12">
        <v>7.7</v>
      </c>
      <c r="S144" s="13">
        <v>0.47</v>
      </c>
      <c r="T144" s="13">
        <v>0.88</v>
      </c>
      <c r="U144" s="12">
        <v>88.8</v>
      </c>
      <c r="V144" s="15">
        <v>60506</v>
      </c>
      <c r="W144" s="15">
        <v>59773</v>
      </c>
      <c r="X144" s="15">
        <v>-1.21</v>
      </c>
      <c r="Y144" s="15">
        <v>337.79</v>
      </c>
      <c r="Z144" s="12">
        <v>316.81</v>
      </c>
      <c r="AA144" s="56">
        <v>-6.21</v>
      </c>
      <c r="AB144" s="71">
        <v>43373</v>
      </c>
      <c r="AC144" s="51">
        <v>14.3</v>
      </c>
      <c r="AD144" s="45" t="s">
        <v>698</v>
      </c>
    </row>
    <row r="145" spans="1:30" ht="18" x14ac:dyDescent="0.35">
      <c r="A145" s="48">
        <f t="shared" si="2"/>
        <v>142</v>
      </c>
      <c r="B145" s="20" t="s">
        <v>249</v>
      </c>
      <c r="C145" s="12">
        <v>8768</v>
      </c>
      <c r="D145" s="12">
        <v>9403</v>
      </c>
      <c r="E145" s="12">
        <v>7.2</v>
      </c>
      <c r="F145" s="12">
        <v>1709</v>
      </c>
      <c r="G145" s="12">
        <v>1340</v>
      </c>
      <c r="H145" s="12">
        <v>-21.59</v>
      </c>
      <c r="I145" s="12">
        <v>451</v>
      </c>
      <c r="J145" s="12">
        <v>137</v>
      </c>
      <c r="K145" s="12">
        <v>-69.62</v>
      </c>
      <c r="L145" s="12">
        <v>386</v>
      </c>
      <c r="M145" s="12">
        <v>393</v>
      </c>
      <c r="N145" s="12">
        <v>1.81</v>
      </c>
      <c r="O145" s="12">
        <v>823</v>
      </c>
      <c r="P145" s="12">
        <v>733</v>
      </c>
      <c r="Q145" s="12">
        <v>-10.94</v>
      </c>
      <c r="R145" s="12">
        <v>7.8</v>
      </c>
      <c r="S145" s="13">
        <v>0.85</v>
      </c>
      <c r="T145" s="13">
        <v>0.76</v>
      </c>
      <c r="U145" s="12">
        <v>-11.4</v>
      </c>
      <c r="V145" s="15">
        <v>90373</v>
      </c>
      <c r="W145" s="15">
        <v>88465</v>
      </c>
      <c r="X145" s="15">
        <v>-2.11</v>
      </c>
      <c r="Y145" s="15">
        <v>965</v>
      </c>
      <c r="Z145" s="12">
        <v>970</v>
      </c>
      <c r="AA145" s="56">
        <v>0.52</v>
      </c>
      <c r="AB145" s="71">
        <v>43373</v>
      </c>
      <c r="AC145" s="51">
        <v>11.7</v>
      </c>
      <c r="AD145" s="45" t="s">
        <v>723</v>
      </c>
    </row>
    <row r="146" spans="1:30" ht="18" x14ac:dyDescent="0.35">
      <c r="A146" s="48">
        <f t="shared" si="2"/>
        <v>143</v>
      </c>
      <c r="B146" s="20" t="s">
        <v>332</v>
      </c>
      <c r="C146" s="12">
        <v>1802.2</v>
      </c>
      <c r="D146" s="12">
        <v>2090.9</v>
      </c>
      <c r="E146" s="12">
        <v>16</v>
      </c>
      <c r="F146" s="12">
        <v>190.4</v>
      </c>
      <c r="G146" s="12">
        <v>208.4</v>
      </c>
      <c r="H146" s="12">
        <v>9.4499999999999993</v>
      </c>
      <c r="I146" s="12">
        <v>69.8</v>
      </c>
      <c r="J146" s="12">
        <v>44.6</v>
      </c>
      <c r="K146" s="12">
        <v>-36.1</v>
      </c>
      <c r="L146" s="12">
        <v>0</v>
      </c>
      <c r="M146" s="12">
        <v>0</v>
      </c>
      <c r="N146" s="12"/>
      <c r="O146" s="12">
        <v>120.3</v>
      </c>
      <c r="P146" s="12">
        <v>163.5</v>
      </c>
      <c r="Q146" s="12">
        <v>35.909999999999997</v>
      </c>
      <c r="R146" s="12">
        <v>7.82</v>
      </c>
      <c r="S146" s="13">
        <v>0.66</v>
      </c>
      <c r="T146" s="13">
        <v>0.92</v>
      </c>
      <c r="U146" s="12">
        <v>39.5</v>
      </c>
      <c r="V146" s="15">
        <v>1090.9000000000001</v>
      </c>
      <c r="W146" s="15">
        <v>1379</v>
      </c>
      <c r="X146" s="15">
        <v>26.41</v>
      </c>
      <c r="Y146" s="15">
        <v>181.78800000000001</v>
      </c>
      <c r="Z146" s="12">
        <v>177.173</v>
      </c>
      <c r="AA146" s="56">
        <v>-2.54</v>
      </c>
      <c r="AB146" s="71">
        <v>43373</v>
      </c>
      <c r="AC146" s="51">
        <v>23.4</v>
      </c>
      <c r="AD146" s="45" t="s">
        <v>685</v>
      </c>
    </row>
    <row r="147" spans="1:30" ht="18" x14ac:dyDescent="0.35">
      <c r="A147" s="48">
        <f t="shared" si="2"/>
        <v>144</v>
      </c>
      <c r="B147" s="20" t="s">
        <v>627</v>
      </c>
      <c r="C147" s="12">
        <v>924.8</v>
      </c>
      <c r="D147" s="12">
        <v>972.8</v>
      </c>
      <c r="E147" s="12">
        <v>5.2</v>
      </c>
      <c r="F147" s="12">
        <v>84.3</v>
      </c>
      <c r="G147" s="12">
        <v>99.5</v>
      </c>
      <c r="H147" s="12">
        <v>18.03</v>
      </c>
      <c r="I147" s="12">
        <v>24.4</v>
      </c>
      <c r="J147" s="12">
        <v>12.6</v>
      </c>
      <c r="K147" s="12">
        <v>-48.36</v>
      </c>
      <c r="L147" s="12">
        <v>10</v>
      </c>
      <c r="M147" s="12">
        <v>10.199999999999999</v>
      </c>
      <c r="N147" s="12">
        <v>2</v>
      </c>
      <c r="O147" s="12">
        <v>49.9</v>
      </c>
      <c r="P147" s="12">
        <v>76.7</v>
      </c>
      <c r="Q147" s="12">
        <v>53.71</v>
      </c>
      <c r="R147" s="12">
        <v>7.88</v>
      </c>
      <c r="S147" s="13">
        <v>0.42</v>
      </c>
      <c r="T147" s="13">
        <v>0.64</v>
      </c>
      <c r="U147" s="12">
        <v>53.8</v>
      </c>
      <c r="V147" s="15">
        <v>2186.6</v>
      </c>
      <c r="W147" s="15">
        <v>2147.6999999999998</v>
      </c>
      <c r="X147" s="15">
        <v>-1.78</v>
      </c>
      <c r="Y147" s="15">
        <v>119.8</v>
      </c>
      <c r="Z147" s="12">
        <v>119.7</v>
      </c>
      <c r="AA147" s="56">
        <v>-0.08</v>
      </c>
      <c r="AB147" s="71">
        <v>43373</v>
      </c>
      <c r="AC147" s="51">
        <v>25.4</v>
      </c>
      <c r="AD147" s="45" t="s">
        <v>703</v>
      </c>
    </row>
    <row r="148" spans="1:30" ht="18" x14ac:dyDescent="0.35">
      <c r="A148" s="48">
        <f t="shared" si="2"/>
        <v>145</v>
      </c>
      <c r="B148" s="20" t="s">
        <v>67</v>
      </c>
      <c r="C148" s="12">
        <v>2293</v>
      </c>
      <c r="D148" s="12">
        <v>2519</v>
      </c>
      <c r="E148" s="12">
        <v>9.9</v>
      </c>
      <c r="F148" s="12">
        <v>234</v>
      </c>
      <c r="G148" s="12">
        <v>266</v>
      </c>
      <c r="H148" s="12">
        <v>13.68</v>
      </c>
      <c r="I148" s="12">
        <v>46</v>
      </c>
      <c r="J148" s="12">
        <v>21</v>
      </c>
      <c r="K148" s="12">
        <v>-54.35</v>
      </c>
      <c r="L148" s="12">
        <v>42</v>
      </c>
      <c r="M148" s="12">
        <v>40</v>
      </c>
      <c r="N148" s="12">
        <v>-4.76</v>
      </c>
      <c r="O148" s="12">
        <v>143</v>
      </c>
      <c r="P148" s="12">
        <v>199</v>
      </c>
      <c r="Q148" s="12">
        <v>39.159999999999997</v>
      </c>
      <c r="R148" s="12">
        <v>7.9</v>
      </c>
      <c r="S148" s="13">
        <v>1.79</v>
      </c>
      <c r="T148" s="13">
        <v>2.5099999999999998</v>
      </c>
      <c r="U148" s="12">
        <v>39.9</v>
      </c>
      <c r="V148" s="15">
        <v>7469</v>
      </c>
      <c r="W148" s="15">
        <v>7542</v>
      </c>
      <c r="X148" s="15">
        <v>0.98</v>
      </c>
      <c r="Y148" s="15">
        <v>79.8</v>
      </c>
      <c r="Z148" s="12">
        <v>79.400000000000006</v>
      </c>
      <c r="AA148" s="56">
        <v>-0.5</v>
      </c>
      <c r="AB148" s="71">
        <v>43371</v>
      </c>
      <c r="AC148" s="51">
        <v>17.3</v>
      </c>
      <c r="AD148" s="45" t="s">
        <v>694</v>
      </c>
    </row>
    <row r="149" spans="1:30" ht="18" x14ac:dyDescent="0.35">
      <c r="A149" s="48">
        <f t="shared" si="2"/>
        <v>146</v>
      </c>
      <c r="B149" s="20" t="s">
        <v>513</v>
      </c>
      <c r="C149" s="12">
        <v>3261.5</v>
      </c>
      <c r="D149" s="12">
        <v>5672.6</v>
      </c>
      <c r="E149" s="12">
        <v>73.900000000000006</v>
      </c>
      <c r="F149" s="12">
        <v>368.4</v>
      </c>
      <c r="G149" s="12">
        <v>565.9</v>
      </c>
      <c r="H149" s="12">
        <v>53.61</v>
      </c>
      <c r="I149" s="12">
        <v>124.8</v>
      </c>
      <c r="J149" s="12">
        <v>98.3</v>
      </c>
      <c r="K149" s="12">
        <v>-21.23</v>
      </c>
      <c r="L149" s="12">
        <v>71.8</v>
      </c>
      <c r="M149" s="12">
        <v>86.9</v>
      </c>
      <c r="N149" s="12">
        <v>21.03</v>
      </c>
      <c r="O149" s="12">
        <v>246.7</v>
      </c>
      <c r="P149" s="12">
        <v>449.5</v>
      </c>
      <c r="Q149" s="12">
        <v>82.21</v>
      </c>
      <c r="R149" s="12">
        <v>7.92</v>
      </c>
      <c r="S149" s="13">
        <v>1.06</v>
      </c>
      <c r="T149" s="13">
        <v>1.37</v>
      </c>
      <c r="U149" s="12">
        <v>29.5</v>
      </c>
      <c r="V149" s="15">
        <v>9385.1</v>
      </c>
      <c r="W149" s="15">
        <v>14257.4</v>
      </c>
      <c r="X149" s="15">
        <v>51.92</v>
      </c>
      <c r="Y149" s="15">
        <v>232.67400000000001</v>
      </c>
      <c r="Z149" s="12">
        <v>327.23700000000002</v>
      </c>
      <c r="AA149" s="56">
        <v>40.64</v>
      </c>
      <c r="AB149" s="71">
        <v>43343</v>
      </c>
      <c r="AC149" s="51">
        <v>10.199999999999999</v>
      </c>
      <c r="AD149" s="45" t="s">
        <v>691</v>
      </c>
    </row>
    <row r="150" spans="1:30" ht="18" x14ac:dyDescent="0.35">
      <c r="A150" s="48">
        <f t="shared" si="2"/>
        <v>147</v>
      </c>
      <c r="B150" s="20" t="s">
        <v>453</v>
      </c>
      <c r="C150" s="12">
        <v>8357.7000000000007</v>
      </c>
      <c r="D150" s="12">
        <v>9331.1</v>
      </c>
      <c r="E150" s="12">
        <v>11.6</v>
      </c>
      <c r="F150" s="12">
        <v>907.7</v>
      </c>
      <c r="G150" s="12">
        <v>1008.5</v>
      </c>
      <c r="H150" s="12">
        <v>11.1</v>
      </c>
      <c r="I150" s="12">
        <v>338.7</v>
      </c>
      <c r="J150" s="12">
        <v>252.9</v>
      </c>
      <c r="K150" s="12">
        <v>-25.33</v>
      </c>
      <c r="L150" s="12">
        <v>16</v>
      </c>
      <c r="M150" s="12">
        <v>16</v>
      </c>
      <c r="N150" s="12">
        <v>0</v>
      </c>
      <c r="O150" s="12">
        <v>553</v>
      </c>
      <c r="P150" s="12">
        <v>739.6</v>
      </c>
      <c r="Q150" s="12">
        <v>33.74</v>
      </c>
      <c r="R150" s="12">
        <v>7.93</v>
      </c>
      <c r="S150" s="13">
        <v>0.43</v>
      </c>
      <c r="T150" s="13">
        <v>0.57999999999999996</v>
      </c>
      <c r="U150" s="12">
        <v>37</v>
      </c>
      <c r="V150" s="15">
        <v>8394.7999999999993</v>
      </c>
      <c r="W150" s="15">
        <v>8884.4</v>
      </c>
      <c r="X150" s="15">
        <v>5.83</v>
      </c>
      <c r="Y150" s="15">
        <v>1296.634</v>
      </c>
      <c r="Z150" s="12">
        <v>1265.92</v>
      </c>
      <c r="AA150" s="56">
        <v>-2.37</v>
      </c>
      <c r="AB150" s="71">
        <v>43316</v>
      </c>
      <c r="AC150" s="51">
        <v>19.399999999999999</v>
      </c>
      <c r="AD150" s="45" t="s">
        <v>682</v>
      </c>
    </row>
    <row r="151" spans="1:30" ht="18" x14ac:dyDescent="0.35">
      <c r="A151" s="48">
        <f t="shared" si="2"/>
        <v>148</v>
      </c>
      <c r="B151" s="20" t="s">
        <v>194</v>
      </c>
      <c r="C151" s="12">
        <v>9686</v>
      </c>
      <c r="D151" s="12">
        <v>10469</v>
      </c>
      <c r="E151" s="12">
        <v>8.1</v>
      </c>
      <c r="F151" s="12">
        <v>971</v>
      </c>
      <c r="G151" s="12">
        <v>1039</v>
      </c>
      <c r="H151" s="12">
        <v>7</v>
      </c>
      <c r="I151" s="12">
        <v>305</v>
      </c>
      <c r="J151" s="12">
        <v>169</v>
      </c>
      <c r="K151" s="12">
        <v>-44.59</v>
      </c>
      <c r="L151" s="12">
        <v>83</v>
      </c>
      <c r="M151" s="12">
        <v>82</v>
      </c>
      <c r="N151" s="12">
        <v>-1.2</v>
      </c>
      <c r="O151" s="12">
        <v>637</v>
      </c>
      <c r="P151" s="12">
        <v>833</v>
      </c>
      <c r="Q151" s="12">
        <v>30.77</v>
      </c>
      <c r="R151" s="12">
        <v>7.96</v>
      </c>
      <c r="S151" s="13">
        <v>1.74</v>
      </c>
      <c r="T151" s="13">
        <v>2.37</v>
      </c>
      <c r="U151" s="12">
        <v>36.5</v>
      </c>
      <c r="V151" s="15">
        <v>91513</v>
      </c>
      <c r="W151" s="15">
        <v>90857</v>
      </c>
      <c r="X151" s="15">
        <v>-0.72</v>
      </c>
      <c r="Y151" s="15">
        <v>367.1</v>
      </c>
      <c r="Z151" s="12">
        <v>351.7</v>
      </c>
      <c r="AA151" s="56">
        <v>-4.2</v>
      </c>
      <c r="AB151" s="71">
        <v>43373</v>
      </c>
      <c r="AC151" s="51">
        <v>10.1</v>
      </c>
      <c r="AD151" s="45" t="s">
        <v>698</v>
      </c>
    </row>
    <row r="152" spans="1:30" ht="18" x14ac:dyDescent="0.35">
      <c r="A152" s="48">
        <f t="shared" si="2"/>
        <v>149</v>
      </c>
      <c r="B152" s="20" t="s">
        <v>75</v>
      </c>
      <c r="C152" s="12">
        <v>2416.1999999999998</v>
      </c>
      <c r="D152" s="12">
        <v>2478.5</v>
      </c>
      <c r="E152" s="12">
        <v>2.6</v>
      </c>
      <c r="F152" s="12">
        <v>291.60000000000002</v>
      </c>
      <c r="G152" s="12">
        <v>297.10000000000002</v>
      </c>
      <c r="H152" s="12">
        <v>1.89</v>
      </c>
      <c r="I152" s="12">
        <v>79.400000000000006</v>
      </c>
      <c r="J152" s="12">
        <v>73.400000000000006</v>
      </c>
      <c r="K152" s="12">
        <v>-7.56</v>
      </c>
      <c r="L152" s="12">
        <v>17.600000000000001</v>
      </c>
      <c r="M152" s="12">
        <v>14.4</v>
      </c>
      <c r="N152" s="12">
        <v>-18.18</v>
      </c>
      <c r="O152" s="12">
        <v>184.9</v>
      </c>
      <c r="P152" s="12">
        <v>197.2</v>
      </c>
      <c r="Q152" s="12">
        <v>6.65</v>
      </c>
      <c r="R152" s="12">
        <v>7.96</v>
      </c>
      <c r="S152" s="13">
        <v>0.88</v>
      </c>
      <c r="T152" s="13">
        <v>0.95</v>
      </c>
      <c r="U152" s="12">
        <v>7.8</v>
      </c>
      <c r="V152" s="15">
        <v>5990.5</v>
      </c>
      <c r="W152" s="15">
        <v>5650</v>
      </c>
      <c r="X152" s="15">
        <v>-5.68</v>
      </c>
      <c r="Y152" s="15">
        <v>211.01300000000001</v>
      </c>
      <c r="Z152" s="12">
        <v>208.738</v>
      </c>
      <c r="AA152" s="56">
        <v>-1.08</v>
      </c>
      <c r="AB152" s="71">
        <v>43373</v>
      </c>
      <c r="AC152" s="51">
        <v>10.4</v>
      </c>
      <c r="AD152" s="45" t="s">
        <v>684</v>
      </c>
    </row>
    <row r="153" spans="1:30" ht="18" x14ac:dyDescent="0.35">
      <c r="A153" s="48">
        <f t="shared" si="2"/>
        <v>150</v>
      </c>
      <c r="B153" s="20" t="s">
        <v>331</v>
      </c>
      <c r="C153" s="12">
        <v>1324.7</v>
      </c>
      <c r="D153" s="12">
        <v>1466.2</v>
      </c>
      <c r="E153" s="12">
        <v>10.7</v>
      </c>
      <c r="F153" s="12">
        <v>132.30000000000001</v>
      </c>
      <c r="G153" s="12">
        <v>151.9</v>
      </c>
      <c r="H153" s="12">
        <v>14.81</v>
      </c>
      <c r="I153" s="12">
        <v>47.6</v>
      </c>
      <c r="J153" s="12">
        <v>34.700000000000003</v>
      </c>
      <c r="K153" s="12">
        <v>-27.1</v>
      </c>
      <c r="L153" s="12">
        <v>0</v>
      </c>
      <c r="M153" s="12">
        <v>0</v>
      </c>
      <c r="N153" s="12"/>
      <c r="O153" s="12">
        <v>84.7</v>
      </c>
      <c r="P153" s="12">
        <v>117.2</v>
      </c>
      <c r="Q153" s="12">
        <v>38.369999999999997</v>
      </c>
      <c r="R153" s="12">
        <v>7.99</v>
      </c>
      <c r="S153" s="13">
        <v>0.68</v>
      </c>
      <c r="T153" s="13">
        <v>0.97</v>
      </c>
      <c r="U153" s="12">
        <v>41.6</v>
      </c>
      <c r="V153" s="15">
        <v>793</v>
      </c>
      <c r="W153" s="15">
        <v>915.7</v>
      </c>
      <c r="X153" s="15">
        <v>15.47</v>
      </c>
      <c r="Y153" s="15">
        <v>124.2</v>
      </c>
      <c r="Z153" s="12">
        <v>121.443</v>
      </c>
      <c r="AA153" s="56">
        <v>-2.2200000000000002</v>
      </c>
      <c r="AB153" s="71">
        <v>43373</v>
      </c>
      <c r="AC153" s="51">
        <v>17.8</v>
      </c>
      <c r="AD153" s="45" t="s">
        <v>718</v>
      </c>
    </row>
    <row r="154" spans="1:30" ht="18" x14ac:dyDescent="0.35">
      <c r="A154" s="48">
        <f t="shared" si="2"/>
        <v>151</v>
      </c>
      <c r="B154" s="20" t="s">
        <v>448</v>
      </c>
      <c r="C154" s="12">
        <v>8136</v>
      </c>
      <c r="D154" s="12">
        <v>8370</v>
      </c>
      <c r="E154" s="12">
        <v>2.9</v>
      </c>
      <c r="F154" s="12">
        <v>1185</v>
      </c>
      <c r="G154" s="12">
        <v>1001</v>
      </c>
      <c r="H154" s="12">
        <v>-15.53</v>
      </c>
      <c r="I154" s="12">
        <v>135</v>
      </c>
      <c r="J154" s="12">
        <v>163</v>
      </c>
      <c r="K154" s="12">
        <v>20.74</v>
      </c>
      <c r="L154" s="12">
        <v>123</v>
      </c>
      <c r="M154" s="12">
        <v>109</v>
      </c>
      <c r="N154" s="12">
        <v>-11.38</v>
      </c>
      <c r="O154" s="12">
        <v>875</v>
      </c>
      <c r="P154" s="12">
        <v>675</v>
      </c>
      <c r="Q154" s="12">
        <v>-22.86</v>
      </c>
      <c r="R154" s="12">
        <v>8.06</v>
      </c>
      <c r="S154" s="13">
        <v>0.93</v>
      </c>
      <c r="T154" s="13">
        <v>0.73</v>
      </c>
      <c r="U154" s="12">
        <v>-22.2</v>
      </c>
      <c r="V154" s="15">
        <v>31437</v>
      </c>
      <c r="W154" s="15">
        <v>27633</v>
      </c>
      <c r="X154" s="15">
        <v>-12.1</v>
      </c>
      <c r="Y154" s="15">
        <v>938</v>
      </c>
      <c r="Z154" s="12">
        <v>930.5</v>
      </c>
      <c r="AA154" s="56">
        <v>-0.8</v>
      </c>
      <c r="AB154" s="71">
        <v>43373</v>
      </c>
      <c r="AC154" s="51">
        <v>13.9</v>
      </c>
      <c r="AD154" s="45" t="s">
        <v>741</v>
      </c>
    </row>
    <row r="155" spans="1:30" ht="18" x14ac:dyDescent="0.35">
      <c r="A155" s="48">
        <f t="shared" si="2"/>
        <v>152</v>
      </c>
      <c r="B155" s="20" t="s">
        <v>510</v>
      </c>
      <c r="C155" s="12">
        <v>1936.1</v>
      </c>
      <c r="D155" s="12">
        <v>2061.4</v>
      </c>
      <c r="E155" s="12">
        <v>6.5</v>
      </c>
      <c r="F155" s="12">
        <v>159.5</v>
      </c>
      <c r="G155" s="12">
        <v>176</v>
      </c>
      <c r="H155" s="12">
        <v>10.34</v>
      </c>
      <c r="I155" s="12">
        <v>38.200000000000003</v>
      </c>
      <c r="J155" s="12">
        <v>7.1</v>
      </c>
      <c r="K155" s="12">
        <v>-81.41</v>
      </c>
      <c r="L155" s="12">
        <v>0</v>
      </c>
      <c r="M155" s="12">
        <v>0</v>
      </c>
      <c r="N155" s="12"/>
      <c r="O155" s="12">
        <v>121.3</v>
      </c>
      <c r="P155" s="12">
        <v>168.9</v>
      </c>
      <c r="Q155" s="12">
        <v>39.24</v>
      </c>
      <c r="R155" s="12">
        <v>8.19</v>
      </c>
      <c r="S155" s="13">
        <v>0.95</v>
      </c>
      <c r="T155" s="13">
        <v>1.34</v>
      </c>
      <c r="U155" s="12">
        <v>40.9</v>
      </c>
      <c r="V155" s="15">
        <v>3164.8</v>
      </c>
      <c r="W155" s="15">
        <v>3221.7</v>
      </c>
      <c r="X155" s="15">
        <v>1.8</v>
      </c>
      <c r="Y155" s="15">
        <v>127.3</v>
      </c>
      <c r="Z155" s="12">
        <v>125.8</v>
      </c>
      <c r="AA155" s="56">
        <v>-1.18</v>
      </c>
      <c r="AB155" s="71">
        <v>43338</v>
      </c>
      <c r="AC155" s="51">
        <v>24.2</v>
      </c>
      <c r="AD155" s="45" t="s">
        <v>692</v>
      </c>
    </row>
    <row r="156" spans="1:30" ht="18" x14ac:dyDescent="0.35">
      <c r="A156" s="48">
        <f t="shared" si="2"/>
        <v>153</v>
      </c>
      <c r="B156" s="20" t="s">
        <v>498</v>
      </c>
      <c r="C156" s="12">
        <v>7807.8</v>
      </c>
      <c r="D156" s="12">
        <v>10308.299999999999</v>
      </c>
      <c r="E156" s="12">
        <v>32</v>
      </c>
      <c r="F156" s="12">
        <v>1137.2</v>
      </c>
      <c r="G156" s="12">
        <v>1468.2</v>
      </c>
      <c r="H156" s="12">
        <v>29.11</v>
      </c>
      <c r="I156" s="12">
        <v>253.2</v>
      </c>
      <c r="J156" s="12">
        <v>350.7</v>
      </c>
      <c r="K156" s="12">
        <v>38.51</v>
      </c>
      <c r="L156" s="12">
        <v>247.3</v>
      </c>
      <c r="M156" s="12">
        <v>278.10000000000002</v>
      </c>
      <c r="N156" s="12">
        <v>12.45</v>
      </c>
      <c r="O156" s="12">
        <v>641.6</v>
      </c>
      <c r="P156" s="12">
        <v>848.2</v>
      </c>
      <c r="Q156" s="12">
        <v>32.200000000000003</v>
      </c>
      <c r="R156" s="12">
        <v>8.23</v>
      </c>
      <c r="S156" s="13">
        <v>1.97</v>
      </c>
      <c r="T156" s="13">
        <v>2.59</v>
      </c>
      <c r="U156" s="12">
        <v>31</v>
      </c>
      <c r="V156" s="15">
        <v>53777.7</v>
      </c>
      <c r="W156" s="15">
        <v>59033.8</v>
      </c>
      <c r="X156" s="15">
        <v>9.77</v>
      </c>
      <c r="Y156" s="15">
        <v>325.10000000000002</v>
      </c>
      <c r="Z156" s="12">
        <v>328</v>
      </c>
      <c r="AA156" s="56">
        <v>0.89</v>
      </c>
      <c r="AB156" s="71">
        <v>43310</v>
      </c>
      <c r="AC156" s="51">
        <v>18.5</v>
      </c>
      <c r="AD156" s="45" t="s">
        <v>693</v>
      </c>
    </row>
    <row r="157" spans="1:30" ht="18" x14ac:dyDescent="0.35">
      <c r="A157" s="48">
        <f t="shared" si="2"/>
        <v>154</v>
      </c>
      <c r="B157" s="20" t="s">
        <v>341</v>
      </c>
      <c r="C157" s="12">
        <v>1009.7</v>
      </c>
      <c r="D157" s="12">
        <v>1091.5</v>
      </c>
      <c r="E157" s="12">
        <v>8.1</v>
      </c>
      <c r="F157" s="12">
        <v>110.9</v>
      </c>
      <c r="G157" s="12">
        <v>126.4</v>
      </c>
      <c r="H157" s="12">
        <v>13.98</v>
      </c>
      <c r="I157" s="12">
        <v>17.2</v>
      </c>
      <c r="J157" s="12">
        <v>23.3</v>
      </c>
      <c r="K157" s="12">
        <v>35.47</v>
      </c>
      <c r="L157" s="12">
        <v>10.199999999999999</v>
      </c>
      <c r="M157" s="12">
        <v>13.1</v>
      </c>
      <c r="N157" s="12">
        <v>28.43</v>
      </c>
      <c r="O157" s="12">
        <v>83.5</v>
      </c>
      <c r="P157" s="12">
        <v>90</v>
      </c>
      <c r="Q157" s="12">
        <v>7.78</v>
      </c>
      <c r="R157" s="12">
        <v>8.25</v>
      </c>
      <c r="S157" s="13">
        <v>0.61</v>
      </c>
      <c r="T157" s="13">
        <v>0.67</v>
      </c>
      <c r="U157" s="12">
        <v>9.5</v>
      </c>
      <c r="V157" s="15">
        <v>2151.5</v>
      </c>
      <c r="W157" s="15">
        <v>2383.6</v>
      </c>
      <c r="X157" s="15">
        <v>10.79</v>
      </c>
      <c r="Y157" s="15">
        <v>136.9</v>
      </c>
      <c r="Z157" s="12">
        <v>134.69999999999999</v>
      </c>
      <c r="AA157" s="56">
        <v>-1.61</v>
      </c>
      <c r="AB157" s="71">
        <v>43373</v>
      </c>
      <c r="AC157" s="51">
        <v>15.2</v>
      </c>
      <c r="AD157" s="45" t="s">
        <v>759</v>
      </c>
    </row>
    <row r="158" spans="1:30" ht="18" x14ac:dyDescent="0.35">
      <c r="A158" s="48">
        <f t="shared" si="2"/>
        <v>155</v>
      </c>
      <c r="B158" s="20" t="s">
        <v>193</v>
      </c>
      <c r="C158" s="12">
        <v>59350</v>
      </c>
      <c r="D158" s="12">
        <v>74187</v>
      </c>
      <c r="E158" s="12">
        <v>25</v>
      </c>
      <c r="F158" s="12">
        <v>5694</v>
      </c>
      <c r="G158" s="12">
        <v>9280</v>
      </c>
      <c r="H158" s="12">
        <v>62.98</v>
      </c>
      <c r="I158" s="12">
        <v>1498</v>
      </c>
      <c r="J158" s="12">
        <v>2634</v>
      </c>
      <c r="K158" s="12">
        <v>75.83</v>
      </c>
      <c r="L158" s="12">
        <v>111</v>
      </c>
      <c r="M158" s="12">
        <v>200</v>
      </c>
      <c r="N158" s="12">
        <v>80.180000000000007</v>
      </c>
      <c r="O158" s="12">
        <v>3970</v>
      </c>
      <c r="P158" s="12">
        <v>6240</v>
      </c>
      <c r="Q158" s="12">
        <v>57.18</v>
      </c>
      <c r="R158" s="12">
        <v>8.41</v>
      </c>
      <c r="S158" s="13">
        <v>0.93</v>
      </c>
      <c r="T158" s="13">
        <v>1.46</v>
      </c>
      <c r="U158" s="12">
        <v>57.2</v>
      </c>
      <c r="V158" s="15">
        <v>167151</v>
      </c>
      <c r="W158" s="15">
        <v>164263</v>
      </c>
      <c r="X158" s="15">
        <v>-1.73</v>
      </c>
      <c r="Y158" s="15">
        <v>4271</v>
      </c>
      <c r="Z158" s="12">
        <v>4271</v>
      </c>
      <c r="AA158" s="56">
        <v>0</v>
      </c>
      <c r="AB158" s="71">
        <v>43373</v>
      </c>
      <c r="AC158" s="51">
        <v>19</v>
      </c>
      <c r="AD158" s="45" t="s">
        <v>740</v>
      </c>
    </row>
    <row r="159" spans="1:30" ht="18" x14ac:dyDescent="0.35">
      <c r="A159" s="48">
        <f t="shared" si="2"/>
        <v>156</v>
      </c>
      <c r="B159" s="20" t="s">
        <v>481</v>
      </c>
      <c r="C159" s="12">
        <v>2207.4</v>
      </c>
      <c r="D159" s="12">
        <v>2359.1</v>
      </c>
      <c r="E159" s="12">
        <v>6.9</v>
      </c>
      <c r="F159" s="12">
        <v>281.10000000000002</v>
      </c>
      <c r="G159" s="12">
        <v>266.2</v>
      </c>
      <c r="H159" s="12">
        <v>-5.3</v>
      </c>
      <c r="I159" s="12">
        <v>95.5</v>
      </c>
      <c r="J159" s="12">
        <v>58.4</v>
      </c>
      <c r="K159" s="12">
        <v>-38.85</v>
      </c>
      <c r="L159" s="12">
        <v>3.1</v>
      </c>
      <c r="M159" s="12">
        <v>8.4</v>
      </c>
      <c r="N159" s="12">
        <v>170.97</v>
      </c>
      <c r="O159" s="12">
        <v>182.5</v>
      </c>
      <c r="P159" s="12">
        <v>199.2</v>
      </c>
      <c r="Q159" s="12">
        <v>9.15</v>
      </c>
      <c r="R159" s="12">
        <v>8.44</v>
      </c>
      <c r="S159" s="13">
        <v>0.34</v>
      </c>
      <c r="T159" s="13">
        <v>0.37</v>
      </c>
      <c r="U159" s="12">
        <v>8.1999999999999993</v>
      </c>
      <c r="V159" s="15">
        <v>1758.3</v>
      </c>
      <c r="W159" s="15">
        <v>2503.8000000000002</v>
      </c>
      <c r="X159" s="15">
        <v>42.4</v>
      </c>
      <c r="Y159" s="15">
        <v>538.81399999999996</v>
      </c>
      <c r="Z159" s="12">
        <v>543.76199999999994</v>
      </c>
      <c r="AA159" s="56">
        <v>0.92</v>
      </c>
      <c r="AB159" s="71">
        <v>43310</v>
      </c>
      <c r="AC159" s="51">
        <v>26.7</v>
      </c>
      <c r="AD159" s="45" t="s">
        <v>680</v>
      </c>
    </row>
    <row r="160" spans="1:30" ht="18" x14ac:dyDescent="0.35">
      <c r="A160" s="48">
        <f t="shared" si="2"/>
        <v>157</v>
      </c>
      <c r="B160" s="20" t="s">
        <v>358</v>
      </c>
      <c r="C160" s="12">
        <v>1984.8</v>
      </c>
      <c r="D160" s="12">
        <v>2928.1</v>
      </c>
      <c r="E160" s="12">
        <v>47.5</v>
      </c>
      <c r="F160" s="12">
        <v>280.60000000000002</v>
      </c>
      <c r="G160" s="12">
        <v>400.3</v>
      </c>
      <c r="H160" s="12">
        <v>42.66</v>
      </c>
      <c r="I160" s="12">
        <v>17.600000000000001</v>
      </c>
      <c r="J160" s="12">
        <v>90.6</v>
      </c>
      <c r="K160" s="12">
        <v>414.77</v>
      </c>
      <c r="L160" s="12">
        <v>43.2</v>
      </c>
      <c r="M160" s="12">
        <v>57.7</v>
      </c>
      <c r="N160" s="12">
        <v>33.56</v>
      </c>
      <c r="O160" s="12">
        <v>227.5</v>
      </c>
      <c r="P160" s="12">
        <v>247.5</v>
      </c>
      <c r="Q160" s="12">
        <v>8.7899999999999991</v>
      </c>
      <c r="R160" s="12">
        <v>8.4499999999999993</v>
      </c>
      <c r="S160" s="13">
        <v>0.65</v>
      </c>
      <c r="T160" s="13">
        <v>0.64</v>
      </c>
      <c r="U160" s="12">
        <v>-1.1000000000000001</v>
      </c>
      <c r="V160" s="15">
        <v>7688.9</v>
      </c>
      <c r="W160" s="15">
        <v>9973.1</v>
      </c>
      <c r="X160" s="15">
        <v>29.71</v>
      </c>
      <c r="Y160" s="15">
        <v>352.2</v>
      </c>
      <c r="Z160" s="12">
        <v>387.5</v>
      </c>
      <c r="AA160" s="56">
        <v>10.02</v>
      </c>
      <c r="AB160" s="71">
        <v>43373</v>
      </c>
      <c r="AC160" s="51">
        <v>35.799999999999997</v>
      </c>
      <c r="AD160" s="45" t="s">
        <v>749</v>
      </c>
    </row>
    <row r="161" spans="1:30" ht="18" x14ac:dyDescent="0.35">
      <c r="A161" s="48">
        <f t="shared" si="2"/>
        <v>158</v>
      </c>
      <c r="B161" s="20" t="s">
        <v>45</v>
      </c>
      <c r="C161" s="12">
        <v>1945</v>
      </c>
      <c r="D161" s="12">
        <v>2101</v>
      </c>
      <c r="E161" s="12">
        <v>8</v>
      </c>
      <c r="F161" s="12">
        <v>307</v>
      </c>
      <c r="G161" s="12">
        <v>300</v>
      </c>
      <c r="H161" s="12">
        <v>-2.2799999999999998</v>
      </c>
      <c r="I161" s="12">
        <v>100</v>
      </c>
      <c r="J161" s="12">
        <v>71</v>
      </c>
      <c r="K161" s="12">
        <v>-29</v>
      </c>
      <c r="L161" s="12">
        <v>43</v>
      </c>
      <c r="M161" s="12">
        <v>38</v>
      </c>
      <c r="N161" s="12">
        <v>-11.63</v>
      </c>
      <c r="O161" s="12">
        <v>151</v>
      </c>
      <c r="P161" s="12">
        <v>179</v>
      </c>
      <c r="Q161" s="12">
        <v>18.54</v>
      </c>
      <c r="R161" s="12">
        <v>8.52</v>
      </c>
      <c r="S161" s="13">
        <v>0.48</v>
      </c>
      <c r="T161" s="13">
        <v>0.59</v>
      </c>
      <c r="U161" s="12">
        <v>22.4</v>
      </c>
      <c r="V161" s="15">
        <v>5642</v>
      </c>
      <c r="W161" s="15">
        <v>5574</v>
      </c>
      <c r="X161" s="15">
        <v>-1.21</v>
      </c>
      <c r="Y161" s="15">
        <v>316</v>
      </c>
      <c r="Z161" s="12">
        <v>306</v>
      </c>
      <c r="AA161" s="56">
        <v>-3.16</v>
      </c>
      <c r="AB161" s="71">
        <v>43373</v>
      </c>
      <c r="AC161" s="51">
        <v>16</v>
      </c>
      <c r="AD161" s="45" t="s">
        <v>760</v>
      </c>
    </row>
    <row r="162" spans="1:30" ht="18" x14ac:dyDescent="0.35">
      <c r="A162" s="48">
        <f t="shared" si="2"/>
        <v>159</v>
      </c>
      <c r="B162" s="20" t="s">
        <v>244</v>
      </c>
      <c r="C162" s="12">
        <v>16173</v>
      </c>
      <c r="D162" s="12">
        <v>17444</v>
      </c>
      <c r="E162" s="12">
        <v>7.9</v>
      </c>
      <c r="F162" s="12">
        <v>2046</v>
      </c>
      <c r="G162" s="12">
        <v>2041</v>
      </c>
      <c r="H162" s="12">
        <v>-0.24</v>
      </c>
      <c r="I162" s="12">
        <v>678</v>
      </c>
      <c r="J162" s="12">
        <v>381</v>
      </c>
      <c r="K162" s="12">
        <v>-43.81</v>
      </c>
      <c r="L162" s="12">
        <v>109</v>
      </c>
      <c r="M162" s="12">
        <v>152</v>
      </c>
      <c r="N162" s="12">
        <v>39.450000000000003</v>
      </c>
      <c r="O162" s="12">
        <v>1259</v>
      </c>
      <c r="P162" s="12">
        <v>1508</v>
      </c>
      <c r="Q162" s="12">
        <v>19.78</v>
      </c>
      <c r="R162" s="12">
        <v>8.64</v>
      </c>
      <c r="S162" s="13">
        <v>1.44</v>
      </c>
      <c r="T162" s="13">
        <v>1.73</v>
      </c>
      <c r="U162" s="12">
        <v>20.3</v>
      </c>
      <c r="V162" s="15">
        <v>39847</v>
      </c>
      <c r="W162" s="15">
        <v>43591</v>
      </c>
      <c r="X162" s="15">
        <v>9.4</v>
      </c>
      <c r="Y162" s="15">
        <v>874</v>
      </c>
      <c r="Z162" s="12">
        <v>870</v>
      </c>
      <c r="AA162" s="56">
        <v>-0.46</v>
      </c>
      <c r="AB162" s="71">
        <v>43373</v>
      </c>
      <c r="AC162" s="51">
        <v>18.600000000000001</v>
      </c>
      <c r="AD162" s="45" t="s">
        <v>685</v>
      </c>
    </row>
    <row r="163" spans="1:30" ht="18" x14ac:dyDescent="0.35">
      <c r="A163" s="48">
        <f t="shared" si="2"/>
        <v>160</v>
      </c>
      <c r="B163" s="20" t="s">
        <v>241</v>
      </c>
      <c r="C163" s="12">
        <v>1151.2</v>
      </c>
      <c r="D163" s="12">
        <v>1315.7</v>
      </c>
      <c r="E163" s="12">
        <v>14.3</v>
      </c>
      <c r="F163" s="12">
        <v>97.8</v>
      </c>
      <c r="G163" s="12">
        <v>149</v>
      </c>
      <c r="H163" s="12">
        <v>52.35</v>
      </c>
      <c r="I163" s="12">
        <v>21.7</v>
      </c>
      <c r="J163" s="12">
        <v>27.3</v>
      </c>
      <c r="K163" s="12">
        <v>25.81</v>
      </c>
      <c r="L163" s="12">
        <v>7.9</v>
      </c>
      <c r="M163" s="12">
        <v>7.8</v>
      </c>
      <c r="N163" s="12">
        <v>-1.27</v>
      </c>
      <c r="O163" s="12">
        <v>68.2</v>
      </c>
      <c r="P163" s="12">
        <v>113.9</v>
      </c>
      <c r="Q163" s="12">
        <v>67.010000000000005</v>
      </c>
      <c r="R163" s="12">
        <v>8.66</v>
      </c>
      <c r="S163" s="13">
        <v>0.4</v>
      </c>
      <c r="T163" s="13">
        <v>0.68</v>
      </c>
      <c r="U163" s="12">
        <v>71</v>
      </c>
      <c r="V163" s="15">
        <v>8231.5</v>
      </c>
      <c r="W163" s="15">
        <v>8350.7999999999993</v>
      </c>
      <c r="X163" s="15">
        <v>1.45</v>
      </c>
      <c r="Y163" s="15">
        <v>170.68799999999999</v>
      </c>
      <c r="Z163" s="12">
        <v>166.66399999999999</v>
      </c>
      <c r="AA163" s="56">
        <v>-2.36</v>
      </c>
      <c r="AB163" s="71">
        <v>43373</v>
      </c>
      <c r="AC163" s="51">
        <v>11.7</v>
      </c>
      <c r="AD163" s="45" t="s">
        <v>706</v>
      </c>
    </row>
    <row r="164" spans="1:30" ht="18" x14ac:dyDescent="0.35">
      <c r="A164" s="48">
        <f t="shared" si="2"/>
        <v>161</v>
      </c>
      <c r="B164" s="20" t="s">
        <v>295</v>
      </c>
      <c r="C164" s="12">
        <v>609.9</v>
      </c>
      <c r="D164" s="12">
        <v>768.9</v>
      </c>
      <c r="E164" s="12">
        <v>26.1</v>
      </c>
      <c r="F164" s="12">
        <v>86.6</v>
      </c>
      <c r="G164" s="12">
        <v>173.5</v>
      </c>
      <c r="H164" s="12">
        <v>100.35</v>
      </c>
      <c r="I164" s="12">
        <v>2.5</v>
      </c>
      <c r="J164" s="12">
        <v>2.4</v>
      </c>
      <c r="K164" s="12">
        <v>-4</v>
      </c>
      <c r="L164" s="12">
        <v>71.599999999999994</v>
      </c>
      <c r="M164" s="12">
        <v>80.900000000000006</v>
      </c>
      <c r="N164" s="12">
        <v>12.99</v>
      </c>
      <c r="O164" s="12">
        <v>-4.0999999999999996</v>
      </c>
      <c r="P164" s="12">
        <v>67.3</v>
      </c>
      <c r="Q164" s="12">
        <v>1741.46</v>
      </c>
      <c r="R164" s="12">
        <v>8.75</v>
      </c>
      <c r="S164" s="13">
        <v>-0.02</v>
      </c>
      <c r="T164" s="13">
        <v>0.33</v>
      </c>
      <c r="U164" s="12"/>
      <c r="V164" s="15">
        <v>10763.2</v>
      </c>
      <c r="W164" s="15">
        <v>11435.9</v>
      </c>
      <c r="X164" s="15">
        <v>6.25</v>
      </c>
      <c r="Y164" s="15">
        <v>170.19399999999999</v>
      </c>
      <c r="Z164" s="12">
        <v>206.76599999999999</v>
      </c>
      <c r="AA164" s="56">
        <v>21.49</v>
      </c>
      <c r="AB164" s="71">
        <v>43373</v>
      </c>
      <c r="AC164" s="51">
        <v>84.1</v>
      </c>
      <c r="AD164" s="45" t="s">
        <v>721</v>
      </c>
    </row>
    <row r="165" spans="1:30" ht="18" x14ac:dyDescent="0.35">
      <c r="A165" s="48">
        <f t="shared" si="2"/>
        <v>162</v>
      </c>
      <c r="B165" s="20" t="s">
        <v>72</v>
      </c>
      <c r="C165" s="12">
        <v>4196</v>
      </c>
      <c r="D165" s="12">
        <v>4846</v>
      </c>
      <c r="E165" s="12">
        <v>15.5</v>
      </c>
      <c r="F165" s="12">
        <v>260</v>
      </c>
      <c r="G165" s="12">
        <v>599</v>
      </c>
      <c r="H165" s="12">
        <v>130.38</v>
      </c>
      <c r="I165" s="12">
        <v>36</v>
      </c>
      <c r="J165" s="12">
        <v>103</v>
      </c>
      <c r="K165" s="12">
        <v>186.11</v>
      </c>
      <c r="L165" s="12">
        <v>79</v>
      </c>
      <c r="M165" s="12">
        <v>69</v>
      </c>
      <c r="N165" s="12">
        <v>-12.66</v>
      </c>
      <c r="O165" s="12">
        <v>145</v>
      </c>
      <c r="P165" s="12">
        <v>427</v>
      </c>
      <c r="Q165" s="12">
        <v>194.48</v>
      </c>
      <c r="R165" s="12">
        <v>8.81</v>
      </c>
      <c r="S165" s="13">
        <v>0.4</v>
      </c>
      <c r="T165" s="13">
        <v>1.17</v>
      </c>
      <c r="U165" s="12">
        <v>196.8</v>
      </c>
      <c r="V165" s="15">
        <v>206978</v>
      </c>
      <c r="W165" s="15">
        <v>48708</v>
      </c>
      <c r="X165" s="15">
        <v>-76.47</v>
      </c>
      <c r="Y165" s="15">
        <v>367</v>
      </c>
      <c r="Z165" s="12">
        <v>364.1</v>
      </c>
      <c r="AA165" s="56">
        <v>-0.79</v>
      </c>
      <c r="AB165" s="71">
        <v>43373</v>
      </c>
      <c r="AC165" s="51">
        <v>10.1</v>
      </c>
      <c r="AD165" s="45" t="s">
        <v>735</v>
      </c>
    </row>
    <row r="166" spans="1:30" ht="18" x14ac:dyDescent="0.35">
      <c r="A166" s="48">
        <f t="shared" si="2"/>
        <v>163</v>
      </c>
      <c r="B166" s="20" t="s">
        <v>11</v>
      </c>
      <c r="C166" s="12">
        <v>3719.5</v>
      </c>
      <c r="D166" s="12">
        <v>3714.3</v>
      </c>
      <c r="E166" s="12">
        <v>-0.1</v>
      </c>
      <c r="F166" s="12">
        <v>482.8</v>
      </c>
      <c r="G166" s="12">
        <v>515</v>
      </c>
      <c r="H166" s="12">
        <v>6.67</v>
      </c>
      <c r="I166" s="12">
        <v>132</v>
      </c>
      <c r="J166" s="12">
        <v>86.4</v>
      </c>
      <c r="K166" s="12">
        <v>-34.549999999999997</v>
      </c>
      <c r="L166" s="12">
        <v>65</v>
      </c>
      <c r="M166" s="12">
        <v>69.400000000000006</v>
      </c>
      <c r="N166" s="12">
        <v>6.77</v>
      </c>
      <c r="O166" s="12">
        <v>263.3</v>
      </c>
      <c r="P166" s="12">
        <v>327.8</v>
      </c>
      <c r="Q166" s="12">
        <v>24.5</v>
      </c>
      <c r="R166" s="12">
        <v>8.83</v>
      </c>
      <c r="S166" s="13">
        <v>1.1299999999999999</v>
      </c>
      <c r="T166" s="13">
        <v>1.45</v>
      </c>
      <c r="U166" s="12">
        <v>28.2</v>
      </c>
      <c r="V166" s="15">
        <v>19685</v>
      </c>
      <c r="W166" s="15">
        <v>20105.900000000001</v>
      </c>
      <c r="X166" s="15">
        <v>2.14</v>
      </c>
      <c r="Y166" s="15">
        <v>232.7</v>
      </c>
      <c r="Z166" s="12">
        <v>225.9</v>
      </c>
      <c r="AA166" s="56">
        <v>-2.92</v>
      </c>
      <c r="AB166" s="71">
        <v>43373</v>
      </c>
      <c r="AC166" s="51">
        <v>13.3</v>
      </c>
      <c r="AD166" s="45" t="s">
        <v>695</v>
      </c>
    </row>
    <row r="167" spans="1:30" ht="18" x14ac:dyDescent="0.35">
      <c r="A167" s="48">
        <f t="shared" si="2"/>
        <v>164</v>
      </c>
      <c r="B167" s="20" t="s">
        <v>323</v>
      </c>
      <c r="C167" s="12">
        <v>1813.1</v>
      </c>
      <c r="D167" s="12">
        <v>1836.7</v>
      </c>
      <c r="E167" s="12">
        <v>1.3</v>
      </c>
      <c r="F167" s="12">
        <v>209.4</v>
      </c>
      <c r="G167" s="12">
        <v>221.8</v>
      </c>
      <c r="H167" s="12">
        <v>5.92</v>
      </c>
      <c r="I167" s="12">
        <v>28.4</v>
      </c>
      <c r="J167" s="12">
        <v>-8.5</v>
      </c>
      <c r="K167" s="12">
        <v>-129.93</v>
      </c>
      <c r="L167" s="12">
        <v>82.2</v>
      </c>
      <c r="M167" s="12">
        <v>68.2</v>
      </c>
      <c r="N167" s="12">
        <v>-17.03</v>
      </c>
      <c r="O167" s="12">
        <v>98.8</v>
      </c>
      <c r="P167" s="12">
        <v>162.19999999999999</v>
      </c>
      <c r="Q167" s="12">
        <v>64.17</v>
      </c>
      <c r="R167" s="12">
        <v>8.83</v>
      </c>
      <c r="S167" s="13">
        <v>0.48</v>
      </c>
      <c r="T167" s="13">
        <v>0.79</v>
      </c>
      <c r="U167" s="12">
        <v>63.1</v>
      </c>
      <c r="V167" s="15">
        <v>15967.7</v>
      </c>
      <c r="W167" s="15">
        <v>13165.2</v>
      </c>
      <c r="X167" s="15">
        <v>-17.55</v>
      </c>
      <c r="Y167" s="15">
        <v>204</v>
      </c>
      <c r="Z167" s="12">
        <v>205.4</v>
      </c>
      <c r="AA167" s="56">
        <v>0.69</v>
      </c>
      <c r="AB167" s="71">
        <v>43373</v>
      </c>
      <c r="AC167" s="51">
        <v>48.3</v>
      </c>
      <c r="AD167" s="45" t="s">
        <v>707</v>
      </c>
    </row>
    <row r="168" spans="1:30" ht="18" x14ac:dyDescent="0.35">
      <c r="A168" s="48">
        <f t="shared" si="2"/>
        <v>165</v>
      </c>
      <c r="B168" s="20" t="s">
        <v>292</v>
      </c>
      <c r="C168" s="12">
        <v>1288.9000000000001</v>
      </c>
      <c r="D168" s="12">
        <v>1381.2</v>
      </c>
      <c r="E168" s="12">
        <v>7.2</v>
      </c>
      <c r="F168" s="12">
        <v>-17.899999999999999</v>
      </c>
      <c r="G168" s="12">
        <v>161.4</v>
      </c>
      <c r="H168" s="12">
        <v>-1001.68</v>
      </c>
      <c r="I168" s="12">
        <v>-24.6</v>
      </c>
      <c r="J168" s="12">
        <v>22.3</v>
      </c>
      <c r="K168" s="12">
        <v>190.65</v>
      </c>
      <c r="L168" s="12">
        <v>24.4</v>
      </c>
      <c r="M168" s="12">
        <v>16.8</v>
      </c>
      <c r="N168" s="12">
        <v>-31.15</v>
      </c>
      <c r="O168" s="12">
        <v>-17.7</v>
      </c>
      <c r="P168" s="12">
        <v>122.3</v>
      </c>
      <c r="Q168" s="12">
        <v>790.96</v>
      </c>
      <c r="R168" s="12">
        <v>8.85</v>
      </c>
      <c r="S168" s="13">
        <v>-0.06</v>
      </c>
      <c r="T168" s="13">
        <v>0.42</v>
      </c>
      <c r="U168" s="12">
        <v>770.1</v>
      </c>
      <c r="V168" s="15">
        <v>4514.3999999999996</v>
      </c>
      <c r="W168" s="15">
        <v>3393.7</v>
      </c>
      <c r="X168" s="15">
        <v>-24.83</v>
      </c>
      <c r="Y168" s="15">
        <v>283.2</v>
      </c>
      <c r="Z168" s="12">
        <v>292</v>
      </c>
      <c r="AA168" s="56">
        <v>3.11</v>
      </c>
      <c r="AB168" s="71">
        <v>43372</v>
      </c>
      <c r="AC168" s="51">
        <v>15.9</v>
      </c>
      <c r="AD168" s="45" t="s">
        <v>679</v>
      </c>
    </row>
    <row r="169" spans="1:30" ht="18" x14ac:dyDescent="0.35">
      <c r="A169" s="48">
        <f t="shared" si="2"/>
        <v>166</v>
      </c>
      <c r="B169" s="20" t="s">
        <v>127</v>
      </c>
      <c r="C169" s="12">
        <v>1679.5</v>
      </c>
      <c r="D169" s="12">
        <v>1759.7</v>
      </c>
      <c r="E169" s="12">
        <v>4.8</v>
      </c>
      <c r="F169" s="12">
        <v>146.80000000000001</v>
      </c>
      <c r="G169" s="12">
        <v>168</v>
      </c>
      <c r="H169" s="12">
        <v>14.44</v>
      </c>
      <c r="I169" s="12">
        <v>38.5</v>
      </c>
      <c r="J169" s="12">
        <v>11.1</v>
      </c>
      <c r="K169" s="12">
        <v>-71.17</v>
      </c>
      <c r="L169" s="12">
        <v>16.8</v>
      </c>
      <c r="M169" s="12">
        <v>14.7</v>
      </c>
      <c r="N169" s="12">
        <v>-12.5</v>
      </c>
      <c r="O169" s="12">
        <v>108.3</v>
      </c>
      <c r="P169" s="12">
        <v>156.1</v>
      </c>
      <c r="Q169" s="12">
        <v>44.14</v>
      </c>
      <c r="R169" s="12">
        <v>8.8699999999999992</v>
      </c>
      <c r="S169" s="13">
        <v>1.21</v>
      </c>
      <c r="T169" s="13">
        <v>1.76</v>
      </c>
      <c r="U169" s="12">
        <v>46.4</v>
      </c>
      <c r="V169" s="15">
        <v>4135.1000000000004</v>
      </c>
      <c r="W169" s="15">
        <v>4134.8</v>
      </c>
      <c r="X169" s="15">
        <v>-0.01</v>
      </c>
      <c r="Y169" s="15">
        <v>89.9</v>
      </c>
      <c r="Z169" s="12">
        <v>88.5</v>
      </c>
      <c r="AA169" s="56">
        <v>-1.56</v>
      </c>
      <c r="AB169" s="71">
        <v>43372</v>
      </c>
      <c r="AC169" s="51">
        <v>17.100000000000001</v>
      </c>
      <c r="AD169" s="45" t="s">
        <v>753</v>
      </c>
    </row>
    <row r="170" spans="1:30" ht="18" x14ac:dyDescent="0.35">
      <c r="A170" s="48">
        <f t="shared" si="2"/>
        <v>167</v>
      </c>
      <c r="B170" s="20" t="s">
        <v>356</v>
      </c>
      <c r="C170" s="12">
        <v>2448.5</v>
      </c>
      <c r="D170" s="12">
        <v>2545.8000000000002</v>
      </c>
      <c r="E170" s="12">
        <v>4</v>
      </c>
      <c r="F170" s="12">
        <v>378.8</v>
      </c>
      <c r="G170" s="12">
        <v>286.5</v>
      </c>
      <c r="H170" s="12">
        <v>-24.37</v>
      </c>
      <c r="I170" s="12">
        <v>100.5</v>
      </c>
      <c r="J170" s="12">
        <v>49.5</v>
      </c>
      <c r="K170" s="12">
        <v>-50.75</v>
      </c>
      <c r="L170" s="12">
        <v>7.3</v>
      </c>
      <c r="M170" s="12">
        <v>9</v>
      </c>
      <c r="N170" s="12">
        <v>23.29</v>
      </c>
      <c r="O170" s="12">
        <v>270</v>
      </c>
      <c r="P170" s="12">
        <v>227</v>
      </c>
      <c r="Q170" s="12">
        <v>-15.93</v>
      </c>
      <c r="R170" s="12">
        <v>8.92</v>
      </c>
      <c r="S170" s="13">
        <v>3.61</v>
      </c>
      <c r="T170" s="13">
        <v>3.03</v>
      </c>
      <c r="U170" s="12">
        <v>-16</v>
      </c>
      <c r="V170" s="15">
        <v>5033.8</v>
      </c>
      <c r="W170" s="15">
        <v>5437.2</v>
      </c>
      <c r="X170" s="15">
        <v>8.01</v>
      </c>
      <c r="Y170" s="15">
        <v>74.840999999999994</v>
      </c>
      <c r="Z170" s="12">
        <v>74.944999999999993</v>
      </c>
      <c r="AA170" s="56">
        <v>0.14000000000000001</v>
      </c>
      <c r="AB170" s="71">
        <v>43372</v>
      </c>
      <c r="AC170" s="51">
        <v>10.5</v>
      </c>
      <c r="AD170" s="45" t="s">
        <v>759</v>
      </c>
    </row>
    <row r="171" spans="1:30" ht="18" x14ac:dyDescent="0.35">
      <c r="A171" s="48">
        <f t="shared" si="2"/>
        <v>168</v>
      </c>
      <c r="B171" s="20" t="s">
        <v>5</v>
      </c>
      <c r="C171" s="12">
        <v>1747.8</v>
      </c>
      <c r="D171" s="12">
        <v>1747.4</v>
      </c>
      <c r="E171" s="12">
        <v>0</v>
      </c>
      <c r="F171" s="12">
        <v>242.1</v>
      </c>
      <c r="G171" s="12">
        <v>224.2</v>
      </c>
      <c r="H171" s="12">
        <v>-7.39</v>
      </c>
      <c r="I171" s="12">
        <v>47.3</v>
      </c>
      <c r="J171" s="12">
        <v>35.700000000000003</v>
      </c>
      <c r="K171" s="12">
        <v>-24.52</v>
      </c>
      <c r="L171" s="12">
        <v>35.4</v>
      </c>
      <c r="M171" s="12">
        <v>31.2</v>
      </c>
      <c r="N171" s="12">
        <v>-11.86</v>
      </c>
      <c r="O171" s="12">
        <v>159.5</v>
      </c>
      <c r="P171" s="12">
        <v>157.30000000000001</v>
      </c>
      <c r="Q171" s="12">
        <v>-1.38</v>
      </c>
      <c r="R171" s="12">
        <v>9</v>
      </c>
      <c r="S171" s="13">
        <v>1.02</v>
      </c>
      <c r="T171" s="13">
        <v>1.05</v>
      </c>
      <c r="U171" s="12">
        <v>3.5</v>
      </c>
      <c r="V171" s="15">
        <v>6217.7</v>
      </c>
      <c r="W171" s="15">
        <v>5713.8</v>
      </c>
      <c r="X171" s="15">
        <v>-8.1</v>
      </c>
      <c r="Y171" s="15">
        <v>157.55500000000001</v>
      </c>
      <c r="Z171" s="12">
        <v>149.45699999999999</v>
      </c>
      <c r="AA171" s="56">
        <v>-5.14</v>
      </c>
      <c r="AB171" s="71">
        <v>43373</v>
      </c>
      <c r="AC171" s="51">
        <v>19.2</v>
      </c>
      <c r="AD171" s="45" t="s">
        <v>696</v>
      </c>
    </row>
    <row r="172" spans="1:30" ht="18" x14ac:dyDescent="0.35">
      <c r="A172" s="48">
        <f t="shared" si="2"/>
        <v>169</v>
      </c>
      <c r="B172" s="20" t="s">
        <v>445</v>
      </c>
      <c r="C172" s="12">
        <v>2577</v>
      </c>
      <c r="D172" s="12">
        <v>3281</v>
      </c>
      <c r="E172" s="12">
        <v>27.3</v>
      </c>
      <c r="F172" s="12">
        <v>85</v>
      </c>
      <c r="G172" s="12">
        <v>270</v>
      </c>
      <c r="H172" s="12">
        <v>217.65</v>
      </c>
      <c r="I172" s="12">
        <v>17</v>
      </c>
      <c r="J172" s="12">
        <v>-68</v>
      </c>
      <c r="K172" s="12">
        <v>-500</v>
      </c>
      <c r="L172" s="12">
        <v>22</v>
      </c>
      <c r="M172" s="12">
        <v>39</v>
      </c>
      <c r="N172" s="12">
        <v>77.27</v>
      </c>
      <c r="O172" s="12">
        <v>46</v>
      </c>
      <c r="P172" s="12">
        <v>299</v>
      </c>
      <c r="Q172" s="12">
        <v>550</v>
      </c>
      <c r="R172" s="12">
        <v>9.11</v>
      </c>
      <c r="S172" s="13">
        <v>0.06</v>
      </c>
      <c r="T172" s="13">
        <v>0.39</v>
      </c>
      <c r="U172" s="12">
        <v>512.20000000000005</v>
      </c>
      <c r="V172" s="15">
        <v>8967.5</v>
      </c>
      <c r="W172" s="15">
        <v>12295</v>
      </c>
      <c r="X172" s="15">
        <v>37.11</v>
      </c>
      <c r="Y172" s="15">
        <v>729</v>
      </c>
      <c r="Z172" s="12">
        <v>774</v>
      </c>
      <c r="AA172" s="56">
        <v>6.17</v>
      </c>
      <c r="AB172" s="71">
        <v>43312</v>
      </c>
      <c r="AC172" s="51">
        <v>98.8</v>
      </c>
      <c r="AD172" s="45" t="s">
        <v>697</v>
      </c>
    </row>
    <row r="173" spans="1:30" ht="18" x14ac:dyDescent="0.35">
      <c r="A173" s="48">
        <f t="shared" si="2"/>
        <v>170</v>
      </c>
      <c r="B173" s="20" t="s">
        <v>252</v>
      </c>
      <c r="C173" s="12">
        <v>1799.3</v>
      </c>
      <c r="D173" s="12">
        <v>1848.7</v>
      </c>
      <c r="E173" s="12">
        <v>2.7</v>
      </c>
      <c r="F173" s="12">
        <v>207.5</v>
      </c>
      <c r="G173" s="12">
        <v>196.8</v>
      </c>
      <c r="H173" s="12">
        <v>-5.16</v>
      </c>
      <c r="I173" s="12">
        <v>4.2</v>
      </c>
      <c r="J173" s="12">
        <v>28.4</v>
      </c>
      <c r="K173" s="12">
        <v>576.19000000000005</v>
      </c>
      <c r="L173" s="12">
        <v>0</v>
      </c>
      <c r="M173" s="12">
        <v>0</v>
      </c>
      <c r="N173" s="12"/>
      <c r="O173" s="12">
        <v>203.4</v>
      </c>
      <c r="P173" s="12">
        <v>168.4</v>
      </c>
      <c r="Q173" s="12">
        <v>-17.21</v>
      </c>
      <c r="R173" s="12">
        <v>9.11</v>
      </c>
      <c r="S173" s="13">
        <v>0.55000000000000004</v>
      </c>
      <c r="T173" s="13">
        <v>0.46</v>
      </c>
      <c r="U173" s="12">
        <v>-16.399999999999999</v>
      </c>
      <c r="V173" s="15">
        <v>6049.6</v>
      </c>
      <c r="W173" s="15">
        <v>6584.9</v>
      </c>
      <c r="X173" s="15">
        <v>8.85</v>
      </c>
      <c r="Y173" s="15">
        <v>368.16</v>
      </c>
      <c r="Z173" s="12">
        <v>364.63799999999998</v>
      </c>
      <c r="AA173" s="56">
        <v>-0.96</v>
      </c>
      <c r="AB173" s="71">
        <v>43372</v>
      </c>
      <c r="AC173" s="51">
        <v>12.4</v>
      </c>
      <c r="AD173" s="45" t="s">
        <v>688</v>
      </c>
    </row>
    <row r="174" spans="1:30" ht="18" x14ac:dyDescent="0.35">
      <c r="A174" s="48">
        <f t="shared" si="2"/>
        <v>171</v>
      </c>
      <c r="B174" s="20" t="s">
        <v>16</v>
      </c>
      <c r="C174" s="12">
        <v>7330</v>
      </c>
      <c r="D174" s="12">
        <v>7723</v>
      </c>
      <c r="E174" s="12">
        <v>5.4</v>
      </c>
      <c r="F174" s="12">
        <v>415</v>
      </c>
      <c r="G174" s="12">
        <v>892</v>
      </c>
      <c r="H174" s="12">
        <v>114.94</v>
      </c>
      <c r="I174" s="12">
        <v>27</v>
      </c>
      <c r="J174" s="12">
        <v>97</v>
      </c>
      <c r="K174" s="12">
        <v>259.26</v>
      </c>
      <c r="L174" s="12">
        <v>95</v>
      </c>
      <c r="M174" s="12">
        <v>86</v>
      </c>
      <c r="N174" s="12">
        <v>-9.4700000000000006</v>
      </c>
      <c r="O174" s="12">
        <v>291</v>
      </c>
      <c r="P174" s="12">
        <v>704</v>
      </c>
      <c r="Q174" s="12">
        <v>141.91999999999999</v>
      </c>
      <c r="R174" s="12">
        <v>9.1199999999999992</v>
      </c>
      <c r="S174" s="13">
        <v>1.05</v>
      </c>
      <c r="T174" s="13">
        <v>2.62</v>
      </c>
      <c r="U174" s="12">
        <v>149.30000000000001</v>
      </c>
      <c r="V174" s="15">
        <v>80573</v>
      </c>
      <c r="W174" s="15">
        <v>81930</v>
      </c>
      <c r="X174" s="15">
        <v>1.68</v>
      </c>
      <c r="Y174" s="15">
        <v>276.60000000000002</v>
      </c>
      <c r="Z174" s="12">
        <v>268.39999999999998</v>
      </c>
      <c r="AA174" s="56">
        <v>-2.96</v>
      </c>
      <c r="AB174" s="71">
        <v>43373</v>
      </c>
      <c r="AC174" s="51">
        <v>13.8</v>
      </c>
      <c r="AD174" s="45" t="s">
        <v>698</v>
      </c>
    </row>
    <row r="175" spans="1:30" ht="18" x14ac:dyDescent="0.35">
      <c r="A175" s="48">
        <f t="shared" si="2"/>
        <v>172</v>
      </c>
      <c r="B175" s="20" t="s">
        <v>355</v>
      </c>
      <c r="C175" s="12">
        <v>646.20000000000005</v>
      </c>
      <c r="D175" s="12">
        <v>1035.5999999999999</v>
      </c>
      <c r="E175" s="12">
        <v>60.3</v>
      </c>
      <c r="F175" s="12">
        <v>77.7</v>
      </c>
      <c r="G175" s="12">
        <v>143</v>
      </c>
      <c r="H175" s="12">
        <v>84.04</v>
      </c>
      <c r="I175" s="12">
        <v>-11.6</v>
      </c>
      <c r="J175" s="12">
        <v>12.6</v>
      </c>
      <c r="K175" s="12">
        <v>208.62</v>
      </c>
      <c r="L175" s="12">
        <v>18.399999999999999</v>
      </c>
      <c r="M175" s="12">
        <v>33.4</v>
      </c>
      <c r="N175" s="12">
        <v>81.52</v>
      </c>
      <c r="O175" s="12">
        <v>70</v>
      </c>
      <c r="P175" s="12">
        <v>94.6</v>
      </c>
      <c r="Q175" s="12">
        <v>35.14</v>
      </c>
      <c r="R175" s="12">
        <v>9.1300000000000008</v>
      </c>
      <c r="S175" s="13">
        <v>0.52</v>
      </c>
      <c r="T175" s="13">
        <v>0.69</v>
      </c>
      <c r="U175" s="12">
        <v>34.700000000000003</v>
      </c>
      <c r="V175" s="15">
        <v>3936.5</v>
      </c>
      <c r="W175" s="15">
        <v>6360.5</v>
      </c>
      <c r="X175" s="15">
        <v>61.58</v>
      </c>
      <c r="Y175" s="15">
        <v>135.947</v>
      </c>
      <c r="Z175" s="12">
        <v>136.357</v>
      </c>
      <c r="AA175" s="56">
        <v>0.3</v>
      </c>
      <c r="AB175" s="71">
        <v>43373</v>
      </c>
      <c r="AC175" s="51">
        <v>19.8</v>
      </c>
      <c r="AD175" s="45" t="s">
        <v>758</v>
      </c>
    </row>
    <row r="176" spans="1:30" ht="18" x14ac:dyDescent="0.35">
      <c r="A176" s="48">
        <f t="shared" si="2"/>
        <v>173</v>
      </c>
      <c r="B176" s="20" t="s">
        <v>10</v>
      </c>
      <c r="C176" s="12">
        <v>2984.9</v>
      </c>
      <c r="D176" s="12">
        <v>3999.4</v>
      </c>
      <c r="E176" s="12">
        <v>34</v>
      </c>
      <c r="F176" s="12">
        <v>176.9</v>
      </c>
      <c r="G176" s="12">
        <v>487.7</v>
      </c>
      <c r="H176" s="12">
        <v>175.69</v>
      </c>
      <c r="I176" s="12">
        <v>-13.4</v>
      </c>
      <c r="J176" s="12">
        <v>13.6</v>
      </c>
      <c r="K176" s="12">
        <v>201.49</v>
      </c>
      <c r="L176" s="12">
        <v>60.7</v>
      </c>
      <c r="M176" s="12">
        <v>108.9</v>
      </c>
      <c r="N176" s="12">
        <v>79.41</v>
      </c>
      <c r="O176" s="12">
        <v>129.6</v>
      </c>
      <c r="P176" s="12">
        <v>365.2</v>
      </c>
      <c r="Q176" s="12">
        <v>181.79</v>
      </c>
      <c r="R176" s="12">
        <v>9.1300000000000008</v>
      </c>
      <c r="S176" s="13">
        <v>0.28999999999999998</v>
      </c>
      <c r="T176" s="13">
        <v>0.81</v>
      </c>
      <c r="U176" s="12">
        <v>179</v>
      </c>
      <c r="V176" s="15">
        <v>13624.2</v>
      </c>
      <c r="W176" s="15">
        <v>18356.599999999999</v>
      </c>
      <c r="X176" s="15">
        <v>34.74</v>
      </c>
      <c r="Y176" s="15">
        <v>447.36200000000002</v>
      </c>
      <c r="Z176" s="12">
        <v>451.91899999999998</v>
      </c>
      <c r="AA176" s="56">
        <v>1.02</v>
      </c>
      <c r="AB176" s="71">
        <v>43373</v>
      </c>
      <c r="AC176" s="51">
        <v>90.3</v>
      </c>
      <c r="AD176" s="45" t="s">
        <v>699</v>
      </c>
    </row>
    <row r="177" spans="1:31" ht="18" x14ac:dyDescent="0.35">
      <c r="A177" s="48">
        <f t="shared" si="2"/>
        <v>174</v>
      </c>
      <c r="B177" s="20" t="s">
        <v>319</v>
      </c>
      <c r="C177" s="12">
        <v>1551.3</v>
      </c>
      <c r="D177" s="12">
        <v>1709.1</v>
      </c>
      <c r="E177" s="12">
        <v>10.199999999999999</v>
      </c>
      <c r="F177" s="12">
        <v>201.4</v>
      </c>
      <c r="G177" s="12">
        <v>308.89999999999998</v>
      </c>
      <c r="H177" s="12">
        <v>53.38</v>
      </c>
      <c r="I177" s="12">
        <v>-0.5</v>
      </c>
      <c r="J177" s="12">
        <v>-3.9</v>
      </c>
      <c r="K177" s="12">
        <v>-680</v>
      </c>
      <c r="L177" s="12">
        <v>95.9</v>
      </c>
      <c r="M177" s="12">
        <v>93</v>
      </c>
      <c r="N177" s="12">
        <v>-3.02</v>
      </c>
      <c r="O177" s="12">
        <v>79.8</v>
      </c>
      <c r="P177" s="12">
        <v>156.1</v>
      </c>
      <c r="Q177" s="12">
        <v>95.61</v>
      </c>
      <c r="R177" s="12">
        <v>9.1300000000000008</v>
      </c>
      <c r="S177" s="13">
        <v>0.78</v>
      </c>
      <c r="T177" s="13">
        <v>1.44</v>
      </c>
      <c r="U177" s="12">
        <v>85.4</v>
      </c>
      <c r="V177" s="15">
        <v>12098.9</v>
      </c>
      <c r="W177" s="15">
        <v>10572.5</v>
      </c>
      <c r="X177" s="15">
        <v>-12.62</v>
      </c>
      <c r="Y177" s="15">
        <v>102.794</v>
      </c>
      <c r="Z177" s="12">
        <v>108.533</v>
      </c>
      <c r="AA177" s="56">
        <v>5.58</v>
      </c>
      <c r="AB177" s="71">
        <v>43373</v>
      </c>
      <c r="AC177" s="51">
        <v>47.3</v>
      </c>
      <c r="AD177" s="45" t="s">
        <v>754</v>
      </c>
    </row>
    <row r="178" spans="1:31" ht="18" x14ac:dyDescent="0.35">
      <c r="A178" s="48">
        <f t="shared" si="2"/>
        <v>175</v>
      </c>
      <c r="B178" s="20" t="s">
        <v>242</v>
      </c>
      <c r="C178" s="12">
        <v>2740</v>
      </c>
      <c r="D178" s="12">
        <v>3061</v>
      </c>
      <c r="E178" s="12">
        <v>11.7</v>
      </c>
      <c r="F178" s="12">
        <v>325</v>
      </c>
      <c r="G178" s="12">
        <v>434</v>
      </c>
      <c r="H178" s="12">
        <v>33.54</v>
      </c>
      <c r="I178" s="12">
        <v>1</v>
      </c>
      <c r="J178" s="12">
        <v>7</v>
      </c>
      <c r="K178" s="12">
        <v>600</v>
      </c>
      <c r="L178" s="12">
        <v>139</v>
      </c>
      <c r="M178" s="12">
        <v>121</v>
      </c>
      <c r="N178" s="12">
        <v>-12.95</v>
      </c>
      <c r="O178" s="12">
        <v>193</v>
      </c>
      <c r="P178" s="12">
        <v>282</v>
      </c>
      <c r="Q178" s="12">
        <v>46.11</v>
      </c>
      <c r="R178" s="12">
        <v>9.2100000000000009</v>
      </c>
      <c r="S178" s="13">
        <v>0.6</v>
      </c>
      <c r="T178" s="13">
        <v>0.94</v>
      </c>
      <c r="U178" s="12">
        <v>57.4</v>
      </c>
      <c r="V178" s="15">
        <v>24287</v>
      </c>
      <c r="W178" s="15">
        <v>12386</v>
      </c>
      <c r="X178" s="15">
        <v>-49</v>
      </c>
      <c r="Y178" s="15">
        <v>322</v>
      </c>
      <c r="Z178" s="12">
        <v>299</v>
      </c>
      <c r="AA178" s="56">
        <v>-7.14</v>
      </c>
      <c r="AB178" s="71">
        <v>43373</v>
      </c>
      <c r="AC178" s="51">
        <v>12.6</v>
      </c>
      <c r="AD178" s="45" t="s">
        <v>723</v>
      </c>
    </row>
    <row r="179" spans="1:31" ht="18" x14ac:dyDescent="0.35">
      <c r="A179" s="48">
        <f t="shared" si="2"/>
        <v>176</v>
      </c>
      <c r="B179" s="20" t="s">
        <v>190</v>
      </c>
      <c r="C179" s="12">
        <v>2906.4</v>
      </c>
      <c r="D179" s="12">
        <v>3393.9</v>
      </c>
      <c r="E179" s="12">
        <v>16.8</v>
      </c>
      <c r="F179" s="12">
        <v>390.2</v>
      </c>
      <c r="G179" s="12">
        <v>538.79999999999995</v>
      </c>
      <c r="H179" s="12">
        <v>38.08</v>
      </c>
      <c r="I179" s="12">
        <v>97.1</v>
      </c>
      <c r="J179" s="12">
        <v>103</v>
      </c>
      <c r="K179" s="12">
        <v>6.08</v>
      </c>
      <c r="L179" s="12">
        <v>126.5</v>
      </c>
      <c r="M179" s="12">
        <v>121.9</v>
      </c>
      <c r="N179" s="12">
        <v>-3.64</v>
      </c>
      <c r="O179" s="12">
        <v>165.5</v>
      </c>
      <c r="P179" s="12">
        <v>313</v>
      </c>
      <c r="Q179" s="12">
        <v>89.12</v>
      </c>
      <c r="R179" s="12">
        <v>9.2200000000000006</v>
      </c>
      <c r="S179" s="13">
        <v>0.43</v>
      </c>
      <c r="T179" s="13">
        <v>0.75</v>
      </c>
      <c r="U179" s="12">
        <v>74.8</v>
      </c>
      <c r="V179" s="15">
        <v>11405.3</v>
      </c>
      <c r="W179" s="15">
        <v>11258.6</v>
      </c>
      <c r="X179" s="15">
        <v>-1.29</v>
      </c>
      <c r="Y179" s="15">
        <v>383.41899999999998</v>
      </c>
      <c r="Z179" s="12">
        <v>414.84699999999998</v>
      </c>
      <c r="AA179" s="56">
        <v>8.1999999999999993</v>
      </c>
      <c r="AB179" s="71">
        <v>43373</v>
      </c>
      <c r="AC179" s="51">
        <v>22.9</v>
      </c>
      <c r="AD179" s="45" t="s">
        <v>711</v>
      </c>
    </row>
    <row r="180" spans="1:31" ht="18" x14ac:dyDescent="0.35">
      <c r="A180" s="48">
        <f t="shared" si="2"/>
        <v>177</v>
      </c>
      <c r="B180" s="20" t="s">
        <v>155</v>
      </c>
      <c r="C180" s="12">
        <v>3016.9</v>
      </c>
      <c r="D180" s="12">
        <v>3048</v>
      </c>
      <c r="E180" s="12">
        <v>1</v>
      </c>
      <c r="F180" s="12">
        <v>848.1</v>
      </c>
      <c r="G180" s="12">
        <v>734</v>
      </c>
      <c r="H180" s="12">
        <v>-13.45</v>
      </c>
      <c r="I180" s="12">
        <v>204.8</v>
      </c>
      <c r="J180" s="12">
        <v>283</v>
      </c>
      <c r="K180" s="12">
        <v>38.18</v>
      </c>
      <c r="L180" s="12">
        <v>151.19999999999999</v>
      </c>
      <c r="M180" s="12">
        <v>170</v>
      </c>
      <c r="N180" s="12">
        <v>12.43</v>
      </c>
      <c r="O180" s="12">
        <v>492.1</v>
      </c>
      <c r="P180" s="12">
        <v>281</v>
      </c>
      <c r="Q180" s="12">
        <v>-42.9</v>
      </c>
      <c r="R180" s="12">
        <v>9.2200000000000006</v>
      </c>
      <c r="S180" s="13">
        <v>0.97</v>
      </c>
      <c r="T180" s="13">
        <v>0.55000000000000004</v>
      </c>
      <c r="U180" s="12">
        <v>-43.1</v>
      </c>
      <c r="V180" s="15">
        <v>31029.4</v>
      </c>
      <c r="W180" s="15">
        <v>32670</v>
      </c>
      <c r="X180" s="15">
        <v>5.29</v>
      </c>
      <c r="Y180" s="15">
        <v>509.24200000000002</v>
      </c>
      <c r="Z180" s="12">
        <v>511</v>
      </c>
      <c r="AA180" s="56">
        <v>0.35</v>
      </c>
      <c r="AB180" s="71">
        <v>43373</v>
      </c>
      <c r="AC180" s="51">
        <v>29.1</v>
      </c>
      <c r="AD180" s="45" t="s">
        <v>723</v>
      </c>
    </row>
    <row r="181" spans="1:31" ht="18" x14ac:dyDescent="0.35">
      <c r="A181" s="48">
        <f t="shared" si="2"/>
        <v>178</v>
      </c>
      <c r="B181" s="20" t="s">
        <v>68</v>
      </c>
      <c r="C181" s="12">
        <v>3921</v>
      </c>
      <c r="D181" s="12">
        <v>3928</v>
      </c>
      <c r="E181" s="12">
        <v>0.2</v>
      </c>
      <c r="F181" s="12">
        <v>246</v>
      </c>
      <c r="G181" s="12">
        <v>595</v>
      </c>
      <c r="H181" s="12">
        <v>141.87</v>
      </c>
      <c r="I181" s="12">
        <v>30</v>
      </c>
      <c r="J181" s="12">
        <v>145</v>
      </c>
      <c r="K181" s="12">
        <v>383.33</v>
      </c>
      <c r="L181" s="12">
        <v>84</v>
      </c>
      <c r="M181" s="12">
        <v>82</v>
      </c>
      <c r="N181" s="12">
        <v>-2.38</v>
      </c>
      <c r="O181" s="12">
        <v>129</v>
      </c>
      <c r="P181" s="12">
        <v>365</v>
      </c>
      <c r="Q181" s="12">
        <v>182.95</v>
      </c>
      <c r="R181" s="12">
        <v>9.2899999999999991</v>
      </c>
      <c r="S181" s="13">
        <v>0.51</v>
      </c>
      <c r="T181" s="13">
        <v>1.53</v>
      </c>
      <c r="U181" s="12">
        <v>202</v>
      </c>
      <c r="V181" s="15">
        <v>12970</v>
      </c>
      <c r="W181" s="15">
        <v>12791</v>
      </c>
      <c r="X181" s="15">
        <v>-1.38</v>
      </c>
      <c r="Y181" s="15">
        <v>254</v>
      </c>
      <c r="Z181" s="12">
        <v>238</v>
      </c>
      <c r="AA181" s="56">
        <v>-6.3</v>
      </c>
      <c r="AB181" s="71">
        <v>43373</v>
      </c>
      <c r="AC181" s="51">
        <v>7</v>
      </c>
      <c r="AD181" s="45" t="s">
        <v>752</v>
      </c>
    </row>
    <row r="182" spans="1:31" ht="18" x14ac:dyDescent="0.35">
      <c r="A182" s="48">
        <f t="shared" si="2"/>
        <v>179</v>
      </c>
      <c r="B182" s="20" t="s">
        <v>114</v>
      </c>
      <c r="C182" s="12">
        <v>2676</v>
      </c>
      <c r="D182" s="12">
        <v>2931</v>
      </c>
      <c r="E182" s="12">
        <v>9.5</v>
      </c>
      <c r="F182" s="12">
        <v>180</v>
      </c>
      <c r="G182" s="12">
        <v>659</v>
      </c>
      <c r="H182" s="12">
        <v>266.11</v>
      </c>
      <c r="I182" s="12">
        <v>-84</v>
      </c>
      <c r="J182" s="12">
        <v>167</v>
      </c>
      <c r="K182" s="12">
        <v>298.81</v>
      </c>
      <c r="L182" s="12">
        <v>165</v>
      </c>
      <c r="M182" s="12">
        <v>232</v>
      </c>
      <c r="N182" s="12">
        <v>40.61</v>
      </c>
      <c r="O182" s="12">
        <v>57</v>
      </c>
      <c r="P182" s="12">
        <v>274</v>
      </c>
      <c r="Q182" s="12">
        <v>380.7</v>
      </c>
      <c r="R182" s="12">
        <v>9.35</v>
      </c>
      <c r="S182" s="13">
        <v>0.23</v>
      </c>
      <c r="T182" s="13">
        <v>0.99</v>
      </c>
      <c r="U182" s="12">
        <v>341.4</v>
      </c>
      <c r="V182" s="15">
        <v>36844</v>
      </c>
      <c r="W182" s="15">
        <v>43968</v>
      </c>
      <c r="X182" s="15">
        <v>19.34</v>
      </c>
      <c r="Y182" s="15">
        <v>253.364</v>
      </c>
      <c r="Z182" s="12">
        <v>275.90699999999998</v>
      </c>
      <c r="AA182" s="56">
        <v>8.9</v>
      </c>
      <c r="AB182" s="71">
        <v>43373</v>
      </c>
      <c r="AC182" s="51">
        <v>66.5</v>
      </c>
      <c r="AD182" s="45" t="s">
        <v>737</v>
      </c>
    </row>
    <row r="183" spans="1:31" ht="18" x14ac:dyDescent="0.35">
      <c r="A183" s="48">
        <f t="shared" si="2"/>
        <v>180</v>
      </c>
      <c r="B183" s="20" t="s">
        <v>35</v>
      </c>
      <c r="C183" s="12">
        <v>3245</v>
      </c>
      <c r="D183" s="12">
        <v>3550</v>
      </c>
      <c r="E183" s="12">
        <v>9.4</v>
      </c>
      <c r="F183" s="12">
        <v>483</v>
      </c>
      <c r="G183" s="12">
        <v>511</v>
      </c>
      <c r="H183" s="12">
        <v>5.8</v>
      </c>
      <c r="I183" s="12">
        <v>74</v>
      </c>
      <c r="J183" s="12">
        <v>34</v>
      </c>
      <c r="K183" s="12">
        <v>-54.05</v>
      </c>
      <c r="L183" s="12">
        <v>146</v>
      </c>
      <c r="M183" s="12">
        <v>142</v>
      </c>
      <c r="N183" s="12">
        <v>-2.74</v>
      </c>
      <c r="O183" s="12">
        <v>269</v>
      </c>
      <c r="P183" s="12">
        <v>333</v>
      </c>
      <c r="Q183" s="12">
        <v>23.79</v>
      </c>
      <c r="R183" s="12">
        <v>9.3800000000000008</v>
      </c>
      <c r="S183" s="13">
        <v>1.5</v>
      </c>
      <c r="T183" s="13">
        <v>1.83</v>
      </c>
      <c r="U183" s="12">
        <v>21.8</v>
      </c>
      <c r="V183" s="15">
        <v>23698</v>
      </c>
      <c r="W183" s="15">
        <v>25085</v>
      </c>
      <c r="X183" s="15">
        <v>5.85</v>
      </c>
      <c r="Y183" s="15">
        <v>179</v>
      </c>
      <c r="Z183" s="12">
        <v>182</v>
      </c>
      <c r="AA183" s="56">
        <v>1.68</v>
      </c>
      <c r="AB183" s="71">
        <v>43373</v>
      </c>
      <c r="AC183" s="51">
        <v>15.7</v>
      </c>
      <c r="AD183" s="45" t="s">
        <v>723</v>
      </c>
    </row>
    <row r="184" spans="1:31" ht="18" x14ac:dyDescent="0.35">
      <c r="A184" s="48">
        <f t="shared" si="2"/>
        <v>181</v>
      </c>
      <c r="B184" s="20" t="s">
        <v>31</v>
      </c>
      <c r="C184" s="12">
        <v>24223</v>
      </c>
      <c r="D184" s="12">
        <v>25146</v>
      </c>
      <c r="E184" s="12">
        <v>3.8</v>
      </c>
      <c r="F184" s="12">
        <v>2670</v>
      </c>
      <c r="G184" s="12">
        <v>2239</v>
      </c>
      <c r="H184" s="12">
        <v>-16.14</v>
      </c>
      <c r="I184" s="12">
        <v>773</v>
      </c>
      <c r="J184" s="12">
        <v>-230</v>
      </c>
      <c r="K184" s="12">
        <v>-129.75</v>
      </c>
      <c r="L184" s="12">
        <v>87</v>
      </c>
      <c r="M184" s="12">
        <v>106</v>
      </c>
      <c r="N184" s="12">
        <v>21.84</v>
      </c>
      <c r="O184" s="12">
        <v>1808</v>
      </c>
      <c r="P184" s="12">
        <v>2361</v>
      </c>
      <c r="Q184" s="12">
        <v>30.59</v>
      </c>
      <c r="R184" s="12">
        <v>9.39</v>
      </c>
      <c r="S184" s="13">
        <v>2.99</v>
      </c>
      <c r="T184" s="13">
        <v>4.07</v>
      </c>
      <c r="U184" s="12">
        <v>36.299999999999997</v>
      </c>
      <c r="V184" s="15">
        <v>89921</v>
      </c>
      <c r="W184" s="15">
        <v>115948</v>
      </c>
      <c r="X184" s="15">
        <v>28.94</v>
      </c>
      <c r="Y184" s="15">
        <v>605.6</v>
      </c>
      <c r="Z184" s="12">
        <v>580.20000000000005</v>
      </c>
      <c r="AA184" s="56">
        <v>-4.1900000000000004</v>
      </c>
      <c r="AB184" s="71">
        <v>43373</v>
      </c>
      <c r="AC184" s="51">
        <v>20.6</v>
      </c>
      <c r="AD184" s="45" t="s">
        <v>694</v>
      </c>
      <c r="AE184" s="36"/>
    </row>
    <row r="185" spans="1:31" ht="18" x14ac:dyDescent="0.35">
      <c r="A185" s="48">
        <f t="shared" si="2"/>
        <v>182</v>
      </c>
      <c r="B185" s="20" t="s">
        <v>79</v>
      </c>
      <c r="C185" s="12">
        <v>6284</v>
      </c>
      <c r="D185" s="12">
        <v>6806</v>
      </c>
      <c r="E185" s="12">
        <v>8.3000000000000007</v>
      </c>
      <c r="F185" s="12">
        <v>864</v>
      </c>
      <c r="G185" s="12">
        <v>681</v>
      </c>
      <c r="H185" s="12">
        <v>-21.18</v>
      </c>
      <c r="I185" s="12">
        <v>248</v>
      </c>
      <c r="J185" s="12">
        <v>-5</v>
      </c>
      <c r="K185" s="12">
        <v>-102.02</v>
      </c>
      <c r="L185" s="12">
        <v>48</v>
      </c>
      <c r="M185" s="12">
        <v>45</v>
      </c>
      <c r="N185" s="12">
        <v>-6.25</v>
      </c>
      <c r="O185" s="12">
        <v>573</v>
      </c>
      <c r="P185" s="12">
        <v>644</v>
      </c>
      <c r="Q185" s="12">
        <v>12.39</v>
      </c>
      <c r="R185" s="12">
        <v>9.4600000000000009</v>
      </c>
      <c r="S185" s="13">
        <v>1.97</v>
      </c>
      <c r="T185" s="13">
        <v>2.25</v>
      </c>
      <c r="U185" s="12">
        <v>14.4</v>
      </c>
      <c r="V185" s="15">
        <v>19421</v>
      </c>
      <c r="W185" s="15">
        <v>18824</v>
      </c>
      <c r="X185" s="15">
        <v>-3.07</v>
      </c>
      <c r="Y185" s="15">
        <v>291</v>
      </c>
      <c r="Z185" s="12">
        <v>286</v>
      </c>
      <c r="AA185" s="56">
        <v>-1.72</v>
      </c>
      <c r="AB185" s="71">
        <v>43373</v>
      </c>
      <c r="AC185" s="51">
        <v>19</v>
      </c>
      <c r="AD185" s="45" t="s">
        <v>694</v>
      </c>
      <c r="AE185" s="36"/>
    </row>
    <row r="186" spans="1:31" ht="18" x14ac:dyDescent="0.35">
      <c r="A186" s="48">
        <f t="shared" si="2"/>
        <v>183</v>
      </c>
      <c r="B186" s="20" t="s">
        <v>338</v>
      </c>
      <c r="C186" s="12">
        <v>5059.7</v>
      </c>
      <c r="D186" s="12">
        <v>5756.8</v>
      </c>
      <c r="E186" s="12">
        <v>13.8</v>
      </c>
      <c r="F186" s="12">
        <v>581.79999999999995</v>
      </c>
      <c r="G186" s="12">
        <v>668.8</v>
      </c>
      <c r="H186" s="12">
        <v>14.95</v>
      </c>
      <c r="I186" s="12">
        <v>179.1</v>
      </c>
      <c r="J186" s="12">
        <v>123.5</v>
      </c>
      <c r="K186" s="12">
        <v>-31.04</v>
      </c>
      <c r="L186" s="12">
        <v>0</v>
      </c>
      <c r="M186" s="12">
        <v>0</v>
      </c>
      <c r="N186" s="12"/>
      <c r="O186" s="12">
        <v>402.7</v>
      </c>
      <c r="P186" s="12">
        <v>545.29999999999995</v>
      </c>
      <c r="Q186" s="12">
        <v>35.409999999999997</v>
      </c>
      <c r="R186" s="12">
        <v>9.4700000000000006</v>
      </c>
      <c r="S186" s="13">
        <v>1.1399999999999999</v>
      </c>
      <c r="T186" s="13">
        <v>1.55</v>
      </c>
      <c r="U186" s="12">
        <v>35.9</v>
      </c>
      <c r="V186" s="15">
        <v>15168.3</v>
      </c>
      <c r="W186" s="15">
        <v>15932.4</v>
      </c>
      <c r="X186" s="15">
        <v>5.04</v>
      </c>
      <c r="Y186" s="15">
        <v>352.9</v>
      </c>
      <c r="Z186" s="12">
        <v>351.5</v>
      </c>
      <c r="AA186" s="56">
        <v>-0.4</v>
      </c>
      <c r="AB186" s="71">
        <v>43373</v>
      </c>
      <c r="AC186" s="51">
        <v>10.5</v>
      </c>
      <c r="AD186" s="45" t="s">
        <v>693</v>
      </c>
    </row>
    <row r="187" spans="1:31" ht="18" x14ac:dyDescent="0.35">
      <c r="A187" s="48">
        <f t="shared" si="2"/>
        <v>184</v>
      </c>
      <c r="B187" s="20" t="s">
        <v>372</v>
      </c>
      <c r="C187" s="12">
        <v>16335</v>
      </c>
      <c r="D187" s="12">
        <v>16180</v>
      </c>
      <c r="E187" s="12">
        <v>-0.9</v>
      </c>
      <c r="F187" s="12">
        <v>3021</v>
      </c>
      <c r="G187" s="12">
        <v>1838</v>
      </c>
      <c r="H187" s="12">
        <v>-39.159999999999997</v>
      </c>
      <c r="I187" s="12">
        <v>800</v>
      </c>
      <c r="J187" s="12">
        <v>301</v>
      </c>
      <c r="K187" s="12">
        <v>-62.38</v>
      </c>
      <c r="L187" s="12">
        <v>0</v>
      </c>
      <c r="M187" s="12">
        <v>0</v>
      </c>
      <c r="N187" s="12"/>
      <c r="O187" s="12">
        <v>2211</v>
      </c>
      <c r="P187" s="12">
        <v>1536</v>
      </c>
      <c r="Q187" s="12">
        <v>-30.53</v>
      </c>
      <c r="R187" s="12">
        <v>9.49</v>
      </c>
      <c r="S187" s="13">
        <v>5.09</v>
      </c>
      <c r="T187" s="13">
        <v>3.63</v>
      </c>
      <c r="U187" s="12">
        <v>-28.7</v>
      </c>
      <c r="V187" s="15">
        <v>770758</v>
      </c>
      <c r="W187" s="15">
        <v>776023</v>
      </c>
      <c r="X187" s="15">
        <v>0.68</v>
      </c>
      <c r="Y187" s="15">
        <v>435</v>
      </c>
      <c r="Z187" s="12">
        <v>424.7</v>
      </c>
      <c r="AA187" s="56">
        <v>-2.37</v>
      </c>
      <c r="AB187" s="71">
        <v>43373</v>
      </c>
      <c r="AC187" s="51">
        <v>10.1</v>
      </c>
      <c r="AD187" s="45" t="s">
        <v>729</v>
      </c>
    </row>
    <row r="188" spans="1:31" ht="18" x14ac:dyDescent="0.35">
      <c r="A188" s="48">
        <f t="shared" si="2"/>
        <v>185</v>
      </c>
      <c r="B188" s="20" t="s">
        <v>37</v>
      </c>
      <c r="C188" s="12">
        <v>7580</v>
      </c>
      <c r="D188" s="12">
        <v>9094</v>
      </c>
      <c r="E188" s="12">
        <v>20</v>
      </c>
      <c r="F188" s="12">
        <v>1027</v>
      </c>
      <c r="G188" s="12">
        <v>1023</v>
      </c>
      <c r="H188" s="12">
        <v>-0.39</v>
      </c>
      <c r="I188" s="12">
        <v>263</v>
      </c>
      <c r="J188" s="12">
        <v>159</v>
      </c>
      <c r="K188" s="12">
        <v>-39.54</v>
      </c>
      <c r="L188" s="12">
        <v>0</v>
      </c>
      <c r="M188" s="12">
        <v>0</v>
      </c>
      <c r="N188" s="12"/>
      <c r="O188" s="12">
        <v>764</v>
      </c>
      <c r="P188" s="12">
        <v>864</v>
      </c>
      <c r="Q188" s="12">
        <v>13.09</v>
      </c>
      <c r="R188" s="12">
        <v>9.5</v>
      </c>
      <c r="S188" s="13">
        <v>2.52</v>
      </c>
      <c r="T188" s="13">
        <v>2.89</v>
      </c>
      <c r="U188" s="12">
        <v>14.9</v>
      </c>
      <c r="V188" s="15">
        <v>23350</v>
      </c>
      <c r="W188" s="15">
        <v>34208</v>
      </c>
      <c r="X188" s="15">
        <v>46.5</v>
      </c>
      <c r="Y188" s="15">
        <v>303.75099999999998</v>
      </c>
      <c r="Z188" s="12">
        <v>299.08699999999999</v>
      </c>
      <c r="AA188" s="56">
        <v>-1.54</v>
      </c>
      <c r="AB188" s="71">
        <v>43373</v>
      </c>
      <c r="AC188" s="51">
        <v>16.8</v>
      </c>
      <c r="AD188" s="45" t="s">
        <v>694</v>
      </c>
    </row>
    <row r="189" spans="1:31" ht="18" x14ac:dyDescent="0.35">
      <c r="A189" s="48">
        <f t="shared" si="2"/>
        <v>186</v>
      </c>
      <c r="B189" s="20" t="s">
        <v>333</v>
      </c>
      <c r="C189" s="12">
        <v>5517</v>
      </c>
      <c r="D189" s="12">
        <v>5901</v>
      </c>
      <c r="E189" s="12">
        <v>7</v>
      </c>
      <c r="F189" s="12">
        <v>655</v>
      </c>
      <c r="G189" s="12">
        <v>737</v>
      </c>
      <c r="H189" s="12">
        <v>12.52</v>
      </c>
      <c r="I189" s="12">
        <v>136</v>
      </c>
      <c r="J189" s="12">
        <v>83</v>
      </c>
      <c r="K189" s="12">
        <v>-38.97</v>
      </c>
      <c r="L189" s="12">
        <v>198</v>
      </c>
      <c r="M189" s="12">
        <v>184</v>
      </c>
      <c r="N189" s="12">
        <v>-7.07</v>
      </c>
      <c r="O189" s="12">
        <v>366</v>
      </c>
      <c r="P189" s="12">
        <v>562</v>
      </c>
      <c r="Q189" s="12">
        <v>53.55</v>
      </c>
      <c r="R189" s="12">
        <v>9.52</v>
      </c>
      <c r="S189" s="13">
        <v>0.88</v>
      </c>
      <c r="T189" s="13">
        <v>1.37</v>
      </c>
      <c r="U189" s="12">
        <v>55.8</v>
      </c>
      <c r="V189" s="15">
        <v>28899</v>
      </c>
      <c r="W189" s="15">
        <v>26763</v>
      </c>
      <c r="X189" s="15">
        <v>-7.39</v>
      </c>
      <c r="Y189" s="15">
        <v>417.4</v>
      </c>
      <c r="Z189" s="12">
        <v>411.4</v>
      </c>
      <c r="AA189" s="56">
        <v>-1.44</v>
      </c>
      <c r="AB189" s="71">
        <v>43373</v>
      </c>
      <c r="AC189" s="51">
        <v>11.9</v>
      </c>
      <c r="AD189" s="45" t="s">
        <v>757</v>
      </c>
    </row>
    <row r="190" spans="1:31" ht="18" x14ac:dyDescent="0.35">
      <c r="A190" s="48">
        <f t="shared" si="2"/>
        <v>187</v>
      </c>
      <c r="B190" s="20" t="s">
        <v>334</v>
      </c>
      <c r="C190" s="12">
        <v>5078</v>
      </c>
      <c r="D190" s="12">
        <v>5049</v>
      </c>
      <c r="E190" s="12">
        <v>-0.6</v>
      </c>
      <c r="F190" s="12">
        <v>884</v>
      </c>
      <c r="G190" s="12">
        <v>654</v>
      </c>
      <c r="H190" s="12">
        <v>-26.02</v>
      </c>
      <c r="I190" s="12">
        <v>253</v>
      </c>
      <c r="J190" s="12">
        <v>85</v>
      </c>
      <c r="K190" s="12">
        <v>-66.400000000000006</v>
      </c>
      <c r="L190" s="12">
        <v>146</v>
      </c>
      <c r="M190" s="12">
        <v>86</v>
      </c>
      <c r="N190" s="12">
        <v>-41.1</v>
      </c>
      <c r="O190" s="12">
        <v>485</v>
      </c>
      <c r="P190" s="12">
        <v>483</v>
      </c>
      <c r="Q190" s="12">
        <v>-0.41</v>
      </c>
      <c r="R190" s="12">
        <v>9.57</v>
      </c>
      <c r="S190" s="13">
        <v>1.29</v>
      </c>
      <c r="T190" s="13">
        <v>1.38</v>
      </c>
      <c r="U190" s="12">
        <v>7</v>
      </c>
      <c r="V190" s="15">
        <v>19724</v>
      </c>
      <c r="W190" s="15">
        <v>21509</v>
      </c>
      <c r="X190" s="15">
        <v>9.0500000000000007</v>
      </c>
      <c r="Y190" s="15">
        <v>376.6</v>
      </c>
      <c r="Z190" s="12">
        <v>350.6</v>
      </c>
      <c r="AA190" s="56">
        <v>-6.9</v>
      </c>
      <c r="AB190" s="71">
        <v>43373</v>
      </c>
      <c r="AC190" s="51">
        <v>18.8</v>
      </c>
      <c r="AD190" s="45" t="s">
        <v>719</v>
      </c>
    </row>
    <row r="191" spans="1:31" ht="18" x14ac:dyDescent="0.35">
      <c r="A191" s="48">
        <f t="shared" si="2"/>
        <v>188</v>
      </c>
      <c r="B191" s="20" t="s">
        <v>491</v>
      </c>
      <c r="C191" s="12">
        <v>3769.2</v>
      </c>
      <c r="D191" s="12">
        <v>4094</v>
      </c>
      <c r="E191" s="12">
        <v>8.6</v>
      </c>
      <c r="F191" s="12">
        <v>553.4</v>
      </c>
      <c r="G191" s="12">
        <v>488.9</v>
      </c>
      <c r="H191" s="12">
        <v>-11.66</v>
      </c>
      <c r="I191" s="12">
        <v>168.5</v>
      </c>
      <c r="J191" s="12">
        <v>110.7</v>
      </c>
      <c r="K191" s="12">
        <v>-34.299999999999997</v>
      </c>
      <c r="L191" s="12">
        <v>0</v>
      </c>
      <c r="M191" s="12">
        <v>0</v>
      </c>
      <c r="N191" s="12"/>
      <c r="O191" s="12">
        <v>404.7</v>
      </c>
      <c r="P191" s="12">
        <v>392.3</v>
      </c>
      <c r="Q191" s="12">
        <v>-3.06</v>
      </c>
      <c r="R191" s="12">
        <v>9.58</v>
      </c>
      <c r="S191" s="13">
        <v>0.69</v>
      </c>
      <c r="T191" s="13">
        <v>0.65</v>
      </c>
      <c r="U191" s="12">
        <v>-5.7</v>
      </c>
      <c r="V191" s="15">
        <v>18305.8</v>
      </c>
      <c r="W191" s="15">
        <v>24329.7</v>
      </c>
      <c r="X191" s="15">
        <v>32.909999999999997</v>
      </c>
      <c r="Y191" s="15">
        <v>586.9</v>
      </c>
      <c r="Z191" s="12">
        <v>603.29999999999995</v>
      </c>
      <c r="AA191" s="56">
        <v>2.79</v>
      </c>
      <c r="AB191" s="71">
        <v>43338</v>
      </c>
      <c r="AC191" s="51">
        <v>15.7</v>
      </c>
      <c r="AD191" s="45" t="s">
        <v>680</v>
      </c>
    </row>
    <row r="192" spans="1:31" ht="18" x14ac:dyDescent="0.35">
      <c r="A192" s="48">
        <f t="shared" si="2"/>
        <v>189</v>
      </c>
      <c r="B192" s="20" t="s">
        <v>240</v>
      </c>
      <c r="C192" s="12">
        <v>34088</v>
      </c>
      <c r="D192" s="12">
        <v>42185</v>
      </c>
      <c r="E192" s="12">
        <v>23.8</v>
      </c>
      <c r="F192" s="12">
        <v>2693</v>
      </c>
      <c r="G192" s="12">
        <v>5881</v>
      </c>
      <c r="H192" s="12">
        <v>118.38</v>
      </c>
      <c r="I192" s="12">
        <v>672</v>
      </c>
      <c r="J192" s="12">
        <v>1643</v>
      </c>
      <c r="K192" s="12">
        <v>144.49</v>
      </c>
      <c r="L192" s="12">
        <v>35</v>
      </c>
      <c r="M192" s="12">
        <v>182</v>
      </c>
      <c r="N192" s="12">
        <v>420</v>
      </c>
      <c r="O192" s="12">
        <v>1952</v>
      </c>
      <c r="P192" s="12">
        <v>4047</v>
      </c>
      <c r="Q192" s="12">
        <v>107.33</v>
      </c>
      <c r="R192" s="12">
        <v>9.59</v>
      </c>
      <c r="S192" s="13">
        <v>1.03</v>
      </c>
      <c r="T192" s="13">
        <v>2.11</v>
      </c>
      <c r="U192" s="12">
        <v>105</v>
      </c>
      <c r="V192" s="15">
        <v>108447</v>
      </c>
      <c r="W192" s="15">
        <v>103031</v>
      </c>
      <c r="X192" s="15">
        <v>-4.99</v>
      </c>
      <c r="Y192" s="15">
        <v>1895.8789999999999</v>
      </c>
      <c r="Z192" s="12">
        <v>1917.4739999999999</v>
      </c>
      <c r="AA192" s="56">
        <v>1.1399999999999999</v>
      </c>
      <c r="AB192" s="71">
        <v>43373</v>
      </c>
      <c r="AC192" s="51">
        <v>18.100000000000001</v>
      </c>
      <c r="AD192" s="45" t="s">
        <v>740</v>
      </c>
    </row>
    <row r="193" spans="1:30" ht="18" x14ac:dyDescent="0.35">
      <c r="A193" s="48">
        <f t="shared" si="2"/>
        <v>190</v>
      </c>
      <c r="B193" s="20" t="s">
        <v>366</v>
      </c>
      <c r="C193" s="12">
        <v>872.9</v>
      </c>
      <c r="D193" s="12">
        <v>907.5</v>
      </c>
      <c r="E193" s="12">
        <v>4</v>
      </c>
      <c r="F193" s="12">
        <v>179.8</v>
      </c>
      <c r="G193" s="12">
        <v>149.9</v>
      </c>
      <c r="H193" s="12">
        <v>-16.63</v>
      </c>
      <c r="I193" s="12">
        <v>31.1</v>
      </c>
      <c r="J193" s="12">
        <v>13.2</v>
      </c>
      <c r="K193" s="12">
        <v>-57.56</v>
      </c>
      <c r="L193" s="12">
        <v>38.4</v>
      </c>
      <c r="M193" s="12">
        <v>49.2</v>
      </c>
      <c r="N193" s="12">
        <v>28.13</v>
      </c>
      <c r="O193" s="12">
        <v>110.1</v>
      </c>
      <c r="P193" s="12">
        <v>87.4</v>
      </c>
      <c r="Q193" s="12">
        <v>-20.62</v>
      </c>
      <c r="R193" s="12">
        <v>9.6300000000000008</v>
      </c>
      <c r="S193" s="13">
        <v>1.39</v>
      </c>
      <c r="T193" s="13">
        <v>1.07</v>
      </c>
      <c r="U193" s="12">
        <v>-22.8</v>
      </c>
      <c r="V193" s="15">
        <v>2763.1</v>
      </c>
      <c r="W193" s="15">
        <v>5583.7</v>
      </c>
      <c r="X193" s="15">
        <v>102.08</v>
      </c>
      <c r="Y193" s="15">
        <v>79.361999999999995</v>
      </c>
      <c r="Z193" s="12">
        <v>81.647000000000006</v>
      </c>
      <c r="AA193" s="56">
        <v>2.88</v>
      </c>
      <c r="AB193" s="71">
        <v>43373</v>
      </c>
      <c r="AC193" s="51">
        <v>26.9</v>
      </c>
      <c r="AD193" s="45" t="s">
        <v>680</v>
      </c>
    </row>
    <row r="194" spans="1:30" ht="18" x14ac:dyDescent="0.35">
      <c r="A194" s="48">
        <f t="shared" si="2"/>
        <v>191</v>
      </c>
      <c r="B194" s="20" t="s">
        <v>440</v>
      </c>
      <c r="C194" s="12">
        <v>4435</v>
      </c>
      <c r="D194" s="12">
        <v>4888</v>
      </c>
      <c r="E194" s="12">
        <v>10.199999999999999</v>
      </c>
      <c r="F194" s="12">
        <v>735</v>
      </c>
      <c r="G194" s="12">
        <v>792</v>
      </c>
      <c r="H194" s="12">
        <v>7.76</v>
      </c>
      <c r="I194" s="12">
        <v>183</v>
      </c>
      <c r="J194" s="12">
        <v>262</v>
      </c>
      <c r="K194" s="12">
        <v>43.17</v>
      </c>
      <c r="L194" s="12">
        <v>50</v>
      </c>
      <c r="M194" s="12">
        <v>54</v>
      </c>
      <c r="N194" s="12">
        <v>8</v>
      </c>
      <c r="O194" s="12">
        <v>496</v>
      </c>
      <c r="P194" s="12">
        <v>471</v>
      </c>
      <c r="Q194" s="12">
        <v>-5.04</v>
      </c>
      <c r="R194" s="12">
        <v>9.64</v>
      </c>
      <c r="S194" s="13">
        <v>0.77</v>
      </c>
      <c r="T194" s="13">
        <v>0.75</v>
      </c>
      <c r="U194" s="12">
        <v>-3.7</v>
      </c>
      <c r="V194" s="15">
        <v>10871</v>
      </c>
      <c r="W194" s="15">
        <v>11443</v>
      </c>
      <c r="X194" s="15">
        <v>5.26</v>
      </c>
      <c r="Y194" s="15">
        <v>640.70000000000005</v>
      </c>
      <c r="Z194" s="12">
        <v>631.70000000000005</v>
      </c>
      <c r="AA194" s="56">
        <v>-1.4</v>
      </c>
      <c r="AB194" s="71">
        <v>43373</v>
      </c>
      <c r="AC194" s="51">
        <v>21</v>
      </c>
      <c r="AD194" s="45" t="s">
        <v>741</v>
      </c>
    </row>
    <row r="195" spans="1:30" ht="18" x14ac:dyDescent="0.35">
      <c r="A195" s="48">
        <f t="shared" si="2"/>
        <v>192</v>
      </c>
      <c r="B195" s="20" t="s">
        <v>493</v>
      </c>
      <c r="C195" s="12">
        <v>9640.9</v>
      </c>
      <c r="D195" s="12">
        <v>10642.2</v>
      </c>
      <c r="E195" s="12">
        <v>10.4</v>
      </c>
      <c r="F195" s="12">
        <v>1296.9000000000001</v>
      </c>
      <c r="G195" s="12">
        <v>1461.8</v>
      </c>
      <c r="H195" s="12">
        <v>12.71</v>
      </c>
      <c r="I195" s="12">
        <v>308.8</v>
      </c>
      <c r="J195" s="12">
        <v>408.2</v>
      </c>
      <c r="K195" s="12">
        <v>32.19</v>
      </c>
      <c r="L195" s="12">
        <v>4.9000000000000004</v>
      </c>
      <c r="M195" s="12">
        <v>5.2</v>
      </c>
      <c r="N195" s="12">
        <v>6.12</v>
      </c>
      <c r="O195" s="12">
        <v>932.5</v>
      </c>
      <c r="P195" s="12">
        <v>1029.5</v>
      </c>
      <c r="Q195" s="12">
        <v>10.4</v>
      </c>
      <c r="R195" s="12">
        <v>9.67</v>
      </c>
      <c r="S195" s="13">
        <v>1.48</v>
      </c>
      <c r="T195" s="13">
        <v>1.58</v>
      </c>
      <c r="U195" s="12">
        <v>6.6</v>
      </c>
      <c r="V195" s="15">
        <v>13740.4</v>
      </c>
      <c r="W195" s="15">
        <v>14084.3</v>
      </c>
      <c r="X195" s="15">
        <v>2.5</v>
      </c>
      <c r="Y195" s="15">
        <v>658.46199999999999</v>
      </c>
      <c r="Z195" s="12">
        <v>653.96600000000001</v>
      </c>
      <c r="AA195" s="56">
        <v>-0.68</v>
      </c>
      <c r="AB195" s="71">
        <v>43343</v>
      </c>
      <c r="AC195" s="51">
        <v>24</v>
      </c>
      <c r="AD195" s="45" t="s">
        <v>697</v>
      </c>
    </row>
    <row r="196" spans="1:30" ht="18" x14ac:dyDescent="0.35">
      <c r="A196" s="48">
        <f t="shared" si="2"/>
        <v>193</v>
      </c>
      <c r="B196" s="20" t="s">
        <v>516</v>
      </c>
      <c r="C196" s="12">
        <v>1804.2</v>
      </c>
      <c r="D196" s="12">
        <v>1834.4</v>
      </c>
      <c r="E196" s="12">
        <v>1.7</v>
      </c>
      <c r="F196" s="12">
        <v>280.89999999999998</v>
      </c>
      <c r="G196" s="12">
        <v>269</v>
      </c>
      <c r="H196" s="12">
        <v>-4.24</v>
      </c>
      <c r="I196" s="12">
        <v>120</v>
      </c>
      <c r="J196" s="12">
        <v>57.4</v>
      </c>
      <c r="K196" s="12">
        <v>-52.17</v>
      </c>
      <c r="L196" s="12">
        <v>37.299999999999997</v>
      </c>
      <c r="M196" s="12">
        <v>49.6</v>
      </c>
      <c r="N196" s="12">
        <v>32.979999999999997</v>
      </c>
      <c r="O196" s="12">
        <v>152.80000000000001</v>
      </c>
      <c r="P196" s="12">
        <v>178.2</v>
      </c>
      <c r="Q196" s="12">
        <v>16.62</v>
      </c>
      <c r="R196" s="12">
        <v>9.7100000000000009</v>
      </c>
      <c r="S196" s="13">
        <v>0.37</v>
      </c>
      <c r="T196" s="13">
        <v>0.45</v>
      </c>
      <c r="U196" s="12">
        <v>24.1</v>
      </c>
      <c r="V196" s="15">
        <v>6431.8</v>
      </c>
      <c r="W196" s="15">
        <v>6748.5</v>
      </c>
      <c r="X196" s="15">
        <v>4.92</v>
      </c>
      <c r="Y196" s="15">
        <v>419.2</v>
      </c>
      <c r="Z196" s="12">
        <v>394.1</v>
      </c>
      <c r="AA196" s="56">
        <v>-5.99</v>
      </c>
      <c r="AB196" s="71">
        <v>43338</v>
      </c>
      <c r="AC196" s="51">
        <v>22.4</v>
      </c>
      <c r="AD196" s="45" t="s">
        <v>680</v>
      </c>
    </row>
    <row r="197" spans="1:30" ht="18" x14ac:dyDescent="0.35">
      <c r="A197" s="48">
        <f t="shared" ref="A197:A260" si="3">ROW()-3</f>
        <v>194</v>
      </c>
      <c r="B197" s="20" t="s">
        <v>335</v>
      </c>
      <c r="C197" s="12">
        <v>1152.3</v>
      </c>
      <c r="D197" s="12">
        <v>1283.8</v>
      </c>
      <c r="E197" s="12">
        <v>11.4</v>
      </c>
      <c r="F197" s="12">
        <v>203.9</v>
      </c>
      <c r="G197" s="12">
        <v>273.89999999999998</v>
      </c>
      <c r="H197" s="12">
        <v>34.33</v>
      </c>
      <c r="I197" s="12">
        <v>2.2000000000000002</v>
      </c>
      <c r="J197" s="12">
        <v>18.5</v>
      </c>
      <c r="K197" s="12">
        <v>740.91</v>
      </c>
      <c r="L197" s="12">
        <v>121.8</v>
      </c>
      <c r="M197" s="12">
        <v>130.6</v>
      </c>
      <c r="N197" s="12">
        <v>7.22</v>
      </c>
      <c r="O197" s="12">
        <v>79.900000000000006</v>
      </c>
      <c r="P197" s="12">
        <v>124.8</v>
      </c>
      <c r="Q197" s="12">
        <v>56.2</v>
      </c>
      <c r="R197" s="12">
        <v>9.7200000000000006</v>
      </c>
      <c r="S197" s="13">
        <v>1.02</v>
      </c>
      <c r="T197" s="13">
        <v>1.56</v>
      </c>
      <c r="U197" s="12">
        <v>53.2</v>
      </c>
      <c r="V197" s="15">
        <v>11766.3</v>
      </c>
      <c r="W197" s="15">
        <v>13127.9</v>
      </c>
      <c r="X197" s="15">
        <v>11.57</v>
      </c>
      <c r="Y197" s="15">
        <v>78.718999999999994</v>
      </c>
      <c r="Z197" s="12">
        <v>80.283000000000001</v>
      </c>
      <c r="AA197" s="56">
        <v>1.99</v>
      </c>
      <c r="AB197" s="71">
        <v>43373</v>
      </c>
      <c r="AC197" s="51">
        <v>233.4</v>
      </c>
      <c r="AD197" s="45" t="s">
        <v>721</v>
      </c>
    </row>
    <row r="198" spans="1:30" ht="18" x14ac:dyDescent="0.35">
      <c r="A198" s="48">
        <f t="shared" si="3"/>
        <v>195</v>
      </c>
      <c r="B198" s="20" t="s">
        <v>255</v>
      </c>
      <c r="C198" s="12">
        <v>2110</v>
      </c>
      <c r="D198" s="12">
        <v>2212</v>
      </c>
      <c r="E198" s="12">
        <v>4.8</v>
      </c>
      <c r="F198" s="12">
        <v>438</v>
      </c>
      <c r="G198" s="12">
        <v>301</v>
      </c>
      <c r="H198" s="12">
        <v>-31.28</v>
      </c>
      <c r="I198" s="12">
        <v>158</v>
      </c>
      <c r="J198" s="12">
        <v>67</v>
      </c>
      <c r="K198" s="12">
        <v>-57.59</v>
      </c>
      <c r="L198" s="12">
        <v>21</v>
      </c>
      <c r="M198" s="12">
        <v>17</v>
      </c>
      <c r="N198" s="12">
        <v>-19.05</v>
      </c>
      <c r="O198" s="12">
        <v>259</v>
      </c>
      <c r="P198" s="12">
        <v>217</v>
      </c>
      <c r="Q198" s="12">
        <v>-16.22</v>
      </c>
      <c r="R198" s="12">
        <v>9.81</v>
      </c>
      <c r="S198" s="13">
        <v>2.09</v>
      </c>
      <c r="T198" s="13">
        <v>1.75</v>
      </c>
      <c r="U198" s="12">
        <v>-16</v>
      </c>
      <c r="V198" s="15">
        <v>7248</v>
      </c>
      <c r="W198" s="15">
        <v>7102</v>
      </c>
      <c r="X198" s="15">
        <v>-2.0099999999999998</v>
      </c>
      <c r="Y198" s="15">
        <v>124.22</v>
      </c>
      <c r="Z198" s="12">
        <v>123.864</v>
      </c>
      <c r="AA198" s="56">
        <v>-0.28999999999999998</v>
      </c>
      <c r="AB198" s="71">
        <v>43373</v>
      </c>
      <c r="AC198" s="51">
        <v>16.8</v>
      </c>
      <c r="AD198" s="45" t="s">
        <v>690</v>
      </c>
    </row>
    <row r="199" spans="1:30" ht="18" x14ac:dyDescent="0.35">
      <c r="A199" s="48">
        <f t="shared" si="3"/>
        <v>196</v>
      </c>
      <c r="B199" s="20" t="s">
        <v>339</v>
      </c>
      <c r="C199" s="12">
        <v>1063.2</v>
      </c>
      <c r="D199" s="12">
        <v>1375</v>
      </c>
      <c r="E199" s="12">
        <v>29.3</v>
      </c>
      <c r="F199" s="12">
        <v>274.2</v>
      </c>
      <c r="G199" s="12">
        <v>332</v>
      </c>
      <c r="H199" s="12">
        <v>21.08</v>
      </c>
      <c r="I199" s="12">
        <v>2.4</v>
      </c>
      <c r="J199" s="12">
        <v>5</v>
      </c>
      <c r="K199" s="12">
        <v>108.33</v>
      </c>
      <c r="L199" s="12">
        <v>156.6</v>
      </c>
      <c r="M199" s="12">
        <v>163</v>
      </c>
      <c r="N199" s="12">
        <v>4.09</v>
      </c>
      <c r="O199" s="12">
        <v>85.3</v>
      </c>
      <c r="P199" s="12">
        <v>136</v>
      </c>
      <c r="Q199" s="12">
        <v>59.44</v>
      </c>
      <c r="R199" s="12">
        <v>9.89</v>
      </c>
      <c r="S199" s="13">
        <v>0.22</v>
      </c>
      <c r="T199" s="13">
        <v>0.33</v>
      </c>
      <c r="U199" s="12">
        <v>52.2</v>
      </c>
      <c r="V199" s="15">
        <v>18339.400000000001</v>
      </c>
      <c r="W199" s="15">
        <v>20349</v>
      </c>
      <c r="X199" s="15">
        <v>10.96</v>
      </c>
      <c r="Y199" s="15">
        <v>397.03500000000003</v>
      </c>
      <c r="Z199" s="12">
        <v>416</v>
      </c>
      <c r="AA199" s="56">
        <v>4.78</v>
      </c>
      <c r="AB199" s="71">
        <v>43373</v>
      </c>
      <c r="AC199" s="51">
        <v>97.3</v>
      </c>
      <c r="AD199" s="45" t="s">
        <v>742</v>
      </c>
    </row>
    <row r="200" spans="1:30" ht="18" x14ac:dyDescent="0.35">
      <c r="A200" s="48">
        <f t="shared" si="3"/>
        <v>197</v>
      </c>
      <c r="B200" s="20" t="s">
        <v>454</v>
      </c>
      <c r="C200" s="12">
        <v>1289.9000000000001</v>
      </c>
      <c r="D200" s="12">
        <v>1488.2</v>
      </c>
      <c r="E200" s="12">
        <v>15.4</v>
      </c>
      <c r="F200" s="12">
        <v>180.4</v>
      </c>
      <c r="G200" s="12">
        <v>195</v>
      </c>
      <c r="H200" s="12">
        <v>8.09</v>
      </c>
      <c r="I200" s="12">
        <v>66.2</v>
      </c>
      <c r="J200" s="12">
        <v>46.6</v>
      </c>
      <c r="K200" s="12">
        <v>-29.61</v>
      </c>
      <c r="L200" s="12">
        <v>0</v>
      </c>
      <c r="M200" s="12">
        <v>0</v>
      </c>
      <c r="N200" s="12"/>
      <c r="O200" s="12">
        <v>114.2</v>
      </c>
      <c r="P200" s="12">
        <v>148.30000000000001</v>
      </c>
      <c r="Q200" s="12">
        <v>29.86</v>
      </c>
      <c r="R200" s="12">
        <v>9.9700000000000006</v>
      </c>
      <c r="S200" s="13">
        <v>1.83</v>
      </c>
      <c r="T200" s="13">
        <v>2.46</v>
      </c>
      <c r="U200" s="12">
        <v>34.200000000000003</v>
      </c>
      <c r="V200" s="15">
        <v>1066.9000000000001</v>
      </c>
      <c r="W200" s="15">
        <v>1260.9000000000001</v>
      </c>
      <c r="X200" s="15">
        <v>18.18</v>
      </c>
      <c r="Y200" s="15">
        <v>62.378999999999998</v>
      </c>
      <c r="Z200" s="12">
        <v>60.375</v>
      </c>
      <c r="AA200" s="56">
        <v>-3.21</v>
      </c>
      <c r="AB200" s="71">
        <v>43316</v>
      </c>
      <c r="AC200" s="51">
        <v>27.7</v>
      </c>
      <c r="AD200" s="45" t="s">
        <v>701</v>
      </c>
    </row>
    <row r="201" spans="1:30" ht="18" x14ac:dyDescent="0.35">
      <c r="A201" s="48">
        <f t="shared" si="3"/>
        <v>198</v>
      </c>
      <c r="B201" s="20" t="s">
        <v>51</v>
      </c>
      <c r="C201" s="12">
        <v>3776</v>
      </c>
      <c r="D201" s="12">
        <v>3817</v>
      </c>
      <c r="E201" s="12">
        <v>1.1000000000000001</v>
      </c>
      <c r="F201" s="12">
        <v>577</v>
      </c>
      <c r="G201" s="12">
        <v>478</v>
      </c>
      <c r="H201" s="12">
        <v>-17.16</v>
      </c>
      <c r="I201" s="12">
        <v>124</v>
      </c>
      <c r="J201" s="12">
        <v>66</v>
      </c>
      <c r="K201" s="12">
        <v>-46.77</v>
      </c>
      <c r="L201" s="12">
        <v>54</v>
      </c>
      <c r="M201" s="12">
        <v>27</v>
      </c>
      <c r="N201" s="12">
        <v>-50</v>
      </c>
      <c r="O201" s="12">
        <v>393</v>
      </c>
      <c r="P201" s="12">
        <v>381</v>
      </c>
      <c r="Q201" s="12">
        <v>-3.05</v>
      </c>
      <c r="R201" s="12">
        <v>9.98</v>
      </c>
      <c r="S201" s="13">
        <v>1.52</v>
      </c>
      <c r="T201" s="13">
        <v>1.56</v>
      </c>
      <c r="U201" s="12">
        <v>2.6</v>
      </c>
      <c r="V201" s="15">
        <v>11713</v>
      </c>
      <c r="W201" s="15">
        <v>11738</v>
      </c>
      <c r="X201" s="15">
        <v>0.21</v>
      </c>
      <c r="Y201" s="15">
        <v>257.8</v>
      </c>
      <c r="Z201" s="12">
        <v>243.6</v>
      </c>
      <c r="AA201" s="56">
        <v>-5.51</v>
      </c>
      <c r="AB201" s="71">
        <v>43373</v>
      </c>
      <c r="AC201" s="51">
        <v>22</v>
      </c>
      <c r="AD201" s="45" t="s">
        <v>702</v>
      </c>
    </row>
    <row r="202" spans="1:30" ht="18" x14ac:dyDescent="0.35">
      <c r="A202" s="48">
        <f t="shared" si="3"/>
        <v>199</v>
      </c>
      <c r="B202" s="20" t="s">
        <v>316</v>
      </c>
      <c r="C202" s="12">
        <v>5170.1000000000004</v>
      </c>
      <c r="D202" s="12">
        <v>6742.2</v>
      </c>
      <c r="E202" s="12">
        <v>30.4</v>
      </c>
      <c r="F202" s="12">
        <v>418.2</v>
      </c>
      <c r="G202" s="12">
        <v>967.3</v>
      </c>
      <c r="H202" s="12">
        <v>131.30000000000001</v>
      </c>
      <c r="I202" s="12">
        <v>104.5</v>
      </c>
      <c r="J202" s="12">
        <v>216.2</v>
      </c>
      <c r="K202" s="12">
        <v>106.89</v>
      </c>
      <c r="L202" s="12">
        <v>47.6</v>
      </c>
      <c r="M202" s="12">
        <v>44.8</v>
      </c>
      <c r="N202" s="12">
        <v>-5.88</v>
      </c>
      <c r="O202" s="12">
        <v>254</v>
      </c>
      <c r="P202" s="12">
        <v>673.8</v>
      </c>
      <c r="Q202" s="12">
        <v>165.28</v>
      </c>
      <c r="R202" s="12">
        <v>9.99</v>
      </c>
      <c r="S202" s="13">
        <v>0.79</v>
      </c>
      <c r="T202" s="13">
        <v>2.13</v>
      </c>
      <c r="U202" s="12">
        <v>168.7</v>
      </c>
      <c r="V202" s="15">
        <v>7998.4</v>
      </c>
      <c r="W202" s="15">
        <v>8170.8</v>
      </c>
      <c r="X202" s="15">
        <v>2.16</v>
      </c>
      <c r="Y202" s="15">
        <v>320.76299999999998</v>
      </c>
      <c r="Z202" s="12">
        <v>316.798</v>
      </c>
      <c r="AA202" s="56">
        <v>-1.24</v>
      </c>
      <c r="AB202" s="71">
        <v>43372</v>
      </c>
      <c r="AC202" s="51">
        <v>9.9</v>
      </c>
      <c r="AD202" s="45" t="s">
        <v>763</v>
      </c>
    </row>
    <row r="203" spans="1:30" ht="18" x14ac:dyDescent="0.35">
      <c r="A203" s="48">
        <f t="shared" si="3"/>
        <v>200</v>
      </c>
      <c r="B203" s="20" t="s">
        <v>108</v>
      </c>
      <c r="C203" s="12">
        <v>2610</v>
      </c>
      <c r="D203" s="12">
        <v>3607</v>
      </c>
      <c r="E203" s="12">
        <v>38.200000000000003</v>
      </c>
      <c r="F203" s="12">
        <v>-836</v>
      </c>
      <c r="G203" s="12">
        <v>923</v>
      </c>
      <c r="H203" s="12">
        <v>-210.41</v>
      </c>
      <c r="I203" s="12">
        <v>-425</v>
      </c>
      <c r="J203" s="12">
        <v>256</v>
      </c>
      <c r="K203" s="12">
        <v>160.24</v>
      </c>
      <c r="L203" s="12">
        <v>230</v>
      </c>
      <c r="M203" s="12">
        <v>240</v>
      </c>
      <c r="N203" s="12">
        <v>4.3499999999999996</v>
      </c>
      <c r="O203" s="12">
        <v>-701</v>
      </c>
      <c r="P203" s="12">
        <v>361</v>
      </c>
      <c r="Q203" s="12">
        <v>151.5</v>
      </c>
      <c r="R203" s="12">
        <v>10.01</v>
      </c>
      <c r="S203" s="13">
        <v>-1.27</v>
      </c>
      <c r="T203" s="13">
        <v>0.72</v>
      </c>
      <c r="U203" s="12">
        <v>156.6</v>
      </c>
      <c r="V203" s="15">
        <v>32346</v>
      </c>
      <c r="W203" s="15">
        <v>32444</v>
      </c>
      <c r="X203" s="15">
        <v>0.3</v>
      </c>
      <c r="Y203" s="15">
        <v>553</v>
      </c>
      <c r="Z203" s="12">
        <v>500</v>
      </c>
      <c r="AA203" s="56">
        <v>-9.58</v>
      </c>
      <c r="AB203" s="71">
        <v>43373</v>
      </c>
      <c r="AC203" s="51">
        <v>82.5</v>
      </c>
      <c r="AD203" s="45" t="s">
        <v>731</v>
      </c>
    </row>
    <row r="204" spans="1:30" ht="18" x14ac:dyDescent="0.35">
      <c r="A204" s="48">
        <f t="shared" si="3"/>
        <v>201</v>
      </c>
      <c r="B204" s="20" t="s">
        <v>344</v>
      </c>
      <c r="C204" s="12">
        <v>1664.2</v>
      </c>
      <c r="D204" s="12">
        <v>1690.9</v>
      </c>
      <c r="E204" s="12">
        <v>1.6</v>
      </c>
      <c r="F204" s="12">
        <v>195.8</v>
      </c>
      <c r="G204" s="12">
        <v>220.8</v>
      </c>
      <c r="H204" s="12">
        <v>12.77</v>
      </c>
      <c r="I204" s="12">
        <v>47.4</v>
      </c>
      <c r="J204" s="12">
        <v>44.5</v>
      </c>
      <c r="K204" s="12">
        <v>-6.12</v>
      </c>
      <c r="L204" s="12">
        <v>4.5999999999999996</v>
      </c>
      <c r="M204" s="12">
        <v>6</v>
      </c>
      <c r="N204" s="12">
        <v>30.43</v>
      </c>
      <c r="O204" s="12">
        <v>143.80000000000001</v>
      </c>
      <c r="P204" s="12">
        <v>170.3</v>
      </c>
      <c r="Q204" s="12">
        <v>18.43</v>
      </c>
      <c r="R204" s="12">
        <v>10.07</v>
      </c>
      <c r="S204" s="13">
        <v>1.75</v>
      </c>
      <c r="T204" s="13">
        <v>2.0699999999999998</v>
      </c>
      <c r="U204" s="12">
        <v>18.399999999999999</v>
      </c>
      <c r="V204" s="15">
        <v>2518.6999999999998</v>
      </c>
      <c r="W204" s="15">
        <v>2693.5</v>
      </c>
      <c r="X204" s="15">
        <v>6.94</v>
      </c>
      <c r="Y204" s="15">
        <v>82.3</v>
      </c>
      <c r="Z204" s="12">
        <v>82.3</v>
      </c>
      <c r="AA204" s="56">
        <v>0</v>
      </c>
      <c r="AB204" s="71">
        <v>43372</v>
      </c>
      <c r="AC204" s="51">
        <v>20.9</v>
      </c>
      <c r="AD204" s="45" t="s">
        <v>688</v>
      </c>
    </row>
    <row r="205" spans="1:30" ht="18" x14ac:dyDescent="0.35">
      <c r="A205" s="48">
        <f t="shared" si="3"/>
        <v>202</v>
      </c>
      <c r="B205" s="20" t="s">
        <v>137</v>
      </c>
      <c r="C205" s="12">
        <v>1195</v>
      </c>
      <c r="D205" s="12">
        <v>1287</v>
      </c>
      <c r="E205" s="12">
        <v>7.7</v>
      </c>
      <c r="F205" s="12">
        <v>152</v>
      </c>
      <c r="G205" s="12">
        <v>182</v>
      </c>
      <c r="H205" s="12">
        <v>19.739999999999998</v>
      </c>
      <c r="I205" s="12">
        <v>27</v>
      </c>
      <c r="J205" s="12">
        <v>31</v>
      </c>
      <c r="K205" s="12">
        <v>14.81</v>
      </c>
      <c r="L205" s="12">
        <v>21</v>
      </c>
      <c r="M205" s="12">
        <v>21</v>
      </c>
      <c r="N205" s="12">
        <v>0</v>
      </c>
      <c r="O205" s="12">
        <v>105</v>
      </c>
      <c r="P205" s="12">
        <v>130</v>
      </c>
      <c r="Q205" s="12">
        <v>23.81</v>
      </c>
      <c r="R205" s="12">
        <v>10.1</v>
      </c>
      <c r="S205" s="13">
        <v>0.57999999999999996</v>
      </c>
      <c r="T205" s="13">
        <v>0.72</v>
      </c>
      <c r="U205" s="12">
        <v>23.7</v>
      </c>
      <c r="V205" s="15">
        <v>4320</v>
      </c>
      <c r="W205" s="15">
        <v>4709</v>
      </c>
      <c r="X205" s="15">
        <v>9</v>
      </c>
      <c r="Y205" s="15">
        <v>180.9</v>
      </c>
      <c r="Z205" s="12">
        <v>181.1</v>
      </c>
      <c r="AA205" s="56">
        <v>0.11</v>
      </c>
      <c r="AB205" s="71">
        <v>43373</v>
      </c>
      <c r="AC205" s="51">
        <v>28.6</v>
      </c>
      <c r="AD205" s="45" t="s">
        <v>696</v>
      </c>
    </row>
    <row r="206" spans="1:30" ht="18" x14ac:dyDescent="0.35">
      <c r="A206" s="48">
        <f t="shared" si="3"/>
        <v>203</v>
      </c>
      <c r="B206" s="20" t="s">
        <v>369</v>
      </c>
      <c r="C206" s="12">
        <v>5181</v>
      </c>
      <c r="D206" s="12">
        <v>5028</v>
      </c>
      <c r="E206" s="12">
        <v>-3</v>
      </c>
      <c r="F206" s="12">
        <v>915</v>
      </c>
      <c r="G206" s="12">
        <v>699</v>
      </c>
      <c r="H206" s="12">
        <v>-23.61</v>
      </c>
      <c r="I206" s="12">
        <v>29</v>
      </c>
      <c r="J206" s="12">
        <v>72</v>
      </c>
      <c r="K206" s="12">
        <v>148.28</v>
      </c>
      <c r="L206" s="12">
        <v>205</v>
      </c>
      <c r="M206" s="12">
        <v>116</v>
      </c>
      <c r="N206" s="12">
        <v>-43.41</v>
      </c>
      <c r="O206" s="12">
        <v>681</v>
      </c>
      <c r="P206" s="12">
        <v>511</v>
      </c>
      <c r="Q206" s="12">
        <v>-24.96</v>
      </c>
      <c r="R206" s="12">
        <v>10.16</v>
      </c>
      <c r="S206" s="13">
        <v>2.23</v>
      </c>
      <c r="T206" s="13">
        <v>1.72</v>
      </c>
      <c r="U206" s="12">
        <v>-22.9</v>
      </c>
      <c r="V206" s="15">
        <v>18446</v>
      </c>
      <c r="W206" s="15">
        <v>17330</v>
      </c>
      <c r="X206" s="15">
        <v>-6.05</v>
      </c>
      <c r="Y206" s="15">
        <v>306</v>
      </c>
      <c r="Z206" s="12">
        <v>298</v>
      </c>
      <c r="AA206" s="56">
        <v>-2.61</v>
      </c>
      <c r="AB206" s="71">
        <v>43371</v>
      </c>
      <c r="AC206" s="51">
        <v>7.4</v>
      </c>
      <c r="AD206" s="45" t="s">
        <v>686</v>
      </c>
    </row>
    <row r="207" spans="1:30" ht="18" x14ac:dyDescent="0.35">
      <c r="A207" s="48">
        <f t="shared" si="3"/>
        <v>204</v>
      </c>
      <c r="B207" s="20" t="s">
        <v>475</v>
      </c>
      <c r="C207" s="12">
        <v>695.4</v>
      </c>
      <c r="D207" s="12">
        <v>779.7</v>
      </c>
      <c r="E207" s="12">
        <v>12.1</v>
      </c>
      <c r="F207" s="12">
        <v>115.1</v>
      </c>
      <c r="G207" s="12">
        <v>76.5</v>
      </c>
      <c r="H207" s="12">
        <v>-33.54</v>
      </c>
      <c r="I207" s="12">
        <v>-4</v>
      </c>
      <c r="J207" s="12">
        <v>-7.5</v>
      </c>
      <c r="K207" s="12">
        <v>-87.5</v>
      </c>
      <c r="L207" s="12">
        <v>2.2999999999999998</v>
      </c>
      <c r="M207" s="12">
        <v>4.5999999999999996</v>
      </c>
      <c r="N207" s="12">
        <v>100</v>
      </c>
      <c r="O207" s="12">
        <v>116.8</v>
      </c>
      <c r="P207" s="12">
        <v>79.400000000000006</v>
      </c>
      <c r="Q207" s="12">
        <v>-32.020000000000003</v>
      </c>
      <c r="R207" s="12">
        <v>10.18</v>
      </c>
      <c r="S207" s="13">
        <v>0.76</v>
      </c>
      <c r="T207" s="13">
        <v>0.52</v>
      </c>
      <c r="U207" s="12">
        <v>-31.1</v>
      </c>
      <c r="V207" s="15">
        <v>2255.8000000000002</v>
      </c>
      <c r="W207" s="15">
        <v>2637.1</v>
      </c>
      <c r="X207" s="15">
        <v>16.899999999999999</v>
      </c>
      <c r="Y207" s="15">
        <v>154.68299999999999</v>
      </c>
      <c r="Z207" s="12">
        <v>152.614</v>
      </c>
      <c r="AA207" s="56">
        <v>-1.34</v>
      </c>
      <c r="AB207" s="71">
        <v>43312</v>
      </c>
      <c r="AC207" s="51">
        <v>75.900000000000006</v>
      </c>
      <c r="AD207" s="45" t="s">
        <v>675</v>
      </c>
    </row>
    <row r="208" spans="1:30" ht="18" x14ac:dyDescent="0.35">
      <c r="A208" s="48">
        <f t="shared" si="3"/>
        <v>205</v>
      </c>
      <c r="B208" s="20" t="s">
        <v>345</v>
      </c>
      <c r="C208" s="12">
        <v>2562</v>
      </c>
      <c r="D208" s="12">
        <v>2565.6999999999998</v>
      </c>
      <c r="E208" s="12">
        <v>0.1</v>
      </c>
      <c r="F208" s="12">
        <v>446.7</v>
      </c>
      <c r="G208" s="12">
        <v>436.3</v>
      </c>
      <c r="H208" s="12">
        <v>-2.33</v>
      </c>
      <c r="I208" s="12">
        <v>133.4</v>
      </c>
      <c r="J208" s="12">
        <v>77.400000000000006</v>
      </c>
      <c r="K208" s="12">
        <v>-41.98</v>
      </c>
      <c r="L208" s="12">
        <v>90</v>
      </c>
      <c r="M208" s="12">
        <v>96</v>
      </c>
      <c r="N208" s="12">
        <v>6.67</v>
      </c>
      <c r="O208" s="12">
        <v>223.2</v>
      </c>
      <c r="P208" s="12">
        <v>263.39999999999998</v>
      </c>
      <c r="Q208" s="12">
        <v>18.010000000000002</v>
      </c>
      <c r="R208" s="12">
        <v>10.27</v>
      </c>
      <c r="S208" s="13">
        <v>0.66</v>
      </c>
      <c r="T208" s="13">
        <v>0.81</v>
      </c>
      <c r="U208" s="12">
        <v>22.2</v>
      </c>
      <c r="V208" s="15">
        <v>13276.6</v>
      </c>
      <c r="W208" s="15">
        <v>13480.5</v>
      </c>
      <c r="X208" s="15">
        <v>1.54</v>
      </c>
      <c r="Y208" s="15">
        <v>338.5</v>
      </c>
      <c r="Z208" s="12">
        <v>326.89999999999998</v>
      </c>
      <c r="AA208" s="56">
        <v>-3.43</v>
      </c>
      <c r="AB208" s="71">
        <v>43373</v>
      </c>
      <c r="AC208" s="51">
        <v>27</v>
      </c>
      <c r="AD208" s="45" t="s">
        <v>736</v>
      </c>
    </row>
    <row r="209" spans="1:30" ht="18" x14ac:dyDescent="0.35">
      <c r="A209" s="48">
        <f t="shared" si="3"/>
        <v>206</v>
      </c>
      <c r="B209" s="20" t="s">
        <v>77</v>
      </c>
      <c r="C209" s="12">
        <v>12341</v>
      </c>
      <c r="D209" s="12">
        <v>14318</v>
      </c>
      <c r="E209" s="12">
        <v>16</v>
      </c>
      <c r="F209" s="12">
        <v>1459</v>
      </c>
      <c r="G209" s="12">
        <v>1752</v>
      </c>
      <c r="H209" s="12">
        <v>20.079999999999998</v>
      </c>
      <c r="I209" s="12">
        <v>334</v>
      </c>
      <c r="J209" s="12">
        <v>102</v>
      </c>
      <c r="K209" s="12">
        <v>-69.459999999999994</v>
      </c>
      <c r="L209" s="12">
        <v>162</v>
      </c>
      <c r="M209" s="12">
        <v>177</v>
      </c>
      <c r="N209" s="12">
        <v>9.26</v>
      </c>
      <c r="O209" s="12">
        <v>963</v>
      </c>
      <c r="P209" s="12">
        <v>1473</v>
      </c>
      <c r="Q209" s="12">
        <v>52.96</v>
      </c>
      <c r="R209" s="12">
        <v>10.29</v>
      </c>
      <c r="S209" s="13">
        <v>3.32</v>
      </c>
      <c r="T209" s="13">
        <v>5.14</v>
      </c>
      <c r="U209" s="12">
        <v>54.7</v>
      </c>
      <c r="V209" s="15">
        <v>46848</v>
      </c>
      <c r="W209" s="15">
        <v>44552</v>
      </c>
      <c r="X209" s="15">
        <v>-4.9000000000000004</v>
      </c>
      <c r="Y209" s="15">
        <v>290</v>
      </c>
      <c r="Z209" s="12">
        <v>286.7</v>
      </c>
      <c r="AA209" s="56">
        <v>-1.1399999999999999</v>
      </c>
      <c r="AB209" s="71">
        <v>43373</v>
      </c>
      <c r="AC209" s="51">
        <v>17.100000000000001</v>
      </c>
      <c r="AD209" s="45" t="s">
        <v>694</v>
      </c>
    </row>
    <row r="210" spans="1:30" ht="18" x14ac:dyDescent="0.35">
      <c r="A210" s="48">
        <f t="shared" si="3"/>
        <v>207</v>
      </c>
      <c r="B210" s="20" t="s">
        <v>337</v>
      </c>
      <c r="C210" s="12">
        <v>39668</v>
      </c>
      <c r="D210" s="12">
        <v>45739</v>
      </c>
      <c r="E210" s="12">
        <v>15.3</v>
      </c>
      <c r="F210" s="12">
        <v>6660</v>
      </c>
      <c r="G210" s="12">
        <v>8258</v>
      </c>
      <c r="H210" s="12">
        <v>23.99</v>
      </c>
      <c r="I210" s="12">
        <v>1851</v>
      </c>
      <c r="J210" s="12">
        <v>1391</v>
      </c>
      <c r="K210" s="12">
        <v>-24.85</v>
      </c>
      <c r="L210" s="12">
        <v>1686</v>
      </c>
      <c r="M210" s="12">
        <v>2051</v>
      </c>
      <c r="N210" s="12">
        <v>21.65</v>
      </c>
      <c r="O210" s="12">
        <v>3029</v>
      </c>
      <c r="P210" s="12">
        <v>4718</v>
      </c>
      <c r="Q210" s="12">
        <v>55.76</v>
      </c>
      <c r="R210" s="12">
        <v>10.32</v>
      </c>
      <c r="S210" s="13">
        <v>0.49</v>
      </c>
      <c r="T210" s="13">
        <v>0.65</v>
      </c>
      <c r="U210" s="12">
        <v>31.5</v>
      </c>
      <c r="V210" s="15">
        <v>318905</v>
      </c>
      <c r="W210" s="15">
        <v>351022</v>
      </c>
      <c r="X210" s="15">
        <v>10.07</v>
      </c>
      <c r="Y210" s="15">
        <v>6182</v>
      </c>
      <c r="Z210" s="12">
        <v>7320</v>
      </c>
      <c r="AA210" s="56">
        <v>18.41</v>
      </c>
      <c r="AB210" s="71">
        <v>43373</v>
      </c>
      <c r="AC210" s="51">
        <v>14.9</v>
      </c>
      <c r="AD210" s="45" t="s">
        <v>768</v>
      </c>
    </row>
    <row r="211" spans="1:30" ht="18" x14ac:dyDescent="0.35">
      <c r="A211" s="48">
        <f t="shared" si="3"/>
        <v>208</v>
      </c>
      <c r="B211" s="20" t="s">
        <v>418</v>
      </c>
      <c r="C211" s="12">
        <v>4159.1000000000004</v>
      </c>
      <c r="D211" s="12">
        <v>4505.1000000000004</v>
      </c>
      <c r="E211" s="12">
        <v>8.3000000000000007</v>
      </c>
      <c r="F211" s="12">
        <v>485.6</v>
      </c>
      <c r="G211" s="12">
        <v>607.70000000000005</v>
      </c>
      <c r="H211" s="12">
        <v>25.14</v>
      </c>
      <c r="I211" s="12">
        <v>172.3</v>
      </c>
      <c r="J211" s="12">
        <v>138.80000000000001</v>
      </c>
      <c r="K211" s="12">
        <v>-19.440000000000001</v>
      </c>
      <c r="L211" s="12">
        <v>2.6</v>
      </c>
      <c r="M211" s="12">
        <v>4.2</v>
      </c>
      <c r="N211" s="12">
        <v>61.54</v>
      </c>
      <c r="O211" s="12">
        <v>313.3</v>
      </c>
      <c r="P211" s="12">
        <v>466.2</v>
      </c>
      <c r="Q211" s="12">
        <v>48.8</v>
      </c>
      <c r="R211" s="12">
        <v>10.35</v>
      </c>
      <c r="S211" s="13">
        <v>0.82</v>
      </c>
      <c r="T211" s="13">
        <v>1.22</v>
      </c>
      <c r="U211" s="12">
        <v>47.8</v>
      </c>
      <c r="V211" s="15">
        <v>4437.5</v>
      </c>
      <c r="W211" s="15">
        <v>5130.2</v>
      </c>
      <c r="X211" s="15">
        <v>15.61</v>
      </c>
      <c r="Y211" s="15">
        <v>380.1</v>
      </c>
      <c r="Z211" s="12">
        <v>382.8</v>
      </c>
      <c r="AA211" s="56">
        <v>0.71</v>
      </c>
      <c r="AB211" s="71">
        <v>43373</v>
      </c>
      <c r="AC211" s="51">
        <v>8.8000000000000007</v>
      </c>
      <c r="AD211" s="45" t="s">
        <v>691</v>
      </c>
    </row>
    <row r="212" spans="1:30" ht="18" x14ac:dyDescent="0.35">
      <c r="A212" s="48">
        <f t="shared" si="3"/>
        <v>209</v>
      </c>
      <c r="B212" s="20" t="s">
        <v>42</v>
      </c>
      <c r="C212" s="12">
        <v>4665</v>
      </c>
      <c r="D212" s="12">
        <v>4582</v>
      </c>
      <c r="E212" s="12">
        <v>-1.8</v>
      </c>
      <c r="F212" s="12">
        <v>857</v>
      </c>
      <c r="G212" s="12">
        <v>641</v>
      </c>
      <c r="H212" s="12">
        <v>-25.2</v>
      </c>
      <c r="I212" s="12">
        <v>224</v>
      </c>
      <c r="J212" s="12">
        <v>112</v>
      </c>
      <c r="K212" s="12">
        <v>-50</v>
      </c>
      <c r="L212" s="12">
        <v>78</v>
      </c>
      <c r="M212" s="12">
        <v>64</v>
      </c>
      <c r="N212" s="12">
        <v>-17.95</v>
      </c>
      <c r="O212" s="12">
        <v>567</v>
      </c>
      <c r="P212" s="12">
        <v>477</v>
      </c>
      <c r="Q212" s="12">
        <v>-15.87</v>
      </c>
      <c r="R212" s="12">
        <v>10.41</v>
      </c>
      <c r="S212" s="13">
        <v>1.6</v>
      </c>
      <c r="T212" s="13">
        <v>1.37</v>
      </c>
      <c r="U212" s="12">
        <v>-14.4</v>
      </c>
      <c r="V212" s="15">
        <v>14790</v>
      </c>
      <c r="W212" s="15">
        <v>14716</v>
      </c>
      <c r="X212" s="15">
        <v>-0.5</v>
      </c>
      <c r="Y212" s="15">
        <v>354.8</v>
      </c>
      <c r="Z212" s="12">
        <v>348.8</v>
      </c>
      <c r="AA212" s="56">
        <v>-1.69</v>
      </c>
      <c r="AB212" s="71">
        <v>43373</v>
      </c>
      <c r="AC212" s="51">
        <v>24.1</v>
      </c>
      <c r="AD212" s="45" t="s">
        <v>709</v>
      </c>
    </row>
    <row r="213" spans="1:30" ht="18" x14ac:dyDescent="0.35">
      <c r="A213" s="48">
        <f t="shared" si="3"/>
        <v>210</v>
      </c>
      <c r="B213" s="20" t="s">
        <v>468</v>
      </c>
      <c r="C213" s="12">
        <v>3431.6</v>
      </c>
      <c r="D213" s="12">
        <v>3737.9</v>
      </c>
      <c r="E213" s="12">
        <v>8.9</v>
      </c>
      <c r="F213" s="12">
        <v>514.79999999999995</v>
      </c>
      <c r="G213" s="12">
        <v>522</v>
      </c>
      <c r="H213" s="12">
        <v>1.4</v>
      </c>
      <c r="I213" s="12">
        <v>193.5</v>
      </c>
      <c r="J213" s="12">
        <v>128.4</v>
      </c>
      <c r="K213" s="12">
        <v>-33.64</v>
      </c>
      <c r="L213" s="12">
        <v>4.8</v>
      </c>
      <c r="M213" s="12">
        <v>4.2</v>
      </c>
      <c r="N213" s="12">
        <v>-12.5</v>
      </c>
      <c r="O213" s="12">
        <v>316.5</v>
      </c>
      <c r="P213" s="12">
        <v>389.4</v>
      </c>
      <c r="Q213" s="12">
        <v>23.03</v>
      </c>
      <c r="R213" s="12">
        <v>10.42</v>
      </c>
      <c r="S213" s="13">
        <v>0.82</v>
      </c>
      <c r="T213" s="13">
        <v>1.04</v>
      </c>
      <c r="U213" s="12">
        <v>26.9</v>
      </c>
      <c r="V213" s="15">
        <v>2674.6</v>
      </c>
      <c r="W213" s="15">
        <v>2779.1</v>
      </c>
      <c r="X213" s="15">
        <v>3.91</v>
      </c>
      <c r="Y213" s="15">
        <v>385.57100000000003</v>
      </c>
      <c r="Z213" s="12">
        <v>373.71699999999998</v>
      </c>
      <c r="AA213" s="56">
        <v>-3.07</v>
      </c>
      <c r="AB213" s="71">
        <v>43316</v>
      </c>
      <c r="AC213" s="51">
        <v>19.100000000000001</v>
      </c>
      <c r="AD213" s="45" t="s">
        <v>679</v>
      </c>
    </row>
    <row r="214" spans="1:30" ht="18" x14ac:dyDescent="0.35">
      <c r="A214" s="48">
        <f t="shared" si="3"/>
        <v>211</v>
      </c>
      <c r="B214" s="20" t="s">
        <v>517</v>
      </c>
      <c r="C214" s="12">
        <v>904.7</v>
      </c>
      <c r="D214" s="12">
        <v>1001</v>
      </c>
      <c r="E214" s="12">
        <v>10.6</v>
      </c>
      <c r="F214" s="12">
        <v>153</v>
      </c>
      <c r="G214" s="12">
        <v>168.3</v>
      </c>
      <c r="H214" s="12">
        <v>10</v>
      </c>
      <c r="I214" s="12">
        <v>-36.700000000000003</v>
      </c>
      <c r="J214" s="12">
        <v>7.9</v>
      </c>
      <c r="K214" s="12">
        <v>121.53</v>
      </c>
      <c r="L214" s="12">
        <v>41.5</v>
      </c>
      <c r="M214" s="12">
        <v>56.7</v>
      </c>
      <c r="N214" s="12">
        <v>36.630000000000003</v>
      </c>
      <c r="O214" s="12">
        <v>145.9</v>
      </c>
      <c r="P214" s="12">
        <v>104.5</v>
      </c>
      <c r="Q214" s="12">
        <v>-28.38</v>
      </c>
      <c r="R214" s="12">
        <v>10.44</v>
      </c>
      <c r="S214" s="13">
        <v>0.35</v>
      </c>
      <c r="T214" s="13">
        <v>0.26</v>
      </c>
      <c r="U214" s="12">
        <v>-26.8</v>
      </c>
      <c r="V214" s="15">
        <v>6314.8</v>
      </c>
      <c r="W214" s="15">
        <v>8314.7000000000007</v>
      </c>
      <c r="X214" s="15">
        <v>31.67</v>
      </c>
      <c r="Y214" s="15">
        <v>414.2</v>
      </c>
      <c r="Z214" s="12">
        <v>405.1</v>
      </c>
      <c r="AA214" s="56">
        <v>-2.2000000000000002</v>
      </c>
      <c r="AB214" s="71">
        <v>43343</v>
      </c>
      <c r="AC214" s="51">
        <v>48.3</v>
      </c>
      <c r="AD214" s="45" t="s">
        <v>703</v>
      </c>
    </row>
    <row r="215" spans="1:30" ht="18" x14ac:dyDescent="0.35">
      <c r="A215" s="48">
        <f t="shared" si="3"/>
        <v>212</v>
      </c>
      <c r="B215" s="20" t="s">
        <v>284</v>
      </c>
      <c r="C215" s="12">
        <v>1727</v>
      </c>
      <c r="D215" s="12">
        <v>1948.2</v>
      </c>
      <c r="E215" s="12">
        <v>12.8</v>
      </c>
      <c r="F215" s="12">
        <v>-896.8</v>
      </c>
      <c r="G215" s="12">
        <v>205.3</v>
      </c>
      <c r="H215" s="12">
        <v>-122.89</v>
      </c>
      <c r="I215" s="12">
        <v>-264.7</v>
      </c>
      <c r="J215" s="12">
        <v>-8.1999999999999993</v>
      </c>
      <c r="K215" s="12">
        <v>96.9</v>
      </c>
      <c r="L215" s="12">
        <v>7.3</v>
      </c>
      <c r="M215" s="12">
        <v>7.9</v>
      </c>
      <c r="N215" s="12">
        <v>8.2200000000000006</v>
      </c>
      <c r="O215" s="12">
        <v>-639.4</v>
      </c>
      <c r="P215" s="12">
        <v>203.5</v>
      </c>
      <c r="Q215" s="12">
        <v>131.83000000000001</v>
      </c>
      <c r="R215" s="12">
        <v>10.45</v>
      </c>
      <c r="S215" s="13">
        <v>-15.73</v>
      </c>
      <c r="T215" s="13">
        <v>5.0199999999999996</v>
      </c>
      <c r="U215" s="12">
        <v>131.9</v>
      </c>
      <c r="V215" s="15">
        <v>15966.9</v>
      </c>
      <c r="W215" s="15">
        <v>16081.8</v>
      </c>
      <c r="X215" s="15">
        <v>0.72</v>
      </c>
      <c r="Y215" s="15">
        <v>40.637999999999998</v>
      </c>
      <c r="Z215" s="12">
        <v>40.542000000000002</v>
      </c>
      <c r="AA215" s="56">
        <v>-0.24</v>
      </c>
      <c r="AB215" s="71">
        <v>43373</v>
      </c>
      <c r="AC215" s="51">
        <v>8.5</v>
      </c>
      <c r="AD215" s="45" t="s">
        <v>751</v>
      </c>
    </row>
    <row r="216" spans="1:30" ht="18" x14ac:dyDescent="0.35">
      <c r="A216" s="48">
        <f t="shared" si="3"/>
        <v>213</v>
      </c>
      <c r="B216" s="20" t="s">
        <v>209</v>
      </c>
      <c r="C216" s="12">
        <v>4644.3999999999996</v>
      </c>
      <c r="D216" s="12">
        <v>4351.7</v>
      </c>
      <c r="E216" s="12">
        <v>-6.3</v>
      </c>
      <c r="F216" s="12">
        <v>1157.8</v>
      </c>
      <c r="G216" s="12">
        <v>569.1</v>
      </c>
      <c r="H216" s="12">
        <v>-50.85</v>
      </c>
      <c r="I216" s="12">
        <v>344.6</v>
      </c>
      <c r="J216" s="12">
        <v>109.1</v>
      </c>
      <c r="K216" s="12">
        <v>-68.34</v>
      </c>
      <c r="L216" s="12">
        <v>0</v>
      </c>
      <c r="M216" s="12">
        <v>0</v>
      </c>
      <c r="N216" s="12"/>
      <c r="O216" s="12">
        <v>810.2</v>
      </c>
      <c r="P216" s="12">
        <v>456.3</v>
      </c>
      <c r="Q216" s="12">
        <v>-43.68</v>
      </c>
      <c r="R216" s="12">
        <v>10.49</v>
      </c>
      <c r="S216" s="13">
        <v>2.76</v>
      </c>
      <c r="T216" s="13">
        <v>1.59</v>
      </c>
      <c r="U216" s="12">
        <v>-42.6</v>
      </c>
      <c r="V216" s="15">
        <v>235937.2</v>
      </c>
      <c r="W216" s="15">
        <v>247057.5</v>
      </c>
      <c r="X216" s="15">
        <v>4.71</v>
      </c>
      <c r="Y216" s="15">
        <v>293.10000000000002</v>
      </c>
      <c r="Z216" s="12">
        <v>287.8</v>
      </c>
      <c r="AA216" s="56">
        <v>-1.81</v>
      </c>
      <c r="AB216" s="71">
        <v>43373</v>
      </c>
      <c r="AC216" s="51">
        <v>9.1999999999999993</v>
      </c>
      <c r="AD216" s="45" t="s">
        <v>729</v>
      </c>
    </row>
    <row r="217" spans="1:30" ht="18" x14ac:dyDescent="0.35">
      <c r="A217" s="48">
        <f t="shared" si="3"/>
        <v>214</v>
      </c>
      <c r="B217" s="20" t="s">
        <v>336</v>
      </c>
      <c r="C217" s="12">
        <v>1933</v>
      </c>
      <c r="D217" s="12">
        <v>2579</v>
      </c>
      <c r="E217" s="12">
        <v>33.4</v>
      </c>
      <c r="F217" s="12">
        <v>-11</v>
      </c>
      <c r="G217" s="12">
        <v>237</v>
      </c>
      <c r="H217" s="12">
        <v>-2254.5500000000002</v>
      </c>
      <c r="I217" s="12">
        <v>13</v>
      </c>
      <c r="J217" s="12">
        <v>-138</v>
      </c>
      <c r="K217" s="12">
        <v>-1161.54</v>
      </c>
      <c r="L217" s="12">
        <v>122</v>
      </c>
      <c r="M217" s="12">
        <v>75</v>
      </c>
      <c r="N217" s="12">
        <v>-38.520000000000003</v>
      </c>
      <c r="O217" s="12">
        <v>-167</v>
      </c>
      <c r="P217" s="12">
        <v>271</v>
      </c>
      <c r="Q217" s="12">
        <v>262.27999999999997</v>
      </c>
      <c r="R217" s="12">
        <v>10.51</v>
      </c>
      <c r="S217" s="13">
        <v>-0.32</v>
      </c>
      <c r="T217" s="13">
        <v>0.55000000000000004</v>
      </c>
      <c r="U217" s="12">
        <v>272.60000000000002</v>
      </c>
      <c r="V217" s="15">
        <v>20430</v>
      </c>
      <c r="W217" s="15">
        <v>11274</v>
      </c>
      <c r="X217" s="15">
        <v>-44.82</v>
      </c>
      <c r="Y217" s="15">
        <v>520</v>
      </c>
      <c r="Z217" s="12">
        <v>489</v>
      </c>
      <c r="AA217" s="56">
        <v>-5.96</v>
      </c>
      <c r="AB217" s="71">
        <v>43373</v>
      </c>
      <c r="AC217" s="51">
        <v>250</v>
      </c>
      <c r="AD217" s="45" t="s">
        <v>731</v>
      </c>
    </row>
    <row r="218" spans="1:30" ht="18" x14ac:dyDescent="0.35">
      <c r="A218" s="48">
        <f t="shared" si="3"/>
        <v>215</v>
      </c>
      <c r="B218" s="20" t="s">
        <v>519</v>
      </c>
      <c r="C218" s="12">
        <v>723.4</v>
      </c>
      <c r="D218" s="12">
        <v>822.7</v>
      </c>
      <c r="E218" s="12">
        <v>13.7</v>
      </c>
      <c r="F218" s="12">
        <v>138.1</v>
      </c>
      <c r="G218" s="12">
        <v>140</v>
      </c>
      <c r="H218" s="12">
        <v>1.38</v>
      </c>
      <c r="I218" s="12">
        <v>35</v>
      </c>
      <c r="J218" s="12">
        <v>48.3</v>
      </c>
      <c r="K218" s="12">
        <v>38</v>
      </c>
      <c r="L218" s="12">
        <v>6.1</v>
      </c>
      <c r="M218" s="12">
        <v>4.8</v>
      </c>
      <c r="N218" s="12">
        <v>-21.31</v>
      </c>
      <c r="O218" s="12">
        <v>97.1</v>
      </c>
      <c r="P218" s="12">
        <v>86.9</v>
      </c>
      <c r="Q218" s="12">
        <v>-10.5</v>
      </c>
      <c r="R218" s="12">
        <v>10.56</v>
      </c>
      <c r="S218" s="13">
        <v>0.53</v>
      </c>
      <c r="T218" s="13">
        <v>0.47</v>
      </c>
      <c r="U218" s="12">
        <v>-12.4</v>
      </c>
      <c r="V218" s="15">
        <v>3239</v>
      </c>
      <c r="W218" s="15">
        <v>3517.1</v>
      </c>
      <c r="X218" s="15">
        <v>8.59</v>
      </c>
      <c r="Y218" s="15">
        <v>183.02099999999999</v>
      </c>
      <c r="Z218" s="12">
        <v>186.93600000000001</v>
      </c>
      <c r="AA218" s="56">
        <v>2.14</v>
      </c>
      <c r="AB218" s="71">
        <v>43343</v>
      </c>
      <c r="AC218" s="51">
        <v>79.5</v>
      </c>
      <c r="AD218" s="45" t="s">
        <v>675</v>
      </c>
    </row>
    <row r="219" spans="1:30" ht="18" x14ac:dyDescent="0.35">
      <c r="A219" s="48">
        <f t="shared" si="3"/>
        <v>216</v>
      </c>
      <c r="B219" s="20" t="s">
        <v>82</v>
      </c>
      <c r="C219" s="12">
        <v>1527</v>
      </c>
      <c r="D219" s="12">
        <v>1599</v>
      </c>
      <c r="E219" s="12">
        <v>4.7</v>
      </c>
      <c r="F219" s="12">
        <v>340</v>
      </c>
      <c r="G219" s="12">
        <v>316</v>
      </c>
      <c r="H219" s="12">
        <v>-7.06</v>
      </c>
      <c r="I219" s="12">
        <v>57</v>
      </c>
      <c r="J219" s="12">
        <v>33</v>
      </c>
      <c r="K219" s="12">
        <v>-42.11</v>
      </c>
      <c r="L219" s="12">
        <v>111</v>
      </c>
      <c r="M219" s="12">
        <v>114</v>
      </c>
      <c r="N219" s="12">
        <v>2.7</v>
      </c>
      <c r="O219" s="12">
        <v>172</v>
      </c>
      <c r="P219" s="12">
        <v>169</v>
      </c>
      <c r="Q219" s="12">
        <v>-1.74</v>
      </c>
      <c r="R219" s="12">
        <v>10.57</v>
      </c>
      <c r="S219" s="13">
        <v>0.61</v>
      </c>
      <c r="T219" s="13">
        <v>0.6</v>
      </c>
      <c r="U219" s="12">
        <v>-2.2999999999999998</v>
      </c>
      <c r="V219" s="15">
        <v>17585</v>
      </c>
      <c r="W219" s="15">
        <v>19164</v>
      </c>
      <c r="X219" s="15">
        <v>8.98</v>
      </c>
      <c r="Y219" s="15">
        <v>281.60000000000002</v>
      </c>
      <c r="Z219" s="12">
        <v>283.2</v>
      </c>
      <c r="AA219" s="56">
        <v>0.56999999999999995</v>
      </c>
      <c r="AB219" s="71">
        <v>43373</v>
      </c>
      <c r="AC219" s="51">
        <v>20.7</v>
      </c>
      <c r="AD219" s="45" t="s">
        <v>737</v>
      </c>
    </row>
    <row r="220" spans="1:30" ht="18" x14ac:dyDescent="0.35">
      <c r="A220" s="48">
        <f t="shared" si="3"/>
        <v>217</v>
      </c>
      <c r="B220" s="20" t="s">
        <v>492</v>
      </c>
      <c r="C220" s="12">
        <v>3512.6</v>
      </c>
      <c r="D220" s="12">
        <v>3558.8</v>
      </c>
      <c r="E220" s="12">
        <v>1.3</v>
      </c>
      <c r="F220" s="12">
        <v>656.2</v>
      </c>
      <c r="G220" s="12">
        <v>536.9</v>
      </c>
      <c r="H220" s="12">
        <v>-18.18</v>
      </c>
      <c r="I220" s="12">
        <v>222.3</v>
      </c>
      <c r="J220" s="12">
        <v>156.80000000000001</v>
      </c>
      <c r="K220" s="12">
        <v>-29.46</v>
      </c>
      <c r="L220" s="12">
        <v>0</v>
      </c>
      <c r="M220" s="12">
        <v>0</v>
      </c>
      <c r="N220" s="12"/>
      <c r="O220" s="12">
        <v>433.9</v>
      </c>
      <c r="P220" s="12">
        <v>380.1</v>
      </c>
      <c r="Q220" s="12">
        <v>-12.4</v>
      </c>
      <c r="R220" s="12">
        <v>10.68</v>
      </c>
      <c r="S220" s="13">
        <v>15.38</v>
      </c>
      <c r="T220" s="13">
        <v>14.4</v>
      </c>
      <c r="U220" s="12">
        <v>-6.3</v>
      </c>
      <c r="V220" s="15">
        <v>10688.2</v>
      </c>
      <c r="W220" s="15">
        <v>10867.3</v>
      </c>
      <c r="X220" s="15">
        <v>1.68</v>
      </c>
      <c r="Y220" s="15">
        <v>28.213000000000001</v>
      </c>
      <c r="Z220" s="12">
        <v>26.388999999999999</v>
      </c>
      <c r="AA220" s="56">
        <v>-6.47</v>
      </c>
      <c r="AB220" s="71">
        <v>43337</v>
      </c>
      <c r="AC220" s="51">
        <v>19.5</v>
      </c>
      <c r="AD220" s="45" t="s">
        <v>683</v>
      </c>
    </row>
    <row r="221" spans="1:30" ht="18" x14ac:dyDescent="0.35">
      <c r="A221" s="48">
        <f t="shared" si="3"/>
        <v>218</v>
      </c>
      <c r="B221" s="20" t="s">
        <v>376</v>
      </c>
      <c r="C221" s="12">
        <v>6280</v>
      </c>
      <c r="D221" s="12">
        <v>6378</v>
      </c>
      <c r="E221" s="12">
        <v>1.6</v>
      </c>
      <c r="F221" s="12">
        <v>1664</v>
      </c>
      <c r="G221" s="12">
        <v>1140</v>
      </c>
      <c r="H221" s="12">
        <v>-31.49</v>
      </c>
      <c r="I221" s="12">
        <v>416</v>
      </c>
      <c r="J221" s="12">
        <v>131</v>
      </c>
      <c r="K221" s="12">
        <v>-68.510000000000005</v>
      </c>
      <c r="L221" s="12">
        <v>305</v>
      </c>
      <c r="M221" s="12">
        <v>326</v>
      </c>
      <c r="N221" s="12">
        <v>6.89</v>
      </c>
      <c r="O221" s="12">
        <v>944</v>
      </c>
      <c r="P221" s="12">
        <v>685</v>
      </c>
      <c r="Q221" s="12">
        <v>-27.44</v>
      </c>
      <c r="R221" s="12">
        <v>10.74</v>
      </c>
      <c r="S221" s="13">
        <v>0.77</v>
      </c>
      <c r="T221" s="13">
        <v>0.56000000000000005</v>
      </c>
      <c r="U221" s="12">
        <v>-27.3</v>
      </c>
      <c r="V221" s="15">
        <v>61292</v>
      </c>
      <c r="W221" s="15">
        <v>54345</v>
      </c>
      <c r="X221" s="15">
        <v>-11.33</v>
      </c>
      <c r="Y221" s="15">
        <v>1228</v>
      </c>
      <c r="Z221" s="12">
        <v>1226</v>
      </c>
      <c r="AA221" s="56">
        <v>-0.16</v>
      </c>
      <c r="AB221" s="71">
        <v>43372</v>
      </c>
      <c r="AC221" s="51">
        <v>18.100000000000001</v>
      </c>
      <c r="AD221" s="45" t="s">
        <v>680</v>
      </c>
    </row>
    <row r="222" spans="1:30" ht="18" x14ac:dyDescent="0.35">
      <c r="A222" s="48">
        <f t="shared" si="3"/>
        <v>219</v>
      </c>
      <c r="B222" s="20" t="s">
        <v>343</v>
      </c>
      <c r="C222" s="12">
        <v>3364.7</v>
      </c>
      <c r="D222" s="12">
        <v>3479.3</v>
      </c>
      <c r="E222" s="12">
        <v>3.4</v>
      </c>
      <c r="F222" s="12">
        <v>374.3</v>
      </c>
      <c r="G222" s="12">
        <v>459.7</v>
      </c>
      <c r="H222" s="12">
        <v>22.82</v>
      </c>
      <c r="I222" s="12">
        <v>88.8</v>
      </c>
      <c r="J222" s="12">
        <v>83.8</v>
      </c>
      <c r="K222" s="12">
        <v>-5.63</v>
      </c>
      <c r="L222" s="12">
        <v>53.6</v>
      </c>
      <c r="M222" s="12">
        <v>44.3</v>
      </c>
      <c r="N222" s="12">
        <v>-17.350000000000001</v>
      </c>
      <c r="O222" s="12">
        <v>285.39999999999998</v>
      </c>
      <c r="P222" s="12">
        <v>375.7</v>
      </c>
      <c r="Q222" s="12">
        <v>31.64</v>
      </c>
      <c r="R222" s="12">
        <v>10.8</v>
      </c>
      <c r="S222" s="13">
        <v>2.1</v>
      </c>
      <c r="T222" s="13">
        <v>2.79</v>
      </c>
      <c r="U222" s="12">
        <v>32.700000000000003</v>
      </c>
      <c r="V222" s="15">
        <v>10206.299999999999</v>
      </c>
      <c r="W222" s="15">
        <v>9323.7000000000007</v>
      </c>
      <c r="X222" s="15">
        <v>-8.65</v>
      </c>
      <c r="Y222" s="15">
        <v>135.79400000000001</v>
      </c>
      <c r="Z222" s="12">
        <v>134.66499999999999</v>
      </c>
      <c r="AA222" s="56">
        <v>-0.83</v>
      </c>
      <c r="AB222" s="71">
        <v>43373</v>
      </c>
      <c r="AC222" s="51">
        <v>14.7</v>
      </c>
      <c r="AD222" s="45" t="s">
        <v>696</v>
      </c>
    </row>
    <row r="223" spans="1:30" ht="18" x14ac:dyDescent="0.35">
      <c r="A223" s="48">
        <f t="shared" si="3"/>
        <v>220</v>
      </c>
      <c r="B223" s="20" t="s">
        <v>52</v>
      </c>
      <c r="C223" s="12">
        <v>2131.1</v>
      </c>
      <c r="D223" s="12">
        <v>2649.4</v>
      </c>
      <c r="E223" s="12">
        <v>24.3</v>
      </c>
      <c r="F223" s="12">
        <v>268.2</v>
      </c>
      <c r="G223" s="12">
        <v>384.7</v>
      </c>
      <c r="H223" s="12">
        <v>43.44</v>
      </c>
      <c r="I223" s="12">
        <v>90.7</v>
      </c>
      <c r="J223" s="12">
        <v>95.2</v>
      </c>
      <c r="K223" s="12">
        <v>4.96</v>
      </c>
      <c r="L223" s="12">
        <v>0.1</v>
      </c>
      <c r="M223" s="12">
        <v>0.2</v>
      </c>
      <c r="N223" s="12">
        <v>100</v>
      </c>
      <c r="O223" s="12">
        <v>175.6</v>
      </c>
      <c r="P223" s="12">
        <v>286.39999999999998</v>
      </c>
      <c r="Q223" s="12">
        <v>63.1</v>
      </c>
      <c r="R223" s="12">
        <v>10.81</v>
      </c>
      <c r="S223" s="13">
        <v>0.59</v>
      </c>
      <c r="T223" s="13">
        <v>1.01</v>
      </c>
      <c r="U223" s="12">
        <v>72</v>
      </c>
      <c r="V223" s="15">
        <v>5626.2</v>
      </c>
      <c r="W223" s="15">
        <v>5326.2</v>
      </c>
      <c r="X223" s="15">
        <v>-5.33</v>
      </c>
      <c r="Y223" s="15">
        <v>300.22800000000001</v>
      </c>
      <c r="Z223" s="12">
        <v>284.67200000000003</v>
      </c>
      <c r="AA223" s="56">
        <v>-5.18</v>
      </c>
      <c r="AB223" s="71">
        <v>43373</v>
      </c>
      <c r="AC223" s="51">
        <v>7.3</v>
      </c>
      <c r="AD223" s="45" t="s">
        <v>691</v>
      </c>
    </row>
    <row r="224" spans="1:30" ht="18" x14ac:dyDescent="0.35">
      <c r="A224" s="48">
        <f t="shared" si="3"/>
        <v>221</v>
      </c>
      <c r="B224" s="20" t="s">
        <v>503</v>
      </c>
      <c r="C224" s="12">
        <v>6786</v>
      </c>
      <c r="D224" s="12">
        <v>8490</v>
      </c>
      <c r="E224" s="12">
        <v>25.1</v>
      </c>
      <c r="F224" s="12">
        <v>288.8</v>
      </c>
      <c r="G224" s="12">
        <v>1172.5</v>
      </c>
      <c r="H224" s="12">
        <v>305.99</v>
      </c>
      <c r="I224" s="12">
        <v>36.6</v>
      </c>
      <c r="J224" s="12">
        <v>200.3</v>
      </c>
      <c r="K224" s="12">
        <v>447.27</v>
      </c>
      <c r="L224" s="12">
        <v>37.4</v>
      </c>
      <c r="M224" s="12">
        <v>42</v>
      </c>
      <c r="N224" s="12">
        <v>12.3</v>
      </c>
      <c r="O224" s="12">
        <v>224</v>
      </c>
      <c r="P224" s="12">
        <v>921.7</v>
      </c>
      <c r="Q224" s="12">
        <v>311.47000000000003</v>
      </c>
      <c r="R224" s="12">
        <v>10.86</v>
      </c>
      <c r="S224" s="13">
        <v>0.38</v>
      </c>
      <c r="T224" s="13">
        <v>1.57</v>
      </c>
      <c r="U224" s="12">
        <v>310.8</v>
      </c>
      <c r="V224" s="15">
        <v>29643.200000000001</v>
      </c>
      <c r="W224" s="15">
        <v>33684.9</v>
      </c>
      <c r="X224" s="15">
        <v>13.63</v>
      </c>
      <c r="Y224" s="15">
        <v>585.6</v>
      </c>
      <c r="Z224" s="12">
        <v>586.6</v>
      </c>
      <c r="AA224" s="56">
        <v>0.17</v>
      </c>
      <c r="AB224" s="71">
        <v>43373</v>
      </c>
      <c r="AC224" s="51">
        <v>13.2</v>
      </c>
      <c r="AD224" s="45" t="s">
        <v>698</v>
      </c>
    </row>
    <row r="225" spans="1:30" ht="18" x14ac:dyDescent="0.35">
      <c r="A225" s="48">
        <f t="shared" si="3"/>
        <v>222</v>
      </c>
      <c r="B225" s="20" t="s">
        <v>81</v>
      </c>
      <c r="C225" s="12">
        <v>2910</v>
      </c>
      <c r="D225" s="12">
        <v>3064</v>
      </c>
      <c r="E225" s="12">
        <v>5.3</v>
      </c>
      <c r="F225" s="12">
        <v>752</v>
      </c>
      <c r="G225" s="12">
        <v>759</v>
      </c>
      <c r="H225" s="12">
        <v>0.93</v>
      </c>
      <c r="I225" s="12">
        <v>202</v>
      </c>
      <c r="J225" s="12">
        <v>133</v>
      </c>
      <c r="K225" s="12">
        <v>-34.159999999999997</v>
      </c>
      <c r="L225" s="12">
        <v>249</v>
      </c>
      <c r="M225" s="12">
        <v>239</v>
      </c>
      <c r="N225" s="12">
        <v>-4.0199999999999996</v>
      </c>
      <c r="O225" s="12">
        <v>301</v>
      </c>
      <c r="P225" s="12">
        <v>333</v>
      </c>
      <c r="Q225" s="12">
        <v>10.63</v>
      </c>
      <c r="R225" s="12">
        <v>10.87</v>
      </c>
      <c r="S225" s="13">
        <v>0.68</v>
      </c>
      <c r="T225" s="13">
        <v>0.66</v>
      </c>
      <c r="U225" s="12">
        <v>-2.2000000000000002</v>
      </c>
      <c r="V225" s="15">
        <v>37243</v>
      </c>
      <c r="W225" s="15">
        <v>32570</v>
      </c>
      <c r="X225" s="15">
        <v>-12.55</v>
      </c>
      <c r="Y225" s="15">
        <v>446</v>
      </c>
      <c r="Z225" s="12">
        <v>503</v>
      </c>
      <c r="AA225" s="56">
        <v>12.78</v>
      </c>
      <c r="AB225" s="71">
        <v>43373</v>
      </c>
      <c r="AC225" s="51">
        <v>250</v>
      </c>
      <c r="AD225" s="45" t="s">
        <v>723</v>
      </c>
    </row>
    <row r="226" spans="1:30" ht="18" x14ac:dyDescent="0.35">
      <c r="A226" s="48">
        <f t="shared" si="3"/>
        <v>223</v>
      </c>
      <c r="B226" s="20" t="s">
        <v>158</v>
      </c>
      <c r="C226" s="12">
        <v>899.9</v>
      </c>
      <c r="D226" s="12">
        <v>936.5</v>
      </c>
      <c r="E226" s="12">
        <v>4.0999999999999996</v>
      </c>
      <c r="F226" s="12">
        <v>263</v>
      </c>
      <c r="G226" s="12">
        <v>203.5</v>
      </c>
      <c r="H226" s="12">
        <v>-22.62</v>
      </c>
      <c r="I226" s="12">
        <v>-7.8</v>
      </c>
      <c r="J226" s="12">
        <v>-7.3</v>
      </c>
      <c r="K226" s="12">
        <v>6.41</v>
      </c>
      <c r="L226" s="12">
        <v>113.9</v>
      </c>
      <c r="M226" s="12">
        <v>107.6</v>
      </c>
      <c r="N226" s="12">
        <v>-5.53</v>
      </c>
      <c r="O226" s="12">
        <v>155.69999999999999</v>
      </c>
      <c r="P226" s="12">
        <v>102</v>
      </c>
      <c r="Q226" s="12">
        <v>-34.49</v>
      </c>
      <c r="R226" s="12">
        <v>10.89</v>
      </c>
      <c r="S226" s="13">
        <v>0.43</v>
      </c>
      <c r="T226" s="13">
        <v>0.28000000000000003</v>
      </c>
      <c r="U226" s="12">
        <v>-34.5</v>
      </c>
      <c r="V226" s="15">
        <v>12836.6</v>
      </c>
      <c r="W226" s="15">
        <v>12001.9</v>
      </c>
      <c r="X226" s="15">
        <v>-6.5</v>
      </c>
      <c r="Y226" s="15">
        <v>359.33300000000003</v>
      </c>
      <c r="Z226" s="12">
        <v>359.35500000000002</v>
      </c>
      <c r="AA226" s="56">
        <v>0.01</v>
      </c>
      <c r="AB226" s="71">
        <v>43373</v>
      </c>
      <c r="AC226" s="51">
        <v>49.3</v>
      </c>
      <c r="AD226" s="45" t="s">
        <v>742</v>
      </c>
    </row>
    <row r="227" spans="1:30" ht="18" x14ac:dyDescent="0.35">
      <c r="A227" s="48">
        <f t="shared" si="3"/>
        <v>224</v>
      </c>
      <c r="B227" s="20" t="s">
        <v>348</v>
      </c>
      <c r="C227" s="12">
        <v>3246</v>
      </c>
      <c r="D227" s="12">
        <v>3469</v>
      </c>
      <c r="E227" s="12">
        <v>6.9</v>
      </c>
      <c r="F227" s="12">
        <v>518</v>
      </c>
      <c r="G227" s="12">
        <v>526</v>
      </c>
      <c r="H227" s="12">
        <v>1.54</v>
      </c>
      <c r="I227" s="12">
        <v>101</v>
      </c>
      <c r="J227" s="12">
        <v>69</v>
      </c>
      <c r="K227" s="12">
        <v>-31.68</v>
      </c>
      <c r="L227" s="12">
        <v>132</v>
      </c>
      <c r="M227" s="12">
        <v>72</v>
      </c>
      <c r="N227" s="12">
        <v>-45.45</v>
      </c>
      <c r="O227" s="12">
        <v>288</v>
      </c>
      <c r="P227" s="12">
        <v>380</v>
      </c>
      <c r="Q227" s="12">
        <v>31.94</v>
      </c>
      <c r="R227" s="12">
        <v>10.95</v>
      </c>
      <c r="S227" s="13">
        <v>0.83</v>
      </c>
      <c r="T227" s="13">
        <v>1.0900000000000001</v>
      </c>
      <c r="U227" s="12">
        <v>31.6</v>
      </c>
      <c r="V227" s="15">
        <v>13714</v>
      </c>
      <c r="W227" s="15">
        <v>15066</v>
      </c>
      <c r="X227" s="15">
        <v>9.86</v>
      </c>
      <c r="Y227" s="15">
        <v>348</v>
      </c>
      <c r="Z227" s="12">
        <v>349</v>
      </c>
      <c r="AA227" s="56">
        <v>0.28999999999999998</v>
      </c>
      <c r="AB227" s="71">
        <v>43372</v>
      </c>
      <c r="AC227" s="51">
        <v>11.6</v>
      </c>
      <c r="AD227" s="45" t="s">
        <v>680</v>
      </c>
    </row>
    <row r="228" spans="1:30" ht="18" x14ac:dyDescent="0.35">
      <c r="A228" s="48">
        <f t="shared" si="3"/>
        <v>225</v>
      </c>
      <c r="B228" s="20" t="s">
        <v>145</v>
      </c>
      <c r="C228" s="12">
        <v>8516</v>
      </c>
      <c r="D228" s="12">
        <v>10155</v>
      </c>
      <c r="E228" s="12">
        <v>19.2</v>
      </c>
      <c r="F228" s="12">
        <v>1535</v>
      </c>
      <c r="G228" s="12">
        <v>1433</v>
      </c>
      <c r="H228" s="12">
        <v>-6.64</v>
      </c>
      <c r="I228" s="12">
        <v>380</v>
      </c>
      <c r="J228" s="12">
        <v>232</v>
      </c>
      <c r="K228" s="12">
        <v>-38.950000000000003</v>
      </c>
      <c r="L228" s="12">
        <v>97</v>
      </c>
      <c r="M228" s="12">
        <v>86</v>
      </c>
      <c r="N228" s="12">
        <v>-11.34</v>
      </c>
      <c r="O228" s="12">
        <v>1058</v>
      </c>
      <c r="P228" s="12">
        <v>1113</v>
      </c>
      <c r="Q228" s="12">
        <v>5.2</v>
      </c>
      <c r="R228" s="12">
        <v>10.96</v>
      </c>
      <c r="S228" s="13">
        <v>2.68</v>
      </c>
      <c r="T228" s="13">
        <v>2.86</v>
      </c>
      <c r="U228" s="12">
        <v>6.6</v>
      </c>
      <c r="V228" s="15">
        <v>17917</v>
      </c>
      <c r="W228" s="15">
        <v>17652</v>
      </c>
      <c r="X228" s="15">
        <v>-1.48</v>
      </c>
      <c r="Y228" s="15">
        <v>395</v>
      </c>
      <c r="Z228" s="12">
        <v>389.82499999999999</v>
      </c>
      <c r="AA228" s="56">
        <v>-1.31</v>
      </c>
      <c r="AB228" s="71">
        <v>43373</v>
      </c>
      <c r="AC228" s="51">
        <v>7.1</v>
      </c>
      <c r="AD228" s="45" t="s">
        <v>702</v>
      </c>
    </row>
    <row r="229" spans="1:30" ht="18" x14ac:dyDescent="0.35">
      <c r="A229" s="48">
        <f t="shared" si="3"/>
        <v>226</v>
      </c>
      <c r="B229" s="20" t="s">
        <v>383</v>
      </c>
      <c r="C229" s="12">
        <v>1146.5999999999999</v>
      </c>
      <c r="D229" s="12">
        <v>1253.8</v>
      </c>
      <c r="E229" s="12">
        <v>9.3000000000000007</v>
      </c>
      <c r="F229" s="12">
        <v>239.9</v>
      </c>
      <c r="G229" s="12">
        <v>157.9</v>
      </c>
      <c r="H229" s="12">
        <v>-34.18</v>
      </c>
      <c r="I229" s="12">
        <v>36.4</v>
      </c>
      <c r="J229" s="12">
        <v>14.9</v>
      </c>
      <c r="K229" s="12">
        <v>-59.07</v>
      </c>
      <c r="L229" s="12">
        <v>0.8</v>
      </c>
      <c r="M229" s="12">
        <v>5.9</v>
      </c>
      <c r="N229" s="12">
        <v>637.5</v>
      </c>
      <c r="O229" s="12">
        <v>202.9</v>
      </c>
      <c r="P229" s="12">
        <v>137.6</v>
      </c>
      <c r="Q229" s="12">
        <v>-32.18</v>
      </c>
      <c r="R229" s="12">
        <v>10.97</v>
      </c>
      <c r="S229" s="13">
        <v>1.32</v>
      </c>
      <c r="T229" s="13">
        <v>0.91</v>
      </c>
      <c r="U229" s="12">
        <v>-31.1</v>
      </c>
      <c r="V229" s="15">
        <v>726.7</v>
      </c>
      <c r="W229" s="15">
        <v>1927.6</v>
      </c>
      <c r="X229" s="15">
        <v>165.25</v>
      </c>
      <c r="Y229" s="15">
        <v>154.16800000000001</v>
      </c>
      <c r="Z229" s="12">
        <v>151.70599999999999</v>
      </c>
      <c r="AA229" s="56">
        <v>-1.6</v>
      </c>
      <c r="AB229" s="71">
        <v>43372</v>
      </c>
      <c r="AC229" s="51">
        <v>11.4</v>
      </c>
      <c r="AD229" s="45" t="s">
        <v>679</v>
      </c>
    </row>
    <row r="230" spans="1:30" ht="18" x14ac:dyDescent="0.35">
      <c r="A230" s="48">
        <f t="shared" si="3"/>
        <v>227</v>
      </c>
      <c r="B230" s="20" t="s">
        <v>4</v>
      </c>
      <c r="C230" s="12">
        <v>11061</v>
      </c>
      <c r="D230" s="12">
        <v>11953</v>
      </c>
      <c r="E230" s="12">
        <v>8.1</v>
      </c>
      <c r="F230" s="12">
        <v>1776</v>
      </c>
      <c r="G230" s="12">
        <v>1674</v>
      </c>
      <c r="H230" s="12">
        <v>-5.74</v>
      </c>
      <c r="I230" s="12">
        <v>617</v>
      </c>
      <c r="J230" s="12">
        <v>362</v>
      </c>
      <c r="K230" s="12">
        <v>-41.33</v>
      </c>
      <c r="L230" s="12">
        <v>0</v>
      </c>
      <c r="M230" s="12">
        <v>0</v>
      </c>
      <c r="N230" s="12"/>
      <c r="O230" s="12">
        <v>1159</v>
      </c>
      <c r="P230" s="12">
        <v>1312</v>
      </c>
      <c r="Q230" s="12">
        <v>13.2</v>
      </c>
      <c r="R230" s="12">
        <v>10.98</v>
      </c>
      <c r="S230" s="13">
        <v>1.61</v>
      </c>
      <c r="T230" s="13">
        <v>1.91</v>
      </c>
      <c r="U230" s="12">
        <v>18.3</v>
      </c>
      <c r="V230" s="15">
        <v>37927</v>
      </c>
      <c r="W230" s="15">
        <v>41299</v>
      </c>
      <c r="X230" s="15">
        <v>8.89</v>
      </c>
      <c r="Y230" s="15">
        <v>719</v>
      </c>
      <c r="Z230" s="12">
        <v>688</v>
      </c>
      <c r="AA230" s="56">
        <v>-4.3099999999999996</v>
      </c>
      <c r="AB230" s="71">
        <v>43373</v>
      </c>
      <c r="AC230" s="51">
        <v>11</v>
      </c>
      <c r="AD230" s="45" t="s">
        <v>690</v>
      </c>
    </row>
    <row r="231" spans="1:30" ht="18" x14ac:dyDescent="0.35">
      <c r="A231" s="48">
        <f t="shared" si="3"/>
        <v>228</v>
      </c>
      <c r="B231" s="20" t="s">
        <v>515</v>
      </c>
      <c r="C231" s="12">
        <v>9070</v>
      </c>
      <c r="D231" s="12">
        <v>9948</v>
      </c>
      <c r="E231" s="12">
        <v>9.6999999999999993</v>
      </c>
      <c r="F231" s="12">
        <v>1072</v>
      </c>
      <c r="G231" s="12">
        <v>1270</v>
      </c>
      <c r="H231" s="12">
        <v>18.47</v>
      </c>
      <c r="I231" s="12">
        <v>122</v>
      </c>
      <c r="J231" s="12">
        <v>178</v>
      </c>
      <c r="K231" s="12">
        <v>45.9</v>
      </c>
      <c r="L231" s="12">
        <v>0</v>
      </c>
      <c r="M231" s="12">
        <v>0</v>
      </c>
      <c r="N231" s="12"/>
      <c r="O231" s="12">
        <v>950</v>
      </c>
      <c r="P231" s="12">
        <v>1092</v>
      </c>
      <c r="Q231" s="12">
        <v>14.95</v>
      </c>
      <c r="R231" s="12">
        <v>10.98</v>
      </c>
      <c r="S231" s="13">
        <v>0.56999999999999995</v>
      </c>
      <c r="T231" s="13">
        <v>0.67</v>
      </c>
      <c r="U231" s="12">
        <v>17.899999999999999</v>
      </c>
      <c r="V231" s="15">
        <v>11654</v>
      </c>
      <c r="W231" s="15">
        <v>13491</v>
      </c>
      <c r="X231" s="15">
        <v>15.76</v>
      </c>
      <c r="Y231" s="15">
        <v>1676.9</v>
      </c>
      <c r="Z231" s="12">
        <v>1634.4</v>
      </c>
      <c r="AA231" s="56">
        <v>-2.5299999999999998</v>
      </c>
      <c r="AB231" s="71">
        <v>43343</v>
      </c>
      <c r="AC231" s="51">
        <v>29</v>
      </c>
      <c r="AD231" s="45" t="s">
        <v>704</v>
      </c>
    </row>
    <row r="232" spans="1:30" ht="18" x14ac:dyDescent="0.35">
      <c r="A232" s="48">
        <f t="shared" si="3"/>
        <v>229</v>
      </c>
      <c r="B232" s="20" t="s">
        <v>512</v>
      </c>
      <c r="C232" s="12">
        <v>1863</v>
      </c>
      <c r="D232" s="12">
        <v>2083</v>
      </c>
      <c r="E232" s="12">
        <v>11.8</v>
      </c>
      <c r="F232" s="12">
        <v>238</v>
      </c>
      <c r="G232" s="12">
        <v>309</v>
      </c>
      <c r="H232" s="12">
        <v>29.83</v>
      </c>
      <c r="I232" s="12">
        <v>71</v>
      </c>
      <c r="J232" s="12">
        <v>66</v>
      </c>
      <c r="K232" s="12">
        <v>-7.04</v>
      </c>
      <c r="L232" s="12">
        <v>18</v>
      </c>
      <c r="M232" s="12">
        <v>14</v>
      </c>
      <c r="N232" s="12">
        <v>-22.22</v>
      </c>
      <c r="O232" s="12">
        <v>149</v>
      </c>
      <c r="P232" s="12">
        <v>229</v>
      </c>
      <c r="Q232" s="12">
        <v>53.69</v>
      </c>
      <c r="R232" s="12">
        <v>10.99</v>
      </c>
      <c r="S232" s="13">
        <v>3.28</v>
      </c>
      <c r="T232" s="13">
        <v>5.29</v>
      </c>
      <c r="U232" s="12">
        <v>61.5</v>
      </c>
      <c r="V232" s="15">
        <v>4460</v>
      </c>
      <c r="W232" s="15">
        <v>4374</v>
      </c>
      <c r="X232" s="15">
        <v>-1.93</v>
      </c>
      <c r="Y232" s="15">
        <v>45.5</v>
      </c>
      <c r="Z232" s="12">
        <v>43.3</v>
      </c>
      <c r="AA232" s="56">
        <v>-4.84</v>
      </c>
      <c r="AB232" s="71">
        <v>43373</v>
      </c>
      <c r="AC232" s="51">
        <v>12.7</v>
      </c>
      <c r="AD232" s="45" t="s">
        <v>694</v>
      </c>
    </row>
    <row r="233" spans="1:30" ht="18" x14ac:dyDescent="0.35">
      <c r="A233" s="48">
        <f t="shared" si="3"/>
        <v>230</v>
      </c>
      <c r="B233" s="20" t="s">
        <v>197</v>
      </c>
      <c r="C233" s="12">
        <v>5303</v>
      </c>
      <c r="D233" s="12">
        <v>5575</v>
      </c>
      <c r="E233" s="12">
        <v>5.0999999999999996</v>
      </c>
      <c r="F233" s="12">
        <v>845</v>
      </c>
      <c r="G233" s="12">
        <v>810</v>
      </c>
      <c r="H233" s="12">
        <v>-4.1399999999999997</v>
      </c>
      <c r="I233" s="12">
        <v>304</v>
      </c>
      <c r="J233" s="12">
        <v>171</v>
      </c>
      <c r="K233" s="12">
        <v>-43.75</v>
      </c>
      <c r="L233" s="12">
        <v>13</v>
      </c>
      <c r="M233" s="12">
        <v>24</v>
      </c>
      <c r="N233" s="12">
        <v>84.62</v>
      </c>
      <c r="O233" s="12">
        <v>528</v>
      </c>
      <c r="P233" s="12">
        <v>615</v>
      </c>
      <c r="Q233" s="12">
        <v>16.48</v>
      </c>
      <c r="R233" s="12">
        <v>11.03</v>
      </c>
      <c r="S233" s="13">
        <v>0.88</v>
      </c>
      <c r="T233" s="13">
        <v>1.08</v>
      </c>
      <c r="U233" s="12">
        <v>22.4</v>
      </c>
      <c r="V233" s="15">
        <v>15449</v>
      </c>
      <c r="W233" s="15">
        <v>16729</v>
      </c>
      <c r="X233" s="15">
        <v>8.2899999999999991</v>
      </c>
      <c r="Y233" s="15">
        <v>598</v>
      </c>
      <c r="Z233" s="12">
        <v>569</v>
      </c>
      <c r="AA233" s="56">
        <v>-4.8499999999999996</v>
      </c>
      <c r="AB233" s="71">
        <v>43373</v>
      </c>
      <c r="AC233" s="51">
        <v>13.4</v>
      </c>
      <c r="AD233" s="45" t="s">
        <v>690</v>
      </c>
    </row>
    <row r="234" spans="1:30" ht="18" x14ac:dyDescent="0.35">
      <c r="A234" s="48">
        <f t="shared" si="3"/>
        <v>231</v>
      </c>
      <c r="B234" s="20" t="s">
        <v>381</v>
      </c>
      <c r="C234" s="12">
        <v>554.29999999999995</v>
      </c>
      <c r="D234" s="12">
        <v>674.3</v>
      </c>
      <c r="E234" s="12">
        <v>21.6</v>
      </c>
      <c r="F234" s="12">
        <v>116</v>
      </c>
      <c r="G234" s="12">
        <v>94.7</v>
      </c>
      <c r="H234" s="12">
        <v>-18.36</v>
      </c>
      <c r="I234" s="12">
        <v>8.5</v>
      </c>
      <c r="J234" s="12">
        <v>2.6</v>
      </c>
      <c r="K234" s="12">
        <v>-69.41</v>
      </c>
      <c r="L234" s="12">
        <v>11</v>
      </c>
      <c r="M234" s="12">
        <v>16.7</v>
      </c>
      <c r="N234" s="12">
        <v>51.82</v>
      </c>
      <c r="O234" s="12">
        <v>96.5</v>
      </c>
      <c r="P234" s="12">
        <v>75.400000000000006</v>
      </c>
      <c r="Q234" s="12">
        <v>-21.87</v>
      </c>
      <c r="R234" s="12">
        <v>11.18</v>
      </c>
      <c r="S234" s="13">
        <v>0.87</v>
      </c>
      <c r="T234" s="13">
        <v>0.68</v>
      </c>
      <c r="U234" s="12">
        <v>-22.4</v>
      </c>
      <c r="V234" s="15">
        <v>2202.9</v>
      </c>
      <c r="W234" s="15">
        <v>3289.9</v>
      </c>
      <c r="X234" s="15">
        <v>49.34</v>
      </c>
      <c r="Y234" s="15">
        <v>110.99299999999999</v>
      </c>
      <c r="Z234" s="12">
        <v>111.747</v>
      </c>
      <c r="AA234" s="56">
        <v>0.68</v>
      </c>
      <c r="AB234" s="71">
        <v>43373</v>
      </c>
      <c r="AC234" s="51">
        <v>39.299999999999997</v>
      </c>
      <c r="AD234" s="45" t="s">
        <v>700</v>
      </c>
    </row>
    <row r="235" spans="1:30" ht="18" x14ac:dyDescent="0.35">
      <c r="A235" s="48">
        <f t="shared" si="3"/>
        <v>232</v>
      </c>
      <c r="B235" s="20" t="s">
        <v>14</v>
      </c>
      <c r="C235" s="12">
        <v>1856</v>
      </c>
      <c r="D235" s="12">
        <v>1889</v>
      </c>
      <c r="E235" s="12">
        <v>1.8</v>
      </c>
      <c r="F235" s="12">
        <v>306</v>
      </c>
      <c r="G235" s="12">
        <v>317</v>
      </c>
      <c r="H235" s="12">
        <v>3.59</v>
      </c>
      <c r="I235" s="12">
        <v>92</v>
      </c>
      <c r="J235" s="12">
        <v>48</v>
      </c>
      <c r="K235" s="12">
        <v>-47.83</v>
      </c>
      <c r="L235" s="12">
        <v>39</v>
      </c>
      <c r="M235" s="12">
        <v>42</v>
      </c>
      <c r="N235" s="12">
        <v>7.69</v>
      </c>
      <c r="O235" s="12">
        <v>161</v>
      </c>
      <c r="P235" s="12">
        <v>212</v>
      </c>
      <c r="Q235" s="12">
        <v>31.68</v>
      </c>
      <c r="R235" s="12">
        <v>11.22</v>
      </c>
      <c r="S235" s="13">
        <v>1.1499999999999999</v>
      </c>
      <c r="T235" s="13">
        <v>1.53</v>
      </c>
      <c r="U235" s="12">
        <v>32.6</v>
      </c>
      <c r="V235" s="15">
        <v>5645</v>
      </c>
      <c r="W235" s="15">
        <v>5669</v>
      </c>
      <c r="X235" s="15">
        <v>0.43</v>
      </c>
      <c r="Y235" s="15">
        <v>140</v>
      </c>
      <c r="Z235" s="12">
        <v>139</v>
      </c>
      <c r="AA235" s="56">
        <v>-0.71</v>
      </c>
      <c r="AB235" s="71">
        <v>43373</v>
      </c>
      <c r="AC235" s="51">
        <v>17.899999999999999</v>
      </c>
      <c r="AD235" s="45" t="s">
        <v>725</v>
      </c>
    </row>
    <row r="236" spans="1:30" ht="18" x14ac:dyDescent="0.35">
      <c r="A236" s="48">
        <f t="shared" si="3"/>
        <v>233</v>
      </c>
      <c r="B236" s="20" t="s">
        <v>243</v>
      </c>
      <c r="C236" s="12">
        <v>2621.4</v>
      </c>
      <c r="D236" s="12">
        <v>2831.3</v>
      </c>
      <c r="E236" s="12">
        <v>8</v>
      </c>
      <c r="F236" s="12">
        <v>326.7</v>
      </c>
      <c r="G236" s="12">
        <v>559</v>
      </c>
      <c r="H236" s="12">
        <v>71.099999999999994</v>
      </c>
      <c r="I236" s="12">
        <v>92.5</v>
      </c>
      <c r="J236" s="12">
        <v>180.6</v>
      </c>
      <c r="K236" s="12">
        <v>95.24</v>
      </c>
      <c r="L236" s="12">
        <v>59.9</v>
      </c>
      <c r="M236" s="12">
        <v>59.4</v>
      </c>
      <c r="N236" s="12">
        <v>-0.83</v>
      </c>
      <c r="O236" s="12">
        <v>171.5</v>
      </c>
      <c r="P236" s="12">
        <v>318.8</v>
      </c>
      <c r="Q236" s="12">
        <v>85.89</v>
      </c>
      <c r="R236" s="12">
        <v>11.26</v>
      </c>
      <c r="S236" s="13">
        <v>1.65</v>
      </c>
      <c r="T236" s="13">
        <v>3.1</v>
      </c>
      <c r="U236" s="12">
        <v>87.7</v>
      </c>
      <c r="V236" s="15">
        <v>10565.9</v>
      </c>
      <c r="W236" s="15">
        <v>9413.2999999999993</v>
      </c>
      <c r="X236" s="15">
        <v>-10.91</v>
      </c>
      <c r="Y236" s="15">
        <v>103.7</v>
      </c>
      <c r="Z236" s="12">
        <v>102.7</v>
      </c>
      <c r="AA236" s="56">
        <v>-0.96</v>
      </c>
      <c r="AB236" s="71">
        <v>43373</v>
      </c>
      <c r="AC236" s="51">
        <v>18</v>
      </c>
      <c r="AD236" s="45" t="s">
        <v>725</v>
      </c>
    </row>
    <row r="237" spans="1:30" ht="18" x14ac:dyDescent="0.35">
      <c r="A237" s="48">
        <f t="shared" si="3"/>
        <v>234</v>
      </c>
      <c r="B237" s="20" t="s">
        <v>329</v>
      </c>
      <c r="C237" s="12">
        <v>4310</v>
      </c>
      <c r="D237" s="12">
        <v>4908</v>
      </c>
      <c r="E237" s="12">
        <v>13.9</v>
      </c>
      <c r="F237" s="12">
        <v>930</v>
      </c>
      <c r="G237" s="12">
        <v>1329</v>
      </c>
      <c r="H237" s="12">
        <v>42.9</v>
      </c>
      <c r="I237" s="12">
        <v>387</v>
      </c>
      <c r="J237" s="12">
        <v>522</v>
      </c>
      <c r="K237" s="12">
        <v>34.880000000000003</v>
      </c>
      <c r="L237" s="12">
        <v>304</v>
      </c>
      <c r="M237" s="12">
        <v>143</v>
      </c>
      <c r="N237" s="12">
        <v>-52.96</v>
      </c>
      <c r="O237" s="12">
        <v>274</v>
      </c>
      <c r="P237" s="12">
        <v>556</v>
      </c>
      <c r="Q237" s="12">
        <v>102.92</v>
      </c>
      <c r="R237" s="12">
        <v>11.33</v>
      </c>
      <c r="S237" s="13">
        <v>0.19</v>
      </c>
      <c r="T237" s="13">
        <v>0.38</v>
      </c>
      <c r="U237" s="12">
        <v>102.4</v>
      </c>
      <c r="V237" s="15">
        <v>30354</v>
      </c>
      <c r="W237" s="15">
        <v>27772</v>
      </c>
      <c r="X237" s="15">
        <v>-8.51</v>
      </c>
      <c r="Y237" s="15">
        <v>1454</v>
      </c>
      <c r="Z237" s="12">
        <v>1458</v>
      </c>
      <c r="AA237" s="56">
        <v>0.28000000000000003</v>
      </c>
      <c r="AB237" s="71">
        <v>43373</v>
      </c>
      <c r="AC237" s="51">
        <v>5.9</v>
      </c>
      <c r="AD237" s="45" t="s">
        <v>772</v>
      </c>
    </row>
    <row r="238" spans="1:30" ht="18" x14ac:dyDescent="0.35">
      <c r="A238" s="48">
        <f t="shared" si="3"/>
        <v>235</v>
      </c>
      <c r="B238" s="20" t="s">
        <v>247</v>
      </c>
      <c r="C238" s="12">
        <v>1640.1</v>
      </c>
      <c r="D238" s="12">
        <v>1809.9</v>
      </c>
      <c r="E238" s="12">
        <v>10.4</v>
      </c>
      <c r="F238" s="12">
        <v>242.3</v>
      </c>
      <c r="G238" s="12">
        <v>300.5</v>
      </c>
      <c r="H238" s="12">
        <v>24.02</v>
      </c>
      <c r="I238" s="12">
        <v>77.8</v>
      </c>
      <c r="J238" s="12">
        <v>67.400000000000006</v>
      </c>
      <c r="K238" s="12">
        <v>-13.37</v>
      </c>
      <c r="L238" s="12">
        <v>25.4</v>
      </c>
      <c r="M238" s="12">
        <v>26.4</v>
      </c>
      <c r="N238" s="12">
        <v>3.94</v>
      </c>
      <c r="O238" s="12">
        <v>138</v>
      </c>
      <c r="P238" s="12">
        <v>205.1</v>
      </c>
      <c r="Q238" s="12">
        <v>48.62</v>
      </c>
      <c r="R238" s="12">
        <v>11.33</v>
      </c>
      <c r="S238" s="13">
        <v>1.47</v>
      </c>
      <c r="T238" s="13">
        <v>2.1800000000000002</v>
      </c>
      <c r="U238" s="12">
        <v>48.3</v>
      </c>
      <c r="V238" s="15">
        <v>4033</v>
      </c>
      <c r="W238" s="15">
        <v>3969.8</v>
      </c>
      <c r="X238" s="15">
        <v>-1.57</v>
      </c>
      <c r="Y238" s="15">
        <v>93.8</v>
      </c>
      <c r="Z238" s="12">
        <v>94</v>
      </c>
      <c r="AA238" s="56">
        <v>0.21</v>
      </c>
      <c r="AB238" s="71">
        <v>43373</v>
      </c>
      <c r="AC238" s="51">
        <v>13.5</v>
      </c>
      <c r="AD238" s="45" t="s">
        <v>757</v>
      </c>
    </row>
    <row r="239" spans="1:30" ht="18" x14ac:dyDescent="0.35">
      <c r="A239" s="48">
        <f t="shared" si="3"/>
        <v>236</v>
      </c>
      <c r="B239" s="20" t="s">
        <v>423</v>
      </c>
      <c r="C239" s="12">
        <v>3319</v>
      </c>
      <c r="D239" s="12">
        <v>3485</v>
      </c>
      <c r="E239" s="12">
        <v>5</v>
      </c>
      <c r="F239" s="12">
        <v>720</v>
      </c>
      <c r="G239" s="12">
        <v>642</v>
      </c>
      <c r="H239" s="12">
        <v>-10.83</v>
      </c>
      <c r="I239" s="12">
        <v>-124</v>
      </c>
      <c r="J239" s="12">
        <v>102</v>
      </c>
      <c r="K239" s="12">
        <v>182.26</v>
      </c>
      <c r="L239" s="12">
        <v>149</v>
      </c>
      <c r="M239" s="12">
        <v>132</v>
      </c>
      <c r="N239" s="12">
        <v>-11.41</v>
      </c>
      <c r="O239" s="12">
        <v>674</v>
      </c>
      <c r="P239" s="12">
        <v>395</v>
      </c>
      <c r="Q239" s="12">
        <v>-41.39</v>
      </c>
      <c r="R239" s="12">
        <v>11.33</v>
      </c>
      <c r="S239" s="13">
        <v>1.68</v>
      </c>
      <c r="T239" s="13">
        <v>0.98</v>
      </c>
      <c r="U239" s="12">
        <v>-41.5</v>
      </c>
      <c r="V239" s="15">
        <v>17663</v>
      </c>
      <c r="W239" s="15">
        <v>16376</v>
      </c>
      <c r="X239" s="15">
        <v>-7.29</v>
      </c>
      <c r="Y239" s="15">
        <v>402.4</v>
      </c>
      <c r="Z239" s="12">
        <v>403.3</v>
      </c>
      <c r="AA239" s="56">
        <v>0.22</v>
      </c>
      <c r="AB239" s="71">
        <v>43373</v>
      </c>
      <c r="AC239" s="51">
        <v>8.1</v>
      </c>
      <c r="AD239" s="45" t="s">
        <v>765</v>
      </c>
    </row>
    <row r="240" spans="1:30" ht="18" x14ac:dyDescent="0.35">
      <c r="A240" s="48">
        <f t="shared" si="3"/>
        <v>237</v>
      </c>
      <c r="B240" s="20" t="s">
        <v>254</v>
      </c>
      <c r="C240" s="12">
        <v>3532</v>
      </c>
      <c r="D240" s="12">
        <v>4278</v>
      </c>
      <c r="E240" s="12">
        <v>21.1</v>
      </c>
      <c r="F240" s="12">
        <v>579</v>
      </c>
      <c r="G240" s="12">
        <v>603</v>
      </c>
      <c r="H240" s="12">
        <v>4.1500000000000004</v>
      </c>
      <c r="I240" s="12">
        <v>92</v>
      </c>
      <c r="J240" s="12">
        <v>42</v>
      </c>
      <c r="K240" s="12">
        <v>-54.35</v>
      </c>
      <c r="L240" s="12">
        <v>69</v>
      </c>
      <c r="M240" s="12">
        <v>71</v>
      </c>
      <c r="N240" s="12">
        <v>2.9</v>
      </c>
      <c r="O240" s="12">
        <v>418</v>
      </c>
      <c r="P240" s="12">
        <v>490</v>
      </c>
      <c r="Q240" s="12">
        <v>17.22</v>
      </c>
      <c r="R240" s="12">
        <v>11.45</v>
      </c>
      <c r="S240" s="13">
        <v>1.87</v>
      </c>
      <c r="T240" s="13">
        <v>2.2400000000000002</v>
      </c>
      <c r="U240" s="12">
        <v>20.100000000000001</v>
      </c>
      <c r="V240" s="15">
        <v>260471</v>
      </c>
      <c r="W240" s="15">
        <v>288780</v>
      </c>
      <c r="X240" s="15">
        <v>10.87</v>
      </c>
      <c r="Y240" s="15">
        <v>223.87200000000001</v>
      </c>
      <c r="Z240" s="12">
        <v>218.46899999999999</v>
      </c>
      <c r="AA240" s="56">
        <v>-2.41</v>
      </c>
      <c r="AB240" s="71">
        <v>43373</v>
      </c>
      <c r="AC240" s="51">
        <v>18.100000000000001</v>
      </c>
      <c r="AD240" s="45" t="s">
        <v>729</v>
      </c>
    </row>
    <row r="241" spans="1:30" ht="18" x14ac:dyDescent="0.35">
      <c r="A241" s="48">
        <f t="shared" si="3"/>
        <v>238</v>
      </c>
      <c r="B241" s="20" t="s">
        <v>198</v>
      </c>
      <c r="C241" s="12">
        <v>2883.2</v>
      </c>
      <c r="D241" s="12">
        <v>2934.2</v>
      </c>
      <c r="E241" s="12">
        <v>1.8</v>
      </c>
      <c r="F241" s="12">
        <v>512.1</v>
      </c>
      <c r="G241" s="12">
        <v>410.1</v>
      </c>
      <c r="H241" s="12">
        <v>-19.920000000000002</v>
      </c>
      <c r="I241" s="12">
        <v>147.4</v>
      </c>
      <c r="J241" s="12">
        <v>64.5</v>
      </c>
      <c r="K241" s="12">
        <v>-56.24</v>
      </c>
      <c r="L241" s="12">
        <v>71.599999999999994</v>
      </c>
      <c r="M241" s="12">
        <v>0</v>
      </c>
      <c r="N241" s="12">
        <v>-100</v>
      </c>
      <c r="O241" s="12">
        <v>287</v>
      </c>
      <c r="P241" s="12">
        <v>338.3</v>
      </c>
      <c r="Q241" s="12">
        <v>17.87</v>
      </c>
      <c r="R241" s="12">
        <v>11.53</v>
      </c>
      <c r="S241" s="13">
        <v>1.33</v>
      </c>
      <c r="T241" s="13">
        <v>1.56</v>
      </c>
      <c r="U241" s="12">
        <v>17.8</v>
      </c>
      <c r="V241" s="15">
        <v>18189.5</v>
      </c>
      <c r="W241" s="15">
        <v>16606.2</v>
      </c>
      <c r="X241" s="15">
        <v>-8.6999999999999993</v>
      </c>
      <c r="Y241" s="15">
        <v>216.5</v>
      </c>
      <c r="Z241" s="12">
        <v>216.6</v>
      </c>
      <c r="AA241" s="56">
        <v>0.05</v>
      </c>
      <c r="AB241" s="71">
        <v>43373</v>
      </c>
      <c r="AC241" s="51">
        <v>11.6</v>
      </c>
      <c r="AD241" s="45" t="s">
        <v>771</v>
      </c>
    </row>
    <row r="242" spans="1:30" ht="18" x14ac:dyDescent="0.35">
      <c r="A242" s="48">
        <f t="shared" si="3"/>
        <v>239</v>
      </c>
      <c r="B242" s="20" t="s">
        <v>203</v>
      </c>
      <c r="C242" s="12">
        <v>3766</v>
      </c>
      <c r="D242" s="12">
        <v>4078</v>
      </c>
      <c r="E242" s="12">
        <v>8.3000000000000007</v>
      </c>
      <c r="F242" s="12">
        <v>664</v>
      </c>
      <c r="G242" s="12">
        <v>668</v>
      </c>
      <c r="H242" s="12">
        <v>0.6</v>
      </c>
      <c r="I242" s="12">
        <v>164</v>
      </c>
      <c r="J242" s="12">
        <v>190</v>
      </c>
      <c r="K242" s="12">
        <v>15.85</v>
      </c>
      <c r="L242" s="12">
        <v>6</v>
      </c>
      <c r="M242" s="12">
        <v>6</v>
      </c>
      <c r="N242" s="12">
        <v>0</v>
      </c>
      <c r="O242" s="12">
        <v>495</v>
      </c>
      <c r="P242" s="12">
        <v>472</v>
      </c>
      <c r="Q242" s="12">
        <v>-4.6500000000000004</v>
      </c>
      <c r="R242" s="12">
        <v>11.57</v>
      </c>
      <c r="S242" s="13">
        <v>0.84</v>
      </c>
      <c r="T242" s="13">
        <v>0.81</v>
      </c>
      <c r="U242" s="12">
        <v>-2.7</v>
      </c>
      <c r="V242" s="15">
        <v>3601</v>
      </c>
      <c r="W242" s="15">
        <v>4296</v>
      </c>
      <c r="X242" s="15">
        <v>19.3</v>
      </c>
      <c r="Y242" s="15">
        <v>592</v>
      </c>
      <c r="Z242" s="12">
        <v>580</v>
      </c>
      <c r="AA242" s="56">
        <v>-2.0299999999999998</v>
      </c>
      <c r="AB242" s="71">
        <v>43373</v>
      </c>
      <c r="AC242" s="51">
        <v>19.7</v>
      </c>
      <c r="AD242" s="45" t="s">
        <v>697</v>
      </c>
    </row>
    <row r="243" spans="1:30" ht="18" x14ac:dyDescent="0.35">
      <c r="A243" s="48">
        <f t="shared" si="3"/>
        <v>240</v>
      </c>
      <c r="B243" s="20" t="s">
        <v>250</v>
      </c>
      <c r="C243" s="12">
        <v>3564.5</v>
      </c>
      <c r="D243" s="12">
        <v>3747.2</v>
      </c>
      <c r="E243" s="12">
        <v>5.0999999999999996</v>
      </c>
      <c r="F243" s="12">
        <v>586.6</v>
      </c>
      <c r="G243" s="12">
        <v>539.79999999999995</v>
      </c>
      <c r="H243" s="12">
        <v>-7.98</v>
      </c>
      <c r="I243" s="12">
        <v>129.30000000000001</v>
      </c>
      <c r="J243" s="12">
        <v>38.4</v>
      </c>
      <c r="K243" s="12">
        <v>-70.3</v>
      </c>
      <c r="L243" s="12">
        <v>60.7</v>
      </c>
      <c r="M243" s="12">
        <v>58.3</v>
      </c>
      <c r="N243" s="12">
        <v>-3.95</v>
      </c>
      <c r="O243" s="12">
        <v>393.2</v>
      </c>
      <c r="P243" s="12">
        <v>440.2</v>
      </c>
      <c r="Q243" s="12">
        <v>11.95</v>
      </c>
      <c r="R243" s="12">
        <v>11.75</v>
      </c>
      <c r="S243" s="13">
        <v>1.34</v>
      </c>
      <c r="T243" s="13">
        <v>1.5</v>
      </c>
      <c r="U243" s="12">
        <v>12</v>
      </c>
      <c r="V243" s="15">
        <v>12634.4</v>
      </c>
      <c r="W243" s="15">
        <v>12033.2</v>
      </c>
      <c r="X243" s="15">
        <v>-4.76</v>
      </c>
      <c r="Y243" s="15">
        <v>293.39999999999998</v>
      </c>
      <c r="Z243" s="12">
        <v>293.39999999999998</v>
      </c>
      <c r="AA243" s="56">
        <v>0</v>
      </c>
      <c r="AB243" s="71">
        <v>43373</v>
      </c>
      <c r="AC243" s="51">
        <v>30.8</v>
      </c>
      <c r="AD243" s="45" t="s">
        <v>761</v>
      </c>
    </row>
    <row r="244" spans="1:30" ht="18" x14ac:dyDescent="0.35">
      <c r="A244" s="48">
        <f t="shared" si="3"/>
        <v>241</v>
      </c>
      <c r="B244" s="20" t="s">
        <v>353</v>
      </c>
      <c r="C244" s="12">
        <v>5116.2</v>
      </c>
      <c r="D244" s="12">
        <v>5920</v>
      </c>
      <c r="E244" s="12">
        <v>15.7</v>
      </c>
      <c r="F244" s="12">
        <v>637.29999999999995</v>
      </c>
      <c r="G244" s="12">
        <v>972</v>
      </c>
      <c r="H244" s="12">
        <v>52.52</v>
      </c>
      <c r="I244" s="12">
        <v>-53.3</v>
      </c>
      <c r="J244" s="12">
        <v>101</v>
      </c>
      <c r="K244" s="12">
        <v>289.49</v>
      </c>
      <c r="L244" s="12">
        <v>156.69999999999999</v>
      </c>
      <c r="M244" s="12">
        <v>162</v>
      </c>
      <c r="N244" s="12">
        <v>3.38</v>
      </c>
      <c r="O244" s="12">
        <v>533.9</v>
      </c>
      <c r="P244" s="12">
        <v>709</v>
      </c>
      <c r="Q244" s="12">
        <v>32.799999999999997</v>
      </c>
      <c r="R244" s="12">
        <v>11.98</v>
      </c>
      <c r="S244" s="13">
        <v>1.34</v>
      </c>
      <c r="T244" s="13">
        <v>1.75</v>
      </c>
      <c r="U244" s="12">
        <v>30.7</v>
      </c>
      <c r="V244" s="15">
        <v>31283.5</v>
      </c>
      <c r="W244" s="15">
        <v>28188</v>
      </c>
      <c r="X244" s="15">
        <v>-9.89</v>
      </c>
      <c r="Y244" s="15">
        <v>399.6</v>
      </c>
      <c r="Z244" s="12">
        <v>406</v>
      </c>
      <c r="AA244" s="56">
        <v>1.6</v>
      </c>
      <c r="AB244" s="71">
        <v>43372</v>
      </c>
      <c r="AC244" s="51">
        <v>35.1</v>
      </c>
      <c r="AD244" s="45" t="s">
        <v>700</v>
      </c>
    </row>
    <row r="245" spans="1:30" ht="18" x14ac:dyDescent="0.35">
      <c r="A245" s="48">
        <f t="shared" si="3"/>
        <v>242</v>
      </c>
      <c r="B245" s="20" t="s">
        <v>518</v>
      </c>
      <c r="C245" s="12">
        <v>1185.2</v>
      </c>
      <c r="D245" s="12">
        <v>1345.3</v>
      </c>
      <c r="E245" s="12">
        <v>13.5</v>
      </c>
      <c r="F245" s="12">
        <v>154.69999999999999</v>
      </c>
      <c r="G245" s="12">
        <v>234.6</v>
      </c>
      <c r="H245" s="12">
        <v>51.65</v>
      </c>
      <c r="I245" s="12">
        <v>33</v>
      </c>
      <c r="J245" s="12">
        <v>37</v>
      </c>
      <c r="K245" s="12">
        <v>12.12</v>
      </c>
      <c r="L245" s="12">
        <v>21.7</v>
      </c>
      <c r="M245" s="12">
        <v>44.6</v>
      </c>
      <c r="N245" s="12">
        <v>105.53</v>
      </c>
      <c r="O245" s="12">
        <v>108.2</v>
      </c>
      <c r="P245" s="12">
        <v>161.4</v>
      </c>
      <c r="Q245" s="12">
        <v>49.17</v>
      </c>
      <c r="R245" s="12">
        <v>12</v>
      </c>
      <c r="S245" s="13">
        <v>0.85</v>
      </c>
      <c r="T245" s="13">
        <v>1.21</v>
      </c>
      <c r="U245" s="12">
        <v>43.1</v>
      </c>
      <c r="V245" s="15">
        <v>7860.1</v>
      </c>
      <c r="W245" s="15">
        <v>7176.3</v>
      </c>
      <c r="X245" s="15">
        <v>-8.6999999999999993</v>
      </c>
      <c r="Y245" s="15">
        <v>127.8</v>
      </c>
      <c r="Z245" s="12">
        <v>133.19999999999999</v>
      </c>
      <c r="AA245" s="56">
        <v>4.2300000000000004</v>
      </c>
      <c r="AB245" s="71">
        <v>43343</v>
      </c>
      <c r="AC245" s="51">
        <v>32.799999999999997</v>
      </c>
      <c r="AD245" s="45" t="s">
        <v>680</v>
      </c>
    </row>
    <row r="246" spans="1:30" ht="18" x14ac:dyDescent="0.35">
      <c r="A246" s="48">
        <f t="shared" si="3"/>
        <v>243</v>
      </c>
      <c r="B246" s="20" t="s">
        <v>146</v>
      </c>
      <c r="C246" s="12">
        <v>3672</v>
      </c>
      <c r="D246" s="12">
        <v>4269</v>
      </c>
      <c r="E246" s="12">
        <v>16.3</v>
      </c>
      <c r="F246" s="12">
        <v>594</v>
      </c>
      <c r="G246" s="12">
        <v>815</v>
      </c>
      <c r="H246" s="12">
        <v>37.21</v>
      </c>
      <c r="I246" s="12">
        <v>-69</v>
      </c>
      <c r="J246" s="12">
        <v>83</v>
      </c>
      <c r="K246" s="12">
        <v>220.29</v>
      </c>
      <c r="L246" s="12">
        <v>162</v>
      </c>
      <c r="M246" s="12">
        <v>188</v>
      </c>
      <c r="N246" s="12">
        <v>16.05</v>
      </c>
      <c r="O246" s="12">
        <v>470</v>
      </c>
      <c r="P246" s="12">
        <v>513</v>
      </c>
      <c r="Q246" s="12">
        <v>9.15</v>
      </c>
      <c r="R246" s="12">
        <v>12.02</v>
      </c>
      <c r="S246" s="13">
        <v>1.43</v>
      </c>
      <c r="T246" s="13">
        <v>1.57</v>
      </c>
      <c r="U246" s="12">
        <v>9.5</v>
      </c>
      <c r="V246" s="15">
        <v>38982</v>
      </c>
      <c r="W246" s="15">
        <v>39274</v>
      </c>
      <c r="X246" s="15">
        <v>0.75</v>
      </c>
      <c r="Y246" s="15">
        <v>328</v>
      </c>
      <c r="Z246" s="12">
        <v>327</v>
      </c>
      <c r="AA246" s="56">
        <v>-0.3</v>
      </c>
      <c r="AB246" s="71">
        <v>43373</v>
      </c>
      <c r="AC246" s="51">
        <v>19</v>
      </c>
      <c r="AD246" s="45" t="s">
        <v>723</v>
      </c>
    </row>
    <row r="247" spans="1:30" ht="18" x14ac:dyDescent="0.35">
      <c r="A247" s="48">
        <f t="shared" si="3"/>
        <v>244</v>
      </c>
      <c r="B247" s="20" t="s">
        <v>775</v>
      </c>
      <c r="C247" s="12">
        <v>832</v>
      </c>
      <c r="D247" s="12">
        <v>1004</v>
      </c>
      <c r="E247" s="12">
        <v>20.7</v>
      </c>
      <c r="F247" s="12">
        <v>-3</v>
      </c>
      <c r="G247" s="12">
        <v>133</v>
      </c>
      <c r="H247" s="12">
        <v>-4533.33</v>
      </c>
      <c r="I247" s="12">
        <v>-7</v>
      </c>
      <c r="J247" s="12">
        <v>-8</v>
      </c>
      <c r="K247" s="12">
        <v>-14.29</v>
      </c>
      <c r="L247" s="12">
        <v>22</v>
      </c>
      <c r="M247" s="12">
        <v>20</v>
      </c>
      <c r="N247" s="12">
        <v>-9.09</v>
      </c>
      <c r="O247" s="12">
        <v>-18</v>
      </c>
      <c r="P247" s="12">
        <v>121</v>
      </c>
      <c r="Q247" s="12">
        <v>772.22</v>
      </c>
      <c r="R247" s="12">
        <v>12.05</v>
      </c>
      <c r="S247" s="13">
        <v>-0.1</v>
      </c>
      <c r="T247" s="13">
        <v>0.63</v>
      </c>
      <c r="U247" s="12">
        <v>754.7</v>
      </c>
      <c r="V247" s="15">
        <v>3621</v>
      </c>
      <c r="W247" s="15">
        <v>3233</v>
      </c>
      <c r="X247" s="15">
        <v>-10.72</v>
      </c>
      <c r="Y247" s="15">
        <v>186</v>
      </c>
      <c r="Z247" s="12">
        <v>191</v>
      </c>
      <c r="AA247" s="56">
        <v>2.69</v>
      </c>
      <c r="AB247" s="71">
        <v>43312</v>
      </c>
      <c r="AC247" s="51">
        <v>250</v>
      </c>
      <c r="AD247" s="45" t="s">
        <v>696</v>
      </c>
    </row>
    <row r="248" spans="1:30" ht="18" x14ac:dyDescent="0.35">
      <c r="A248" s="48">
        <f t="shared" si="3"/>
        <v>245</v>
      </c>
      <c r="B248" s="20" t="s">
        <v>441</v>
      </c>
      <c r="C248" s="12">
        <v>5698.3</v>
      </c>
      <c r="D248" s="12">
        <v>6303.6</v>
      </c>
      <c r="E248" s="12">
        <v>10.6</v>
      </c>
      <c r="F248" s="12">
        <v>1174.2</v>
      </c>
      <c r="G248" s="12">
        <v>995.5</v>
      </c>
      <c r="H248" s="12">
        <v>-15.22</v>
      </c>
      <c r="I248" s="12">
        <v>362.5</v>
      </c>
      <c r="J248" s="12">
        <v>166.5</v>
      </c>
      <c r="K248" s="12">
        <v>-54.07</v>
      </c>
      <c r="L248" s="12">
        <v>22.3</v>
      </c>
      <c r="M248" s="12">
        <v>63.9</v>
      </c>
      <c r="N248" s="12">
        <v>186.55</v>
      </c>
      <c r="O248" s="12">
        <v>788.6</v>
      </c>
      <c r="P248" s="12">
        <v>764.5</v>
      </c>
      <c r="Q248" s="12">
        <v>-3.06</v>
      </c>
      <c r="R248" s="12">
        <v>12.13</v>
      </c>
      <c r="S248" s="13">
        <v>0.54</v>
      </c>
      <c r="T248" s="13">
        <v>0.56999999999999995</v>
      </c>
      <c r="U248" s="12">
        <v>4.3</v>
      </c>
      <c r="V248" s="15">
        <v>8915.5</v>
      </c>
      <c r="W248" s="15">
        <v>22986.9</v>
      </c>
      <c r="X248" s="15">
        <v>157.83000000000001</v>
      </c>
      <c r="Y248" s="15">
        <v>1451.3</v>
      </c>
      <c r="Z248" s="12">
        <v>1348.7</v>
      </c>
      <c r="AA248" s="56">
        <v>-7.07</v>
      </c>
      <c r="AB248" s="71">
        <v>43373</v>
      </c>
      <c r="AC248" s="51">
        <v>19.8</v>
      </c>
      <c r="AD248" s="45" t="s">
        <v>692</v>
      </c>
    </row>
    <row r="249" spans="1:30" ht="18" x14ac:dyDescent="0.35">
      <c r="A249" s="48">
        <f t="shared" si="3"/>
        <v>246</v>
      </c>
      <c r="B249" s="20" t="s">
        <v>136</v>
      </c>
      <c r="C249" s="12">
        <v>5285</v>
      </c>
      <c r="D249" s="12">
        <v>5943</v>
      </c>
      <c r="E249" s="12">
        <v>12.5</v>
      </c>
      <c r="F249" s="12">
        <v>640</v>
      </c>
      <c r="G249" s="12">
        <v>835</v>
      </c>
      <c r="H249" s="12">
        <v>30.47</v>
      </c>
      <c r="I249" s="12">
        <v>165</v>
      </c>
      <c r="J249" s="12">
        <v>73</v>
      </c>
      <c r="K249" s="12">
        <v>-55.76</v>
      </c>
      <c r="L249" s="12">
        <v>18</v>
      </c>
      <c r="M249" s="12">
        <v>30</v>
      </c>
      <c r="N249" s="12">
        <v>66.67</v>
      </c>
      <c r="O249" s="12">
        <v>453</v>
      </c>
      <c r="P249" s="12">
        <v>726</v>
      </c>
      <c r="Q249" s="12">
        <v>60.26</v>
      </c>
      <c r="R249" s="12">
        <v>12.22</v>
      </c>
      <c r="S249" s="13">
        <v>2.71</v>
      </c>
      <c r="T249" s="13">
        <v>4.49</v>
      </c>
      <c r="U249" s="12">
        <v>65.400000000000006</v>
      </c>
      <c r="V249" s="15">
        <v>10363</v>
      </c>
      <c r="W249" s="15">
        <v>11801</v>
      </c>
      <c r="X249" s="15">
        <v>13.88</v>
      </c>
      <c r="Y249" s="15">
        <v>167</v>
      </c>
      <c r="Z249" s="12">
        <v>161.80000000000001</v>
      </c>
      <c r="AA249" s="56">
        <v>-3.11</v>
      </c>
      <c r="AB249" s="71">
        <v>43373</v>
      </c>
      <c r="AC249" s="51">
        <v>11.1</v>
      </c>
      <c r="AD249" s="45" t="s">
        <v>684</v>
      </c>
    </row>
    <row r="250" spans="1:30" ht="18" x14ac:dyDescent="0.35">
      <c r="A250" s="48">
        <f t="shared" si="3"/>
        <v>247</v>
      </c>
      <c r="B250" s="20" t="s">
        <v>154</v>
      </c>
      <c r="C250" s="12">
        <v>1685.3</v>
      </c>
      <c r="D250" s="12">
        <v>1840.1</v>
      </c>
      <c r="E250" s="12">
        <v>9.1999999999999993</v>
      </c>
      <c r="F250" s="12">
        <v>371.2</v>
      </c>
      <c r="G250" s="12">
        <v>320.60000000000002</v>
      </c>
      <c r="H250" s="12">
        <v>-13.63</v>
      </c>
      <c r="I250" s="12">
        <v>80.5</v>
      </c>
      <c r="J250" s="12">
        <v>48.9</v>
      </c>
      <c r="K250" s="12">
        <v>-39.25</v>
      </c>
      <c r="L250" s="12">
        <v>22.9</v>
      </c>
      <c r="M250" s="12">
        <v>24.4</v>
      </c>
      <c r="N250" s="12">
        <v>6.55</v>
      </c>
      <c r="O250" s="12">
        <v>267.8</v>
      </c>
      <c r="P250" s="12">
        <v>229.9</v>
      </c>
      <c r="Q250" s="12">
        <v>-14.15</v>
      </c>
      <c r="R250" s="12">
        <v>12.49</v>
      </c>
      <c r="S250" s="13">
        <v>0.76</v>
      </c>
      <c r="T250" s="13">
        <v>0.65</v>
      </c>
      <c r="U250" s="12">
        <v>-14.7</v>
      </c>
      <c r="V250" s="15">
        <v>5852.8</v>
      </c>
      <c r="W250" s="15">
        <v>8032.5</v>
      </c>
      <c r="X250" s="15">
        <v>37.24</v>
      </c>
      <c r="Y250" s="15">
        <v>352.9</v>
      </c>
      <c r="Z250" s="12">
        <v>355.3</v>
      </c>
      <c r="AA250" s="56">
        <v>0.68</v>
      </c>
      <c r="AB250" s="71">
        <v>43371</v>
      </c>
      <c r="AC250" s="51">
        <v>24.4</v>
      </c>
      <c r="AD250" s="45" t="s">
        <v>717</v>
      </c>
    </row>
    <row r="251" spans="1:30" ht="18" x14ac:dyDescent="0.35">
      <c r="A251" s="48">
        <f t="shared" si="3"/>
        <v>248</v>
      </c>
      <c r="B251" s="20" t="s">
        <v>490</v>
      </c>
      <c r="C251" s="12">
        <v>1611.5</v>
      </c>
      <c r="D251" s="12">
        <v>1698</v>
      </c>
      <c r="E251" s="12">
        <v>5.4</v>
      </c>
      <c r="F251" s="12">
        <v>249.4</v>
      </c>
      <c r="G251" s="12">
        <v>265.7</v>
      </c>
      <c r="H251" s="12">
        <v>6.54</v>
      </c>
      <c r="I251" s="12">
        <v>58</v>
      </c>
      <c r="J251" s="12">
        <v>25.6</v>
      </c>
      <c r="K251" s="12">
        <v>-55.86</v>
      </c>
      <c r="L251" s="12">
        <v>30.3</v>
      </c>
      <c r="M251" s="12">
        <v>24.3</v>
      </c>
      <c r="N251" s="12">
        <v>-19.8</v>
      </c>
      <c r="O251" s="12">
        <v>157.9</v>
      </c>
      <c r="P251" s="12">
        <v>212.9</v>
      </c>
      <c r="Q251" s="12">
        <v>34.83</v>
      </c>
      <c r="R251" s="12">
        <v>12.54</v>
      </c>
      <c r="S251" s="13">
        <v>1.46</v>
      </c>
      <c r="T251" s="13">
        <v>1.92</v>
      </c>
      <c r="U251" s="12">
        <v>32.200000000000003</v>
      </c>
      <c r="V251" s="15">
        <v>4285.7</v>
      </c>
      <c r="W251" s="15">
        <v>3941.2</v>
      </c>
      <c r="X251" s="15">
        <v>-8.0399999999999991</v>
      </c>
      <c r="Y251" s="15">
        <v>108.53700000000001</v>
      </c>
      <c r="Z251" s="12">
        <v>110.648</v>
      </c>
      <c r="AA251" s="56">
        <v>1.94</v>
      </c>
      <c r="AB251" s="71">
        <v>43343</v>
      </c>
      <c r="AC251" s="51">
        <v>30.3</v>
      </c>
      <c r="AD251" s="45" t="s">
        <v>705</v>
      </c>
    </row>
    <row r="252" spans="1:30" ht="18" x14ac:dyDescent="0.35">
      <c r="A252" s="48">
        <f t="shared" si="3"/>
        <v>249</v>
      </c>
      <c r="B252" s="20" t="s">
        <v>150</v>
      </c>
      <c r="C252" s="12">
        <v>1276</v>
      </c>
      <c r="D252" s="12">
        <v>1340.1</v>
      </c>
      <c r="E252" s="12">
        <v>5</v>
      </c>
      <c r="F252" s="12">
        <v>250.4</v>
      </c>
      <c r="G252" s="12">
        <v>214.1</v>
      </c>
      <c r="H252" s="12">
        <v>-14.5</v>
      </c>
      <c r="I252" s="12">
        <v>73</v>
      </c>
      <c r="J252" s="12">
        <v>44.7</v>
      </c>
      <c r="K252" s="12">
        <v>-38.770000000000003</v>
      </c>
      <c r="L252" s="12">
        <v>0</v>
      </c>
      <c r="M252" s="12">
        <v>0</v>
      </c>
      <c r="N252" s="12"/>
      <c r="O252" s="12">
        <v>177.4</v>
      </c>
      <c r="P252" s="12">
        <v>169.4</v>
      </c>
      <c r="Q252" s="12">
        <v>-4.51</v>
      </c>
      <c r="R252" s="12">
        <v>12.64</v>
      </c>
      <c r="S252" s="13">
        <v>0.52</v>
      </c>
      <c r="T252" s="13">
        <v>0.51</v>
      </c>
      <c r="U252" s="12">
        <v>-2.9</v>
      </c>
      <c r="V252" s="15">
        <v>1668.3</v>
      </c>
      <c r="W252" s="15">
        <v>1719.7</v>
      </c>
      <c r="X252" s="15">
        <v>3.08</v>
      </c>
      <c r="Y252" s="15">
        <v>338.78</v>
      </c>
      <c r="Z252" s="12">
        <v>332.93700000000001</v>
      </c>
      <c r="AA252" s="56">
        <v>-1.72</v>
      </c>
      <c r="AB252" s="71">
        <v>43372</v>
      </c>
      <c r="AC252" s="51">
        <v>28.2</v>
      </c>
      <c r="AD252" s="45" t="s">
        <v>700</v>
      </c>
    </row>
    <row r="253" spans="1:30" ht="18" x14ac:dyDescent="0.35">
      <c r="A253" s="48">
        <f t="shared" si="3"/>
        <v>250</v>
      </c>
      <c r="B253" s="20" t="s">
        <v>148</v>
      </c>
      <c r="C253" s="12">
        <v>2033.1</v>
      </c>
      <c r="D253" s="12">
        <v>2079.6</v>
      </c>
      <c r="E253" s="12">
        <v>2.2999999999999998</v>
      </c>
      <c r="F253" s="12">
        <v>425.7</v>
      </c>
      <c r="G253" s="12">
        <v>395.6</v>
      </c>
      <c r="H253" s="12">
        <v>-7.07</v>
      </c>
      <c r="I253" s="12">
        <v>126.8</v>
      </c>
      <c r="J253" s="12">
        <v>91.4</v>
      </c>
      <c r="K253" s="12">
        <v>-27.92</v>
      </c>
      <c r="L253" s="12">
        <v>24.9</v>
      </c>
      <c r="M253" s="12">
        <v>38.700000000000003</v>
      </c>
      <c r="N253" s="12">
        <v>55.42</v>
      </c>
      <c r="O253" s="12">
        <v>273.3</v>
      </c>
      <c r="P253" s="12">
        <v>263.7</v>
      </c>
      <c r="Q253" s="12">
        <v>-3.51</v>
      </c>
      <c r="R253" s="12">
        <v>12.68</v>
      </c>
      <c r="S253" s="13">
        <v>1.28</v>
      </c>
      <c r="T253" s="13">
        <v>1.25</v>
      </c>
      <c r="U253" s="12">
        <v>-2.2999999999999998</v>
      </c>
      <c r="V253" s="15">
        <v>4832.2</v>
      </c>
      <c r="W253" s="15">
        <v>6601.3</v>
      </c>
      <c r="X253" s="15">
        <v>36.61</v>
      </c>
      <c r="Y253" s="15">
        <v>213.392</v>
      </c>
      <c r="Z253" s="12">
        <v>210.68100000000001</v>
      </c>
      <c r="AA253" s="56">
        <v>-1.27</v>
      </c>
      <c r="AB253" s="71">
        <v>43373</v>
      </c>
      <c r="AC253" s="51">
        <v>22.6</v>
      </c>
      <c r="AD253" s="45" t="s">
        <v>680</v>
      </c>
    </row>
    <row r="254" spans="1:30" ht="18" x14ac:dyDescent="0.35">
      <c r="A254" s="48">
        <f t="shared" si="3"/>
        <v>251</v>
      </c>
      <c r="B254" s="20" t="s">
        <v>342</v>
      </c>
      <c r="C254" s="12">
        <v>3583.5</v>
      </c>
      <c r="D254" s="12">
        <v>3395.1</v>
      </c>
      <c r="E254" s="12">
        <v>-5.3</v>
      </c>
      <c r="F254" s="12">
        <v>496.6</v>
      </c>
      <c r="G254" s="12">
        <v>598.70000000000005</v>
      </c>
      <c r="H254" s="12">
        <v>20.56</v>
      </c>
      <c r="I254" s="12">
        <v>176.9</v>
      </c>
      <c r="J254" s="12">
        <v>140.69999999999999</v>
      </c>
      <c r="K254" s="12">
        <v>-20.46</v>
      </c>
      <c r="L254" s="12">
        <v>4.4000000000000004</v>
      </c>
      <c r="M254" s="12">
        <v>5.4</v>
      </c>
      <c r="N254" s="12">
        <v>22.73</v>
      </c>
      <c r="O254" s="12">
        <v>297.39999999999998</v>
      </c>
      <c r="P254" s="12">
        <v>431.7</v>
      </c>
      <c r="Q254" s="12">
        <v>45.16</v>
      </c>
      <c r="R254" s="12">
        <v>12.72</v>
      </c>
      <c r="S254" s="13">
        <v>0.56999999999999995</v>
      </c>
      <c r="T254" s="13">
        <v>0.82</v>
      </c>
      <c r="U254" s="12">
        <v>45</v>
      </c>
      <c r="V254" s="15">
        <v>23969</v>
      </c>
      <c r="W254" s="15">
        <v>21892.6</v>
      </c>
      <c r="X254" s="15">
        <v>-8.66</v>
      </c>
      <c r="Y254" s="15">
        <v>525.24599999999998</v>
      </c>
      <c r="Z254" s="12">
        <v>525.995</v>
      </c>
      <c r="AA254" s="56">
        <v>0.14000000000000001</v>
      </c>
      <c r="AB254" s="71">
        <v>43373</v>
      </c>
      <c r="AC254" s="51">
        <v>11.9</v>
      </c>
      <c r="AD254" s="45" t="s">
        <v>734</v>
      </c>
    </row>
    <row r="255" spans="1:30" ht="18" x14ac:dyDescent="0.35">
      <c r="A255" s="48">
        <f t="shared" si="3"/>
        <v>252</v>
      </c>
      <c r="B255" s="20" t="s">
        <v>368</v>
      </c>
      <c r="C255" s="12">
        <v>1988.5</v>
      </c>
      <c r="D255" s="12">
        <v>2271.4</v>
      </c>
      <c r="E255" s="12">
        <v>14.2</v>
      </c>
      <c r="F255" s="12">
        <v>523.79999999999995</v>
      </c>
      <c r="G255" s="12">
        <v>482.7</v>
      </c>
      <c r="H255" s="12">
        <v>-7.85</v>
      </c>
      <c r="I255" s="12">
        <v>152.80000000000001</v>
      </c>
      <c r="J255" s="12">
        <v>66.3</v>
      </c>
      <c r="K255" s="12">
        <v>-56.61</v>
      </c>
      <c r="L255" s="12">
        <v>108.7</v>
      </c>
      <c r="M255" s="12">
        <v>125.2</v>
      </c>
      <c r="N255" s="12">
        <v>15.18</v>
      </c>
      <c r="O255" s="12">
        <v>260.39999999999998</v>
      </c>
      <c r="P255" s="12">
        <v>289.39999999999998</v>
      </c>
      <c r="Q255" s="12">
        <v>11.14</v>
      </c>
      <c r="R255" s="12">
        <v>12.74</v>
      </c>
      <c r="S255" s="13">
        <v>0.82</v>
      </c>
      <c r="T255" s="13">
        <v>0.91</v>
      </c>
      <c r="U255" s="12">
        <v>11.1</v>
      </c>
      <c r="V255" s="15">
        <v>22010</v>
      </c>
      <c r="W255" s="15">
        <v>25951.3</v>
      </c>
      <c r="X255" s="15">
        <v>17.91</v>
      </c>
      <c r="Y255" s="15">
        <v>317.94900000000001</v>
      </c>
      <c r="Z255" s="12">
        <v>317.96699999999998</v>
      </c>
      <c r="AA255" s="56">
        <v>0.01</v>
      </c>
      <c r="AB255" s="71">
        <v>43373</v>
      </c>
      <c r="AC255" s="51">
        <v>20.399999999999999</v>
      </c>
      <c r="AD255" s="45" t="s">
        <v>723</v>
      </c>
    </row>
    <row r="256" spans="1:30" ht="18" x14ac:dyDescent="0.35">
      <c r="A256" s="48">
        <f t="shared" si="3"/>
        <v>253</v>
      </c>
      <c r="B256" s="20" t="s">
        <v>449</v>
      </c>
      <c r="C256" s="12">
        <v>1732.7</v>
      </c>
      <c r="D256" s="12">
        <v>1962.1</v>
      </c>
      <c r="E256" s="12">
        <v>13.2</v>
      </c>
      <c r="F256" s="12">
        <v>282.2</v>
      </c>
      <c r="G256" s="12">
        <v>344.1</v>
      </c>
      <c r="H256" s="12">
        <v>21.93</v>
      </c>
      <c r="I256" s="12">
        <v>85</v>
      </c>
      <c r="J256" s="12">
        <v>99.2</v>
      </c>
      <c r="K256" s="12">
        <v>16.71</v>
      </c>
      <c r="L256" s="12">
        <v>0</v>
      </c>
      <c r="M256" s="12">
        <v>0</v>
      </c>
      <c r="N256" s="12"/>
      <c r="O256" s="12">
        <v>193.1</v>
      </c>
      <c r="P256" s="12">
        <v>250.4</v>
      </c>
      <c r="Q256" s="12">
        <v>29.67</v>
      </c>
      <c r="R256" s="12">
        <v>12.76</v>
      </c>
      <c r="S256" s="13">
        <v>1.31</v>
      </c>
      <c r="T256" s="13">
        <v>1.68</v>
      </c>
      <c r="U256" s="12">
        <v>28.4</v>
      </c>
      <c r="V256" s="15">
        <v>29301.7</v>
      </c>
      <c r="W256" s="15">
        <v>31044.5</v>
      </c>
      <c r="X256" s="15">
        <v>5.95</v>
      </c>
      <c r="Y256" s="15">
        <v>147.547</v>
      </c>
      <c r="Z256" s="12">
        <v>148.99100000000001</v>
      </c>
      <c r="AA256" s="56">
        <v>0.98</v>
      </c>
      <c r="AB256" s="71">
        <v>43373</v>
      </c>
      <c r="AC256" s="51">
        <v>12.3</v>
      </c>
      <c r="AD256" s="45" t="s">
        <v>767</v>
      </c>
    </row>
    <row r="257" spans="1:30" ht="18" x14ac:dyDescent="0.35">
      <c r="A257" s="48">
        <f t="shared" si="3"/>
        <v>254</v>
      </c>
      <c r="B257" s="20" t="s">
        <v>196</v>
      </c>
      <c r="C257" s="12">
        <v>11413</v>
      </c>
      <c r="D257" s="12">
        <v>13510</v>
      </c>
      <c r="E257" s="12">
        <v>18.399999999999999</v>
      </c>
      <c r="F257" s="12">
        <v>1641</v>
      </c>
      <c r="G257" s="12">
        <v>2237</v>
      </c>
      <c r="H257" s="12">
        <v>36.32</v>
      </c>
      <c r="I257" s="12">
        <v>470</v>
      </c>
      <c r="J257" s="12">
        <v>415</v>
      </c>
      <c r="K257" s="12">
        <v>-11.7</v>
      </c>
      <c r="L257" s="12">
        <v>281</v>
      </c>
      <c r="M257" s="12">
        <v>287</v>
      </c>
      <c r="N257" s="12">
        <v>2.14</v>
      </c>
      <c r="O257" s="12">
        <v>1059</v>
      </c>
      <c r="P257" s="12">
        <v>1727</v>
      </c>
      <c r="Q257" s="12">
        <v>63.08</v>
      </c>
      <c r="R257" s="12">
        <v>12.78</v>
      </c>
      <c r="S257" s="13">
        <v>1.77</v>
      </c>
      <c r="T257" s="13">
        <v>2.88</v>
      </c>
      <c r="U257" s="12">
        <v>63.3</v>
      </c>
      <c r="V257" s="15">
        <v>62933</v>
      </c>
      <c r="W257" s="15">
        <v>62359</v>
      </c>
      <c r="X257" s="15">
        <v>-0.91</v>
      </c>
      <c r="Y257" s="15">
        <v>600.1</v>
      </c>
      <c r="Z257" s="12">
        <v>599.4</v>
      </c>
      <c r="AA257" s="56">
        <v>-0.12</v>
      </c>
      <c r="AB257" s="71">
        <v>43373</v>
      </c>
      <c r="AC257" s="51">
        <v>12.2</v>
      </c>
      <c r="AD257" s="45" t="s">
        <v>693</v>
      </c>
    </row>
    <row r="258" spans="1:30" ht="18" x14ac:dyDescent="0.35">
      <c r="A258" s="48">
        <f t="shared" si="3"/>
        <v>255</v>
      </c>
      <c r="B258" s="20" t="s">
        <v>50</v>
      </c>
      <c r="C258" s="12">
        <v>687.6</v>
      </c>
      <c r="D258" s="12">
        <v>711.4</v>
      </c>
      <c r="E258" s="12">
        <v>3.5</v>
      </c>
      <c r="F258" s="12">
        <v>83</v>
      </c>
      <c r="G258" s="12">
        <v>101.8</v>
      </c>
      <c r="H258" s="12">
        <v>22.65</v>
      </c>
      <c r="I258" s="12">
        <v>34.1</v>
      </c>
      <c r="J258" s="12">
        <v>10.6</v>
      </c>
      <c r="K258" s="12">
        <v>-68.91</v>
      </c>
      <c r="L258" s="12">
        <v>0</v>
      </c>
      <c r="M258" s="12">
        <v>0</v>
      </c>
      <c r="N258" s="12"/>
      <c r="O258" s="12">
        <v>48.9</v>
      </c>
      <c r="P258" s="12">
        <v>91.2</v>
      </c>
      <c r="Q258" s="12">
        <v>86.5</v>
      </c>
      <c r="R258" s="12">
        <v>12.82</v>
      </c>
      <c r="S258" s="13">
        <v>0.27</v>
      </c>
      <c r="T258" s="13">
        <v>0.52</v>
      </c>
      <c r="U258" s="12">
        <v>94.8</v>
      </c>
      <c r="V258" s="15">
        <v>3620.2</v>
      </c>
      <c r="W258" s="15">
        <v>1929.3</v>
      </c>
      <c r="X258" s="15">
        <v>-46.71</v>
      </c>
      <c r="Y258" s="15">
        <v>183.5</v>
      </c>
      <c r="Z258" s="12">
        <v>175.7</v>
      </c>
      <c r="AA258" s="56">
        <v>-4.25</v>
      </c>
      <c r="AB258" s="71">
        <v>43373</v>
      </c>
      <c r="AC258" s="51">
        <v>15.3</v>
      </c>
      <c r="AD258" s="45" t="s">
        <v>696</v>
      </c>
    </row>
    <row r="259" spans="1:30" ht="18" x14ac:dyDescent="0.35">
      <c r="A259" s="48">
        <f t="shared" si="3"/>
        <v>256</v>
      </c>
      <c r="B259" s="20" t="s">
        <v>362</v>
      </c>
      <c r="C259" s="12">
        <v>4517</v>
      </c>
      <c r="D259" s="12">
        <v>4381</v>
      </c>
      <c r="E259" s="12">
        <v>-3</v>
      </c>
      <c r="F259" s="12">
        <v>933</v>
      </c>
      <c r="G259" s="12">
        <v>814</v>
      </c>
      <c r="H259" s="12">
        <v>-12.75</v>
      </c>
      <c r="I259" s="12">
        <v>160</v>
      </c>
      <c r="J259" s="12">
        <v>15</v>
      </c>
      <c r="K259" s="12">
        <v>-90.63</v>
      </c>
      <c r="L259" s="12">
        <v>220</v>
      </c>
      <c r="M259" s="12">
        <v>232</v>
      </c>
      <c r="N259" s="12">
        <v>5.45</v>
      </c>
      <c r="O259" s="12">
        <v>550</v>
      </c>
      <c r="P259" s="12">
        <v>564</v>
      </c>
      <c r="Q259" s="12">
        <v>2.5499999999999998</v>
      </c>
      <c r="R259" s="12">
        <v>12.87</v>
      </c>
      <c r="S259" s="13">
        <v>1.07</v>
      </c>
      <c r="T259" s="13">
        <v>1.0900000000000001</v>
      </c>
      <c r="U259" s="12">
        <v>2.2999999999999998</v>
      </c>
      <c r="V259" s="15">
        <v>52492</v>
      </c>
      <c r="W259" s="15">
        <v>51941</v>
      </c>
      <c r="X259" s="15">
        <v>-1.05</v>
      </c>
      <c r="Y259" s="15">
        <v>516</v>
      </c>
      <c r="Z259" s="12">
        <v>517</v>
      </c>
      <c r="AA259" s="56">
        <v>0.19</v>
      </c>
      <c r="AB259" s="71">
        <v>43373</v>
      </c>
      <c r="AC259" s="51">
        <v>45.9</v>
      </c>
      <c r="AD259" s="45" t="s">
        <v>723</v>
      </c>
    </row>
    <row r="260" spans="1:30" ht="18" x14ac:dyDescent="0.35">
      <c r="A260" s="48">
        <f t="shared" si="3"/>
        <v>257</v>
      </c>
      <c r="B260" s="20" t="s">
        <v>764</v>
      </c>
      <c r="C260" s="12">
        <v>374.2</v>
      </c>
      <c r="D260" s="12">
        <v>453.9</v>
      </c>
      <c r="E260" s="12">
        <v>21.3</v>
      </c>
      <c r="F260" s="12">
        <v>37.9</v>
      </c>
      <c r="G260" s="12">
        <v>70.599999999999994</v>
      </c>
      <c r="H260" s="12">
        <v>86.28</v>
      </c>
      <c r="I260" s="12">
        <v>11.3</v>
      </c>
      <c r="J260" s="12">
        <v>11.9</v>
      </c>
      <c r="K260" s="12">
        <v>5.31</v>
      </c>
      <c r="L260" s="12">
        <v>0</v>
      </c>
      <c r="M260" s="12">
        <v>0</v>
      </c>
      <c r="N260" s="12"/>
      <c r="O260" s="12">
        <v>26.6</v>
      </c>
      <c r="P260" s="12">
        <v>58.7</v>
      </c>
      <c r="Q260" s="12">
        <v>120.68</v>
      </c>
      <c r="R260" s="12">
        <v>12.93</v>
      </c>
      <c r="S260" s="13">
        <v>0.15</v>
      </c>
      <c r="T260" s="13">
        <v>0.33</v>
      </c>
      <c r="U260" s="12">
        <v>124.7</v>
      </c>
      <c r="V260" s="15">
        <v>1493.1</v>
      </c>
      <c r="W260" s="15">
        <v>1871.9</v>
      </c>
      <c r="X260" s="15">
        <v>25.37</v>
      </c>
      <c r="Y260" s="15">
        <v>178.97300000000001</v>
      </c>
      <c r="Z260" s="12">
        <v>175.7</v>
      </c>
      <c r="AA260" s="56">
        <v>-1.83</v>
      </c>
      <c r="AB260" s="71">
        <v>43373</v>
      </c>
      <c r="AC260" s="51">
        <v>66.900000000000006</v>
      </c>
      <c r="AD260" s="45" t="s">
        <v>697</v>
      </c>
    </row>
    <row r="261" spans="1:30" ht="18" x14ac:dyDescent="0.35">
      <c r="A261" s="48">
        <f t="shared" ref="A261:A324" si="4">ROW()-3</f>
        <v>258</v>
      </c>
      <c r="B261" s="20" t="s">
        <v>85</v>
      </c>
      <c r="C261" s="12">
        <v>21081</v>
      </c>
      <c r="D261" s="12">
        <v>22135</v>
      </c>
      <c r="E261" s="12">
        <v>5</v>
      </c>
      <c r="F261" s="12">
        <v>4849</v>
      </c>
      <c r="G261" s="12">
        <v>4725</v>
      </c>
      <c r="H261" s="12">
        <v>-2.56</v>
      </c>
      <c r="I261" s="12">
        <v>1409</v>
      </c>
      <c r="J261" s="12">
        <v>999</v>
      </c>
      <c r="K261" s="12">
        <v>-29.1</v>
      </c>
      <c r="L261" s="12">
        <v>766</v>
      </c>
      <c r="M261" s="12">
        <v>830</v>
      </c>
      <c r="N261" s="12">
        <v>8.36</v>
      </c>
      <c r="O261" s="12">
        <v>2642</v>
      </c>
      <c r="P261" s="12">
        <v>2886</v>
      </c>
      <c r="Q261" s="12">
        <v>9.24</v>
      </c>
      <c r="R261" s="12">
        <v>13.04</v>
      </c>
      <c r="S261" s="13">
        <v>0.55000000000000004</v>
      </c>
      <c r="T261" s="13">
        <v>0.63</v>
      </c>
      <c r="U261" s="12">
        <v>13</v>
      </c>
      <c r="V261" s="15">
        <v>129874</v>
      </c>
      <c r="W261" s="15">
        <v>129112</v>
      </c>
      <c r="X261" s="15">
        <v>-0.59</v>
      </c>
      <c r="Y261" s="15">
        <v>4777</v>
      </c>
      <c r="Z261" s="12">
        <v>4619</v>
      </c>
      <c r="AA261" s="56">
        <v>-3.31</v>
      </c>
      <c r="AB261" s="71">
        <v>43373</v>
      </c>
      <c r="AC261" s="51">
        <v>15.5</v>
      </c>
      <c r="AD261" s="45" t="s">
        <v>734</v>
      </c>
    </row>
    <row r="262" spans="1:30" ht="18" x14ac:dyDescent="0.35">
      <c r="A262" s="48">
        <f t="shared" si="4"/>
        <v>259</v>
      </c>
      <c r="B262" s="20" t="s">
        <v>46</v>
      </c>
      <c r="C262" s="12">
        <v>384.6</v>
      </c>
      <c r="D262" s="12">
        <v>397.1</v>
      </c>
      <c r="E262" s="12">
        <v>3.3</v>
      </c>
      <c r="F262" s="12">
        <v>159.19999999999999</v>
      </c>
      <c r="G262" s="12">
        <v>99.6</v>
      </c>
      <c r="H262" s="12">
        <v>-37.44</v>
      </c>
      <c r="I262" s="12">
        <v>0.6</v>
      </c>
      <c r="J262" s="12">
        <v>0.6</v>
      </c>
      <c r="K262" s="12">
        <v>0</v>
      </c>
      <c r="L262" s="12">
        <v>39.9</v>
      </c>
      <c r="M262" s="12">
        <v>44.7</v>
      </c>
      <c r="N262" s="12">
        <v>12.03</v>
      </c>
      <c r="O262" s="12">
        <v>113.6</v>
      </c>
      <c r="P262" s="12">
        <v>51.8</v>
      </c>
      <c r="Q262" s="12">
        <v>-54.4</v>
      </c>
      <c r="R262" s="12">
        <v>13.04</v>
      </c>
      <c r="S262" s="13">
        <v>1</v>
      </c>
      <c r="T262" s="13">
        <v>0.46</v>
      </c>
      <c r="U262" s="12">
        <v>-54.4</v>
      </c>
      <c r="V262" s="15">
        <v>5205.1000000000004</v>
      </c>
      <c r="W262" s="15">
        <v>5202</v>
      </c>
      <c r="X262" s="15">
        <v>-0.06</v>
      </c>
      <c r="Y262" s="15">
        <v>113.65300000000001</v>
      </c>
      <c r="Z262" s="12">
        <v>113.91</v>
      </c>
      <c r="AA262" s="56">
        <v>0.23</v>
      </c>
      <c r="AB262" s="71">
        <v>43373</v>
      </c>
      <c r="AC262" s="51">
        <v>41.1</v>
      </c>
      <c r="AD262" s="45" t="s">
        <v>747</v>
      </c>
    </row>
    <row r="263" spans="1:30" ht="18" x14ac:dyDescent="0.35">
      <c r="A263" s="48">
        <f t="shared" si="4"/>
        <v>260</v>
      </c>
      <c r="B263" s="20" t="s">
        <v>80</v>
      </c>
      <c r="C263" s="12">
        <v>3716</v>
      </c>
      <c r="D263" s="12">
        <v>3822</v>
      </c>
      <c r="E263" s="12">
        <v>2.9</v>
      </c>
      <c r="F263" s="12">
        <v>690</v>
      </c>
      <c r="G263" s="12">
        <v>690</v>
      </c>
      <c r="H263" s="12">
        <v>0</v>
      </c>
      <c r="I263" s="12">
        <v>215</v>
      </c>
      <c r="J263" s="12">
        <v>99</v>
      </c>
      <c r="K263" s="12">
        <v>-53.95</v>
      </c>
      <c r="L263" s="12">
        <v>87</v>
      </c>
      <c r="M263" s="12">
        <v>93</v>
      </c>
      <c r="N263" s="12">
        <v>6.9</v>
      </c>
      <c r="O263" s="12">
        <v>386</v>
      </c>
      <c r="P263" s="12">
        <v>499</v>
      </c>
      <c r="Q263" s="12">
        <v>29.27</v>
      </c>
      <c r="R263" s="12">
        <v>13.06</v>
      </c>
      <c r="S263" s="13">
        <v>0.88</v>
      </c>
      <c r="T263" s="13">
        <v>1.1599999999999999</v>
      </c>
      <c r="U263" s="12">
        <v>32.299999999999997</v>
      </c>
      <c r="V263" s="15">
        <v>15671</v>
      </c>
      <c r="W263" s="15">
        <v>16352</v>
      </c>
      <c r="X263" s="15">
        <v>4.3499999999999996</v>
      </c>
      <c r="Y263" s="15">
        <v>440.8</v>
      </c>
      <c r="Z263" s="12">
        <v>430.8</v>
      </c>
      <c r="AA263" s="56">
        <v>-2.27</v>
      </c>
      <c r="AB263" s="71">
        <v>43373</v>
      </c>
      <c r="AC263" s="51">
        <v>13.8</v>
      </c>
      <c r="AD263" s="45" t="s">
        <v>736</v>
      </c>
    </row>
    <row r="264" spans="1:30" ht="18" x14ac:dyDescent="0.35">
      <c r="A264" s="48">
        <f t="shared" si="4"/>
        <v>261</v>
      </c>
      <c r="B264" s="20" t="s">
        <v>49</v>
      </c>
      <c r="C264" s="12">
        <v>3239</v>
      </c>
      <c r="D264" s="12">
        <v>3683</v>
      </c>
      <c r="E264" s="12">
        <v>13.7</v>
      </c>
      <c r="F264" s="12">
        <v>451</v>
      </c>
      <c r="G264" s="12">
        <v>555</v>
      </c>
      <c r="H264" s="12">
        <v>23.06</v>
      </c>
      <c r="I264" s="12">
        <v>71</v>
      </c>
      <c r="J264" s="12">
        <v>52</v>
      </c>
      <c r="K264" s="12">
        <v>-26.76</v>
      </c>
      <c r="L264" s="12">
        <v>0</v>
      </c>
      <c r="M264" s="12">
        <v>22</v>
      </c>
      <c r="N264" s="12"/>
      <c r="O264" s="12">
        <v>380</v>
      </c>
      <c r="P264" s="12">
        <v>481</v>
      </c>
      <c r="Q264" s="12">
        <v>26.58</v>
      </c>
      <c r="R264" s="12">
        <v>13.06</v>
      </c>
      <c r="S264" s="13">
        <v>0.31</v>
      </c>
      <c r="T264" s="13">
        <v>0.4</v>
      </c>
      <c r="U264" s="12">
        <v>29.1</v>
      </c>
      <c r="V264" s="15">
        <v>22329</v>
      </c>
      <c r="W264" s="15">
        <v>28609</v>
      </c>
      <c r="X264" s="15">
        <v>28.12</v>
      </c>
      <c r="Y264" s="15">
        <v>1223</v>
      </c>
      <c r="Z264" s="12">
        <v>1199</v>
      </c>
      <c r="AA264" s="56">
        <v>-1.96</v>
      </c>
      <c r="AB264" s="71">
        <v>43373</v>
      </c>
      <c r="AC264" s="51">
        <v>41.7</v>
      </c>
      <c r="AD264" s="45" t="s">
        <v>699</v>
      </c>
    </row>
    <row r="265" spans="1:30" ht="18" x14ac:dyDescent="0.35">
      <c r="A265" s="48">
        <f t="shared" si="4"/>
        <v>262</v>
      </c>
      <c r="B265" s="20" t="s">
        <v>263</v>
      </c>
      <c r="C265" s="12">
        <v>3211</v>
      </c>
      <c r="D265" s="12">
        <v>3328</v>
      </c>
      <c r="E265" s="12">
        <v>3.6</v>
      </c>
      <c r="F265" s="12">
        <v>908</v>
      </c>
      <c r="G265" s="12">
        <v>802</v>
      </c>
      <c r="H265" s="12">
        <v>-11.67</v>
      </c>
      <c r="I265" s="12">
        <v>270</v>
      </c>
      <c r="J265" s="12">
        <v>175</v>
      </c>
      <c r="K265" s="12">
        <v>-35.19</v>
      </c>
      <c r="L265" s="12">
        <v>181</v>
      </c>
      <c r="M265" s="12">
        <v>192</v>
      </c>
      <c r="N265" s="12">
        <v>6.08</v>
      </c>
      <c r="O265" s="12">
        <v>457</v>
      </c>
      <c r="P265" s="12">
        <v>435</v>
      </c>
      <c r="Q265" s="12">
        <v>-4.8099999999999996</v>
      </c>
      <c r="R265" s="12">
        <v>13.07</v>
      </c>
      <c r="S265" s="13">
        <v>1.48</v>
      </c>
      <c r="T265" s="13">
        <v>1.39</v>
      </c>
      <c r="U265" s="12">
        <v>-5.7</v>
      </c>
      <c r="V265" s="15">
        <v>34144</v>
      </c>
      <c r="W265" s="15">
        <v>33657</v>
      </c>
      <c r="X265" s="15">
        <v>-1.43</v>
      </c>
      <c r="Y265" s="15">
        <v>309.3</v>
      </c>
      <c r="Z265" s="12">
        <v>312.3</v>
      </c>
      <c r="AA265" s="56">
        <v>0.97</v>
      </c>
      <c r="AB265" s="71">
        <v>43373</v>
      </c>
      <c r="AC265" s="51">
        <v>3.6</v>
      </c>
      <c r="AD265" s="45" t="s">
        <v>723</v>
      </c>
    </row>
    <row r="266" spans="1:30" ht="18" x14ac:dyDescent="0.35">
      <c r="A266" s="48">
        <f t="shared" si="4"/>
        <v>263</v>
      </c>
      <c r="B266" s="20" t="s">
        <v>40</v>
      </c>
      <c r="C266" s="12">
        <v>3670.5</v>
      </c>
      <c r="D266" s="12">
        <v>4030.9</v>
      </c>
      <c r="E266" s="12">
        <v>9.8000000000000007</v>
      </c>
      <c r="F266" s="12">
        <v>498.5</v>
      </c>
      <c r="G266" s="12">
        <v>578.5</v>
      </c>
      <c r="H266" s="12">
        <v>16.05</v>
      </c>
      <c r="I266" s="12">
        <v>76.400000000000006</v>
      </c>
      <c r="J266" s="12">
        <v>-1.1000000000000001</v>
      </c>
      <c r="K266" s="12">
        <v>-101.44</v>
      </c>
      <c r="L266" s="12">
        <v>53.9</v>
      </c>
      <c r="M266" s="12">
        <v>48.5</v>
      </c>
      <c r="N266" s="12">
        <v>-10.02</v>
      </c>
      <c r="O266" s="12">
        <v>363.3</v>
      </c>
      <c r="P266" s="12">
        <v>526.79999999999995</v>
      </c>
      <c r="Q266" s="12">
        <v>45</v>
      </c>
      <c r="R266" s="12">
        <v>13.07</v>
      </c>
      <c r="S266" s="13">
        <v>1.42</v>
      </c>
      <c r="T266" s="13">
        <v>2.11</v>
      </c>
      <c r="U266" s="12">
        <v>49.2</v>
      </c>
      <c r="V266" s="15">
        <v>10946.6</v>
      </c>
      <c r="W266" s="15">
        <v>10996.4</v>
      </c>
      <c r="X266" s="15">
        <v>0.45</v>
      </c>
      <c r="Y266" s="15">
        <v>256.7</v>
      </c>
      <c r="Z266" s="12">
        <v>249.5</v>
      </c>
      <c r="AA266" s="56">
        <v>-2.8</v>
      </c>
      <c r="AB266" s="71">
        <v>43373</v>
      </c>
      <c r="AC266" s="51">
        <v>16</v>
      </c>
      <c r="AD266" s="45" t="s">
        <v>696</v>
      </c>
    </row>
    <row r="267" spans="1:30" ht="18" x14ac:dyDescent="0.35">
      <c r="A267" s="48">
        <f t="shared" si="4"/>
        <v>264</v>
      </c>
      <c r="B267" s="20" t="s">
        <v>585</v>
      </c>
      <c r="C267" s="12">
        <v>1102.5999999999999</v>
      </c>
      <c r="D267" s="12">
        <v>1459</v>
      </c>
      <c r="E267" s="12">
        <v>32.299999999999997</v>
      </c>
      <c r="F267" s="12">
        <v>51.2</v>
      </c>
      <c r="G267" s="12">
        <v>301.5</v>
      </c>
      <c r="H267" s="12">
        <v>488.87</v>
      </c>
      <c r="I267" s="12">
        <v>9.8000000000000007</v>
      </c>
      <c r="J267" s="12">
        <v>90.4</v>
      </c>
      <c r="K267" s="12">
        <v>822.45</v>
      </c>
      <c r="L267" s="12">
        <v>25.6</v>
      </c>
      <c r="M267" s="12">
        <v>28.8</v>
      </c>
      <c r="N267" s="12">
        <v>12.5</v>
      </c>
      <c r="O267" s="12">
        <v>-22</v>
      </c>
      <c r="P267" s="12">
        <v>191.6</v>
      </c>
      <c r="Q267" s="12">
        <v>970.91</v>
      </c>
      <c r="R267" s="12">
        <v>13.13</v>
      </c>
      <c r="S267" s="13">
        <v>-0.06</v>
      </c>
      <c r="T267" s="13">
        <v>0.55000000000000004</v>
      </c>
      <c r="U267" s="12"/>
      <c r="V267" s="15">
        <v>37215</v>
      </c>
      <c r="W267" s="15">
        <v>38327.5</v>
      </c>
      <c r="X267" s="15">
        <v>2.99</v>
      </c>
      <c r="Y267" s="15">
        <v>367.82799999999997</v>
      </c>
      <c r="Z267" s="12">
        <v>350.30700000000002</v>
      </c>
      <c r="AA267" s="56">
        <v>-4.76</v>
      </c>
      <c r="AB267" s="71">
        <v>43373</v>
      </c>
      <c r="AC267" s="51">
        <v>17.100000000000001</v>
      </c>
      <c r="AD267" s="45" t="s">
        <v>745</v>
      </c>
    </row>
    <row r="268" spans="1:30" ht="18" x14ac:dyDescent="0.35">
      <c r="A268" s="48">
        <f t="shared" si="4"/>
        <v>265</v>
      </c>
      <c r="B268" s="20" t="s">
        <v>257</v>
      </c>
      <c r="C268" s="12">
        <v>1645</v>
      </c>
      <c r="D268" s="12">
        <v>1862</v>
      </c>
      <c r="E268" s="12">
        <v>13.2</v>
      </c>
      <c r="F268" s="12">
        <v>341</v>
      </c>
      <c r="G268" s="12">
        <v>332</v>
      </c>
      <c r="H268" s="12">
        <v>-2.64</v>
      </c>
      <c r="I268" s="12">
        <v>73</v>
      </c>
      <c r="J268" s="12">
        <v>22</v>
      </c>
      <c r="K268" s="12">
        <v>-69.86</v>
      </c>
      <c r="L268" s="12">
        <v>55</v>
      </c>
      <c r="M268" s="12">
        <v>62</v>
      </c>
      <c r="N268" s="12">
        <v>12.73</v>
      </c>
      <c r="O268" s="12">
        <v>212</v>
      </c>
      <c r="P268" s="12">
        <v>247</v>
      </c>
      <c r="Q268" s="12">
        <v>16.510000000000002</v>
      </c>
      <c r="R268" s="12">
        <v>13.27</v>
      </c>
      <c r="S268" s="13">
        <v>1.25</v>
      </c>
      <c r="T268" s="13">
        <v>1.43</v>
      </c>
      <c r="U268" s="12">
        <v>14.1</v>
      </c>
      <c r="V268" s="15">
        <v>9448</v>
      </c>
      <c r="W268" s="15">
        <v>10374</v>
      </c>
      <c r="X268" s="15">
        <v>9.8000000000000007</v>
      </c>
      <c r="Y268" s="15">
        <v>169</v>
      </c>
      <c r="Z268" s="12">
        <v>172.6</v>
      </c>
      <c r="AA268" s="56">
        <v>2.13</v>
      </c>
      <c r="AB268" s="71">
        <v>43372</v>
      </c>
      <c r="AC268" s="51">
        <v>26.6</v>
      </c>
      <c r="AD268" s="45" t="s">
        <v>716</v>
      </c>
    </row>
    <row r="269" spans="1:30" ht="18" x14ac:dyDescent="0.35">
      <c r="A269" s="48">
        <f t="shared" si="4"/>
        <v>266</v>
      </c>
      <c r="B269" s="20" t="s">
        <v>371</v>
      </c>
      <c r="C269" s="12">
        <v>3171</v>
      </c>
      <c r="D269" s="12">
        <v>3263</v>
      </c>
      <c r="E269" s="12">
        <v>2.9</v>
      </c>
      <c r="F269" s="12">
        <v>722</v>
      </c>
      <c r="G269" s="12">
        <v>685</v>
      </c>
      <c r="H269" s="12">
        <v>-5.12</v>
      </c>
      <c r="I269" s="12">
        <v>172</v>
      </c>
      <c r="J269" s="12">
        <v>118</v>
      </c>
      <c r="K269" s="12">
        <v>-31.4</v>
      </c>
      <c r="L269" s="12">
        <v>116</v>
      </c>
      <c r="M269" s="12">
        <v>115</v>
      </c>
      <c r="N269" s="12">
        <v>-0.86</v>
      </c>
      <c r="O269" s="12">
        <v>418</v>
      </c>
      <c r="P269" s="12">
        <v>434</v>
      </c>
      <c r="Q269" s="12">
        <v>3.83</v>
      </c>
      <c r="R269" s="12">
        <v>13.3</v>
      </c>
      <c r="S269" s="13">
        <v>1.03</v>
      </c>
      <c r="T269" s="13">
        <v>1.1499999999999999</v>
      </c>
      <c r="U269" s="12">
        <v>11.2</v>
      </c>
      <c r="V269" s="15">
        <v>20900</v>
      </c>
      <c r="W269" s="15">
        <v>18554</v>
      </c>
      <c r="X269" s="15">
        <v>-11.22</v>
      </c>
      <c r="Y269" s="15">
        <v>406</v>
      </c>
      <c r="Z269" s="12">
        <v>379</v>
      </c>
      <c r="AA269" s="56">
        <v>-6.65</v>
      </c>
      <c r="AB269" s="71">
        <v>43373</v>
      </c>
      <c r="AC269" s="51">
        <v>11.5</v>
      </c>
      <c r="AD269" s="45" t="s">
        <v>734</v>
      </c>
    </row>
    <row r="270" spans="1:30" ht="18" x14ac:dyDescent="0.35">
      <c r="A270" s="48">
        <f t="shared" si="4"/>
        <v>267</v>
      </c>
      <c r="B270" s="20" t="s">
        <v>147</v>
      </c>
      <c r="C270" s="12">
        <v>4104.7</v>
      </c>
      <c r="D270" s="12">
        <v>4333.1000000000004</v>
      </c>
      <c r="E270" s="12">
        <v>5.6</v>
      </c>
      <c r="F270" s="12">
        <v>1003.9</v>
      </c>
      <c r="G270" s="12">
        <v>706.8</v>
      </c>
      <c r="H270" s="12">
        <v>-29.59</v>
      </c>
      <c r="I270" s="12">
        <v>264</v>
      </c>
      <c r="J270" s="12">
        <v>-80.7</v>
      </c>
      <c r="K270" s="12">
        <v>-130.57</v>
      </c>
      <c r="L270" s="12">
        <v>203.3</v>
      </c>
      <c r="M270" s="12">
        <v>225.9</v>
      </c>
      <c r="N270" s="12">
        <v>11.12</v>
      </c>
      <c r="O270" s="12">
        <v>544.70000000000005</v>
      </c>
      <c r="P270" s="12">
        <v>577.6</v>
      </c>
      <c r="Q270" s="12">
        <v>6.04</v>
      </c>
      <c r="R270" s="12">
        <v>13.33</v>
      </c>
      <c r="S270" s="13">
        <v>1.1100000000000001</v>
      </c>
      <c r="T270" s="13">
        <v>1.17</v>
      </c>
      <c r="U270" s="12">
        <v>5.8</v>
      </c>
      <c r="V270" s="15">
        <v>45886.5</v>
      </c>
      <c r="W270" s="15">
        <v>48570.1</v>
      </c>
      <c r="X270" s="15">
        <v>5.85</v>
      </c>
      <c r="Y270" s="15">
        <v>492.98599999999999</v>
      </c>
      <c r="Z270" s="12">
        <v>493.94099999999997</v>
      </c>
      <c r="AA270" s="56">
        <v>0.19</v>
      </c>
      <c r="AB270" s="71">
        <v>43373</v>
      </c>
      <c r="AC270" s="51">
        <v>19.399999999999999</v>
      </c>
      <c r="AD270" s="45" t="s">
        <v>723</v>
      </c>
    </row>
    <row r="271" spans="1:30" ht="18" x14ac:dyDescent="0.35">
      <c r="A271" s="48">
        <f t="shared" si="4"/>
        <v>268</v>
      </c>
      <c r="B271" s="20" t="s">
        <v>131</v>
      </c>
      <c r="C271" s="12">
        <v>1872</v>
      </c>
      <c r="D271" s="12">
        <v>1910</v>
      </c>
      <c r="E271" s="12">
        <v>2</v>
      </c>
      <c r="F271" s="12">
        <v>201</v>
      </c>
      <c r="G271" s="12">
        <v>333</v>
      </c>
      <c r="H271" s="12">
        <v>65.67</v>
      </c>
      <c r="I271" s="12">
        <v>-27</v>
      </c>
      <c r="J271" s="12">
        <v>-15</v>
      </c>
      <c r="K271" s="12">
        <v>44.44</v>
      </c>
      <c r="L271" s="12">
        <v>98</v>
      </c>
      <c r="M271" s="12">
        <v>93</v>
      </c>
      <c r="N271" s="12">
        <v>-5.0999999999999996</v>
      </c>
      <c r="O271" s="12">
        <v>130</v>
      </c>
      <c r="P271" s="12">
        <v>255</v>
      </c>
      <c r="Q271" s="12">
        <v>96.15</v>
      </c>
      <c r="R271" s="12">
        <v>13.35</v>
      </c>
      <c r="S271" s="13">
        <v>0.17</v>
      </c>
      <c r="T271" s="13">
        <v>0.34</v>
      </c>
      <c r="U271" s="12">
        <v>96</v>
      </c>
      <c r="V271" s="15">
        <v>9357</v>
      </c>
      <c r="W271" s="15">
        <v>8370</v>
      </c>
      <c r="X271" s="15">
        <v>-10.55</v>
      </c>
      <c r="Y271" s="15">
        <v>756.90300000000002</v>
      </c>
      <c r="Z271" s="12">
        <v>757.38900000000001</v>
      </c>
      <c r="AA271" s="56">
        <v>0.06</v>
      </c>
      <c r="AB271" s="71">
        <v>43373</v>
      </c>
      <c r="AC271" s="51">
        <v>17.399999999999999</v>
      </c>
      <c r="AD271" s="45" t="s">
        <v>742</v>
      </c>
    </row>
    <row r="272" spans="1:30" ht="18" x14ac:dyDescent="0.35">
      <c r="A272" s="48">
        <f t="shared" si="4"/>
        <v>269</v>
      </c>
      <c r="B272" s="20" t="s">
        <v>251</v>
      </c>
      <c r="C272" s="12">
        <v>3508.8</v>
      </c>
      <c r="D272" s="12">
        <v>3907.4</v>
      </c>
      <c r="E272" s="12">
        <v>11.4</v>
      </c>
      <c r="F272" s="12">
        <v>488.2</v>
      </c>
      <c r="G272" s="12">
        <v>627.5</v>
      </c>
      <c r="H272" s="12">
        <v>28.53</v>
      </c>
      <c r="I272" s="12">
        <v>74.3</v>
      </c>
      <c r="J272" s="12">
        <v>76.2</v>
      </c>
      <c r="K272" s="12">
        <v>2.56</v>
      </c>
      <c r="L272" s="12">
        <v>27.1</v>
      </c>
      <c r="M272" s="12">
        <v>28.4</v>
      </c>
      <c r="N272" s="12">
        <v>4.8</v>
      </c>
      <c r="O272" s="12">
        <v>386.8</v>
      </c>
      <c r="P272" s="12">
        <v>522.9</v>
      </c>
      <c r="Q272" s="12">
        <v>35.19</v>
      </c>
      <c r="R272" s="12">
        <v>13.38</v>
      </c>
      <c r="S272" s="13">
        <v>0.97</v>
      </c>
      <c r="T272" s="13">
        <v>1.3</v>
      </c>
      <c r="U272" s="12">
        <v>33.700000000000003</v>
      </c>
      <c r="V272" s="15">
        <v>6937.5</v>
      </c>
      <c r="W272" s="15">
        <v>6950.9</v>
      </c>
      <c r="X272" s="15">
        <v>0.19</v>
      </c>
      <c r="Y272" s="15">
        <v>397.38400000000001</v>
      </c>
      <c r="Z272" s="12">
        <v>401.93900000000002</v>
      </c>
      <c r="AA272" s="56">
        <v>1.1499999999999999</v>
      </c>
      <c r="AB272" s="71">
        <v>43372</v>
      </c>
      <c r="AC272" s="51">
        <v>22.8</v>
      </c>
      <c r="AD272" s="45" t="s">
        <v>688</v>
      </c>
    </row>
    <row r="273" spans="1:30" ht="18" x14ac:dyDescent="0.35">
      <c r="A273" s="48">
        <f t="shared" si="4"/>
        <v>270</v>
      </c>
      <c r="B273" s="20" t="s">
        <v>200</v>
      </c>
      <c r="C273" s="12">
        <v>1500</v>
      </c>
      <c r="D273" s="12">
        <v>1563</v>
      </c>
      <c r="E273" s="12">
        <v>4.2</v>
      </c>
      <c r="F273" s="12">
        <v>279</v>
      </c>
      <c r="G273" s="12">
        <v>268</v>
      </c>
      <c r="H273" s="12">
        <v>-3.94</v>
      </c>
      <c r="I273" s="12">
        <v>87</v>
      </c>
      <c r="J273" s="12">
        <v>58</v>
      </c>
      <c r="K273" s="12">
        <v>-33.33</v>
      </c>
      <c r="L273" s="12">
        <v>21</v>
      </c>
      <c r="M273" s="12">
        <v>24</v>
      </c>
      <c r="N273" s="12">
        <v>14.29</v>
      </c>
      <c r="O273" s="12">
        <v>192</v>
      </c>
      <c r="P273" s="12">
        <v>210</v>
      </c>
      <c r="Q273" s="12">
        <v>9.3800000000000008</v>
      </c>
      <c r="R273" s="12">
        <v>13.44</v>
      </c>
      <c r="S273" s="13">
        <v>1.46</v>
      </c>
      <c r="T273" s="13">
        <v>1.62</v>
      </c>
      <c r="U273" s="12">
        <v>10.7</v>
      </c>
      <c r="V273" s="15">
        <v>4008</v>
      </c>
      <c r="W273" s="15">
        <v>4381</v>
      </c>
      <c r="X273" s="15">
        <v>9.31</v>
      </c>
      <c r="Y273" s="15">
        <v>131.50899999999999</v>
      </c>
      <c r="Z273" s="12">
        <v>129.946</v>
      </c>
      <c r="AA273" s="56">
        <v>-1.19</v>
      </c>
      <c r="AB273" s="71">
        <v>43373</v>
      </c>
      <c r="AC273" s="51">
        <v>28.2</v>
      </c>
      <c r="AD273" s="45" t="s">
        <v>766</v>
      </c>
    </row>
    <row r="274" spans="1:30" ht="18" x14ac:dyDescent="0.35">
      <c r="A274" s="48">
        <f t="shared" si="4"/>
        <v>271</v>
      </c>
      <c r="B274" s="20" t="s">
        <v>455</v>
      </c>
      <c r="C274" s="12">
        <v>959.7</v>
      </c>
      <c r="D274" s="12">
        <v>1075.9000000000001</v>
      </c>
      <c r="E274" s="12">
        <v>12.1</v>
      </c>
      <c r="F274" s="12">
        <v>172.5</v>
      </c>
      <c r="G274" s="12">
        <v>182</v>
      </c>
      <c r="H274" s="12">
        <v>5.51</v>
      </c>
      <c r="I274" s="12">
        <v>57.5</v>
      </c>
      <c r="J274" s="12">
        <v>37.299999999999997</v>
      </c>
      <c r="K274" s="12">
        <v>-35.130000000000003</v>
      </c>
      <c r="L274" s="12">
        <v>0</v>
      </c>
      <c r="M274" s="12">
        <v>0</v>
      </c>
      <c r="N274" s="12"/>
      <c r="O274" s="12">
        <v>115</v>
      </c>
      <c r="P274" s="12">
        <v>144.69999999999999</v>
      </c>
      <c r="Q274" s="12">
        <v>25.83</v>
      </c>
      <c r="R274" s="12">
        <v>13.45</v>
      </c>
      <c r="S274" s="13">
        <v>0.92</v>
      </c>
      <c r="T274" s="13">
        <v>1.17</v>
      </c>
      <c r="U274" s="12">
        <v>26.9</v>
      </c>
      <c r="V274" s="15">
        <v>2126.8000000000002</v>
      </c>
      <c r="W274" s="15">
        <v>2113.3000000000002</v>
      </c>
      <c r="X274" s="15">
        <v>-0.63</v>
      </c>
      <c r="Y274" s="15">
        <v>125.1</v>
      </c>
      <c r="Z274" s="12">
        <v>124</v>
      </c>
      <c r="AA274" s="56">
        <v>-0.88</v>
      </c>
      <c r="AB274" s="71">
        <v>43312</v>
      </c>
      <c r="AC274" s="51">
        <v>22.4</v>
      </c>
      <c r="AD274" s="45" t="s">
        <v>679</v>
      </c>
    </row>
    <row r="275" spans="1:30" ht="18" x14ac:dyDescent="0.35">
      <c r="A275" s="48">
        <f t="shared" si="4"/>
        <v>272</v>
      </c>
      <c r="B275" s="20" t="s">
        <v>471</v>
      </c>
      <c r="C275" s="12">
        <v>3974</v>
      </c>
      <c r="D275" s="12">
        <v>3845</v>
      </c>
      <c r="E275" s="12">
        <v>-3.2</v>
      </c>
      <c r="F275" s="12">
        <v>900</v>
      </c>
      <c r="G275" s="12">
        <v>820</v>
      </c>
      <c r="H275" s="12">
        <v>-8.89</v>
      </c>
      <c r="I275" s="12">
        <v>250</v>
      </c>
      <c r="J275" s="12">
        <v>258</v>
      </c>
      <c r="K275" s="12">
        <v>3.2</v>
      </c>
      <c r="L275" s="12">
        <v>0</v>
      </c>
      <c r="M275" s="12">
        <v>0</v>
      </c>
      <c r="N275" s="12"/>
      <c r="O275" s="12">
        <v>607</v>
      </c>
      <c r="P275" s="12">
        <v>523</v>
      </c>
      <c r="Q275" s="12">
        <v>-13.84</v>
      </c>
      <c r="R275" s="12">
        <v>13.6</v>
      </c>
      <c r="S275" s="13">
        <v>0.69</v>
      </c>
      <c r="T275" s="13">
        <v>0.6</v>
      </c>
      <c r="U275" s="12">
        <v>-12.3</v>
      </c>
      <c r="V275" s="15">
        <v>12883</v>
      </c>
      <c r="W275" s="15">
        <v>13001</v>
      </c>
      <c r="X275" s="15">
        <v>0.92</v>
      </c>
      <c r="Y275" s="15">
        <v>886.3</v>
      </c>
      <c r="Z275" s="12">
        <v>871.1</v>
      </c>
      <c r="AA275" s="56">
        <v>-1.71</v>
      </c>
      <c r="AB275" s="71">
        <v>43373</v>
      </c>
      <c r="AC275" s="51">
        <v>23</v>
      </c>
      <c r="AD275" s="45" t="s">
        <v>709</v>
      </c>
    </row>
    <row r="276" spans="1:30" ht="18" x14ac:dyDescent="0.35">
      <c r="A276" s="48">
        <f t="shared" si="4"/>
        <v>273</v>
      </c>
      <c r="B276" s="20" t="s">
        <v>770</v>
      </c>
      <c r="C276" s="12">
        <v>450.4</v>
      </c>
      <c r="D276" s="12">
        <v>487.7</v>
      </c>
      <c r="E276" s="12">
        <v>8.3000000000000007</v>
      </c>
      <c r="F276" s="12">
        <v>82.6</v>
      </c>
      <c r="G276" s="12">
        <v>89.9</v>
      </c>
      <c r="H276" s="12">
        <v>8.84</v>
      </c>
      <c r="I276" s="12">
        <v>31.1</v>
      </c>
      <c r="J276" s="12">
        <v>23.3</v>
      </c>
      <c r="K276" s="12">
        <v>-25.08</v>
      </c>
      <c r="L276" s="12">
        <v>0</v>
      </c>
      <c r="M276" s="12">
        <v>0</v>
      </c>
      <c r="N276" s="12"/>
      <c r="O276" s="12">
        <v>51.4</v>
      </c>
      <c r="P276" s="12">
        <v>66.599999999999994</v>
      </c>
      <c r="Q276" s="12">
        <v>29.57</v>
      </c>
      <c r="R276" s="12">
        <v>13.66</v>
      </c>
      <c r="S276" s="13">
        <v>0.24</v>
      </c>
      <c r="T276" s="13">
        <v>0.31</v>
      </c>
      <c r="U276" s="12">
        <v>29.4</v>
      </c>
      <c r="V276" s="15">
        <v>396.1</v>
      </c>
      <c r="W276" s="15">
        <v>394.8</v>
      </c>
      <c r="X276" s="15">
        <v>-0.33</v>
      </c>
      <c r="Y276" s="15">
        <v>217.988</v>
      </c>
      <c r="Z276" s="12">
        <v>218.214</v>
      </c>
      <c r="AA276" s="56">
        <v>0.1</v>
      </c>
      <c r="AB276" s="71">
        <v>43373</v>
      </c>
      <c r="AC276" s="51">
        <v>59</v>
      </c>
      <c r="AD276" s="45" t="s">
        <v>705</v>
      </c>
    </row>
    <row r="277" spans="1:30" ht="18" x14ac:dyDescent="0.35">
      <c r="A277" s="48">
        <f t="shared" si="4"/>
        <v>274</v>
      </c>
      <c r="B277" s="20" t="s">
        <v>3</v>
      </c>
      <c r="C277" s="12">
        <v>4528.2</v>
      </c>
      <c r="D277" s="12">
        <v>4853.1000000000004</v>
      </c>
      <c r="E277" s="12">
        <v>7.2</v>
      </c>
      <c r="F277" s="12">
        <v>769.7</v>
      </c>
      <c r="G277" s="12">
        <v>842.6</v>
      </c>
      <c r="H277" s="12">
        <v>9.4700000000000006</v>
      </c>
      <c r="I277" s="12">
        <v>157.69999999999999</v>
      </c>
      <c r="J277" s="12">
        <v>137.6</v>
      </c>
      <c r="K277" s="12">
        <v>-12.75</v>
      </c>
      <c r="L277" s="12">
        <v>39.9</v>
      </c>
      <c r="M277" s="12">
        <v>41.3</v>
      </c>
      <c r="N277" s="12">
        <v>3.51</v>
      </c>
      <c r="O277" s="12">
        <v>572.1</v>
      </c>
      <c r="P277" s="12">
        <v>663.7</v>
      </c>
      <c r="Q277" s="12">
        <v>16.010000000000002</v>
      </c>
      <c r="R277" s="12">
        <v>13.68</v>
      </c>
      <c r="S277" s="13">
        <v>0.81</v>
      </c>
      <c r="T277" s="13">
        <v>0.94</v>
      </c>
      <c r="U277" s="12">
        <v>15.2</v>
      </c>
      <c r="V277" s="15">
        <v>20475.900000000001</v>
      </c>
      <c r="W277" s="15">
        <v>20046.099999999999</v>
      </c>
      <c r="X277" s="15">
        <v>-2.1</v>
      </c>
      <c r="Y277" s="15">
        <v>705.6</v>
      </c>
      <c r="Z277" s="12">
        <v>710.6</v>
      </c>
      <c r="AA277" s="56">
        <v>0.71</v>
      </c>
      <c r="AB277" s="71">
        <v>43371</v>
      </c>
      <c r="AC277" s="51">
        <v>26.5</v>
      </c>
      <c r="AD277" s="45" t="s">
        <v>700</v>
      </c>
    </row>
    <row r="278" spans="1:30" ht="18" x14ac:dyDescent="0.35">
      <c r="A278" s="48">
        <f t="shared" si="4"/>
        <v>275</v>
      </c>
      <c r="B278" s="20" t="s">
        <v>365</v>
      </c>
      <c r="C278" s="12">
        <v>749.9</v>
      </c>
      <c r="D278" s="12">
        <v>754.1</v>
      </c>
      <c r="E278" s="12">
        <v>0.6</v>
      </c>
      <c r="F278" s="12">
        <v>131.6</v>
      </c>
      <c r="G278" s="12">
        <v>131.5</v>
      </c>
      <c r="H278" s="12">
        <v>-0.08</v>
      </c>
      <c r="I278" s="12">
        <v>37.9</v>
      </c>
      <c r="J278" s="12">
        <v>26.9</v>
      </c>
      <c r="K278" s="12">
        <v>-29.02</v>
      </c>
      <c r="L278" s="12">
        <v>2.5</v>
      </c>
      <c r="M278" s="12">
        <v>2</v>
      </c>
      <c r="N278" s="12">
        <v>-20</v>
      </c>
      <c r="O278" s="12">
        <v>93.7</v>
      </c>
      <c r="P278" s="12">
        <v>104.6</v>
      </c>
      <c r="Q278" s="12">
        <v>11.63</v>
      </c>
      <c r="R278" s="12">
        <v>13.87</v>
      </c>
      <c r="S278" s="13">
        <v>0.54</v>
      </c>
      <c r="T278" s="13">
        <v>0.61</v>
      </c>
      <c r="U278" s="12">
        <v>13.1</v>
      </c>
      <c r="V278" s="15">
        <v>1438.7</v>
      </c>
      <c r="W278" s="15">
        <v>1269</v>
      </c>
      <c r="X278" s="15">
        <v>-11.8</v>
      </c>
      <c r="Y278" s="15">
        <v>174.35599999999999</v>
      </c>
      <c r="Z278" s="12">
        <v>172.08500000000001</v>
      </c>
      <c r="AA278" s="56">
        <v>-1.3</v>
      </c>
      <c r="AB278" s="71">
        <v>43373</v>
      </c>
      <c r="AC278" s="51">
        <v>19</v>
      </c>
      <c r="AD278" s="45" t="s">
        <v>741</v>
      </c>
    </row>
    <row r="279" spans="1:30" ht="18" x14ac:dyDescent="0.35">
      <c r="A279" s="48">
        <f t="shared" si="4"/>
        <v>276</v>
      </c>
      <c r="B279" s="20" t="s">
        <v>199</v>
      </c>
      <c r="C279" s="12">
        <v>1410</v>
      </c>
      <c r="D279" s="12">
        <v>1542</v>
      </c>
      <c r="E279" s="12">
        <v>9.4</v>
      </c>
      <c r="F279" s="12">
        <v>269</v>
      </c>
      <c r="G279" s="12">
        <v>301</v>
      </c>
      <c r="H279" s="12">
        <v>11.9</v>
      </c>
      <c r="I279" s="12">
        <v>63</v>
      </c>
      <c r="J279" s="12">
        <v>41</v>
      </c>
      <c r="K279" s="12">
        <v>-34.92</v>
      </c>
      <c r="L279" s="12">
        <v>41</v>
      </c>
      <c r="M279" s="12">
        <v>44</v>
      </c>
      <c r="N279" s="12">
        <v>7.32</v>
      </c>
      <c r="O279" s="12">
        <v>165</v>
      </c>
      <c r="P279" s="12">
        <v>215</v>
      </c>
      <c r="Q279" s="12">
        <v>30.3</v>
      </c>
      <c r="R279" s="12">
        <v>13.94</v>
      </c>
      <c r="S279" s="13">
        <v>1.36</v>
      </c>
      <c r="T279" s="13">
        <v>1.78</v>
      </c>
      <c r="U279" s="12">
        <v>31</v>
      </c>
      <c r="V279" s="15">
        <v>7112</v>
      </c>
      <c r="W279" s="15">
        <v>6645</v>
      </c>
      <c r="X279" s="15">
        <v>-6.57</v>
      </c>
      <c r="Y279" s="15">
        <v>121.2</v>
      </c>
      <c r="Z279" s="12">
        <v>120.6</v>
      </c>
      <c r="AA279" s="56">
        <v>-0.5</v>
      </c>
      <c r="AB279" s="71">
        <v>43371</v>
      </c>
      <c r="AC279" s="51">
        <v>23.7</v>
      </c>
      <c r="AD279" s="45" t="s">
        <v>716</v>
      </c>
    </row>
    <row r="280" spans="1:30" ht="18" x14ac:dyDescent="0.35">
      <c r="A280" s="48">
        <f t="shared" si="4"/>
        <v>277</v>
      </c>
      <c r="B280" s="20" t="s">
        <v>232</v>
      </c>
      <c r="C280" s="12">
        <v>8618</v>
      </c>
      <c r="D280" s="12">
        <v>8761</v>
      </c>
      <c r="E280" s="12">
        <v>1.7</v>
      </c>
      <c r="F280" s="12">
        <v>-5</v>
      </c>
      <c r="G280" s="12">
        <v>1578</v>
      </c>
      <c r="H280" s="12">
        <v>-31660</v>
      </c>
      <c r="I280" s="12">
        <v>-85</v>
      </c>
      <c r="J280" s="12">
        <v>183</v>
      </c>
      <c r="K280" s="12">
        <v>315.29000000000002</v>
      </c>
      <c r="L280" s="12">
        <v>150</v>
      </c>
      <c r="M280" s="12">
        <v>164</v>
      </c>
      <c r="N280" s="12">
        <v>9.33</v>
      </c>
      <c r="O280" s="12">
        <v>-70</v>
      </c>
      <c r="P280" s="12">
        <v>1231</v>
      </c>
      <c r="Q280" s="12">
        <v>1858.57</v>
      </c>
      <c r="R280" s="12">
        <v>14.05</v>
      </c>
      <c r="S280" s="13">
        <v>-0.15</v>
      </c>
      <c r="T280" s="13">
        <v>2.64</v>
      </c>
      <c r="U280" s="12"/>
      <c r="V280" s="15">
        <v>117107</v>
      </c>
      <c r="W280" s="15">
        <v>116750</v>
      </c>
      <c r="X280" s="15">
        <v>-0.3</v>
      </c>
      <c r="Y280" s="15">
        <v>466.37099999999998</v>
      </c>
      <c r="Z280" s="12">
        <v>466.017</v>
      </c>
      <c r="AA280" s="56">
        <v>-0.08</v>
      </c>
      <c r="AB280" s="71">
        <v>43373</v>
      </c>
      <c r="AC280" s="51">
        <v>13.3</v>
      </c>
      <c r="AD280" s="45" t="s">
        <v>735</v>
      </c>
    </row>
    <row r="281" spans="1:30" ht="18" x14ac:dyDescent="0.35">
      <c r="A281" s="48">
        <f t="shared" si="4"/>
        <v>278</v>
      </c>
      <c r="B281" s="20" t="s">
        <v>260</v>
      </c>
      <c r="C281" s="12">
        <v>967.9</v>
      </c>
      <c r="D281" s="12">
        <v>1037.5999999999999</v>
      </c>
      <c r="E281" s="12">
        <v>7.2</v>
      </c>
      <c r="F281" s="12">
        <v>203.4</v>
      </c>
      <c r="G281" s="12">
        <v>206.7</v>
      </c>
      <c r="H281" s="12">
        <v>1.62</v>
      </c>
      <c r="I281" s="12">
        <v>53.6</v>
      </c>
      <c r="J281" s="12">
        <v>41</v>
      </c>
      <c r="K281" s="12">
        <v>-23.51</v>
      </c>
      <c r="L281" s="12">
        <v>16.399999999999999</v>
      </c>
      <c r="M281" s="12">
        <v>19.399999999999999</v>
      </c>
      <c r="N281" s="12">
        <v>18.29</v>
      </c>
      <c r="O281" s="12">
        <v>133.4</v>
      </c>
      <c r="P281" s="12">
        <v>146.30000000000001</v>
      </c>
      <c r="Q281" s="12">
        <v>9.67</v>
      </c>
      <c r="R281" s="12">
        <v>14.1</v>
      </c>
      <c r="S281" s="13">
        <v>0.52</v>
      </c>
      <c r="T281" s="13">
        <v>0.57999999999999996</v>
      </c>
      <c r="U281" s="12">
        <v>11.5</v>
      </c>
      <c r="V281" s="15">
        <v>3999.7</v>
      </c>
      <c r="W281" s="15">
        <v>3613.9</v>
      </c>
      <c r="X281" s="15">
        <v>-9.65</v>
      </c>
      <c r="Y281" s="15">
        <v>255.3</v>
      </c>
      <c r="Z281" s="12">
        <v>251.1</v>
      </c>
      <c r="AA281" s="56">
        <v>-1.65</v>
      </c>
      <c r="AB281" s="71">
        <v>43373</v>
      </c>
      <c r="AC281" s="51">
        <v>29.5</v>
      </c>
      <c r="AD281" s="45" t="s">
        <v>766</v>
      </c>
    </row>
    <row r="282" spans="1:30" ht="18" x14ac:dyDescent="0.35">
      <c r="A282" s="48">
        <f t="shared" si="4"/>
        <v>279</v>
      </c>
      <c r="B282" s="20" t="s">
        <v>48</v>
      </c>
      <c r="C282" s="12">
        <v>6569</v>
      </c>
      <c r="D282" s="12">
        <v>8085</v>
      </c>
      <c r="E282" s="12">
        <v>23.1</v>
      </c>
      <c r="F282" s="12">
        <v>855</v>
      </c>
      <c r="G282" s="12">
        <v>1370</v>
      </c>
      <c r="H282" s="12">
        <v>60.23</v>
      </c>
      <c r="I282" s="12">
        <v>139</v>
      </c>
      <c r="J282" s="12">
        <v>93</v>
      </c>
      <c r="K282" s="12">
        <v>-33.090000000000003</v>
      </c>
      <c r="L282" s="12">
        <v>73</v>
      </c>
      <c r="M282" s="12">
        <v>133</v>
      </c>
      <c r="N282" s="12">
        <v>82.19</v>
      </c>
      <c r="O282" s="12">
        <v>643</v>
      </c>
      <c r="P282" s="12">
        <v>1144</v>
      </c>
      <c r="Q282" s="12">
        <v>77.92</v>
      </c>
      <c r="R282" s="12">
        <v>14.15</v>
      </c>
      <c r="S282" s="13">
        <v>3.67</v>
      </c>
      <c r="T282" s="13">
        <v>6.54</v>
      </c>
      <c r="U282" s="12">
        <v>78.3</v>
      </c>
      <c r="V282" s="15">
        <v>20020</v>
      </c>
      <c r="W282" s="15">
        <v>28840</v>
      </c>
      <c r="X282" s="15">
        <v>44.06</v>
      </c>
      <c r="Y282" s="15">
        <v>175.3</v>
      </c>
      <c r="Z282" s="12">
        <v>174.9</v>
      </c>
      <c r="AA282" s="56">
        <v>-0.23</v>
      </c>
      <c r="AB282" s="71">
        <v>43373</v>
      </c>
      <c r="AC282" s="51">
        <v>15.3</v>
      </c>
      <c r="AD282" s="45" t="s">
        <v>694</v>
      </c>
    </row>
    <row r="283" spans="1:30" ht="18" x14ac:dyDescent="0.35">
      <c r="A283" s="48">
        <f t="shared" si="4"/>
        <v>280</v>
      </c>
      <c r="B283" s="20" t="s">
        <v>367</v>
      </c>
      <c r="C283" s="12">
        <v>1657.5</v>
      </c>
      <c r="D283" s="12">
        <v>1643.7</v>
      </c>
      <c r="E283" s="12">
        <v>-0.8</v>
      </c>
      <c r="F283" s="12">
        <v>449.2</v>
      </c>
      <c r="G283" s="12">
        <v>362.5</v>
      </c>
      <c r="H283" s="12">
        <v>-19.3</v>
      </c>
      <c r="I283" s="12">
        <v>129.69999999999999</v>
      </c>
      <c r="J283" s="12">
        <v>17</v>
      </c>
      <c r="K283" s="12">
        <v>-86.89</v>
      </c>
      <c r="L283" s="12">
        <v>103.8</v>
      </c>
      <c r="M283" s="12">
        <v>112</v>
      </c>
      <c r="N283" s="12">
        <v>7.9</v>
      </c>
      <c r="O283" s="12">
        <v>215.4</v>
      </c>
      <c r="P283" s="12">
        <v>233.2</v>
      </c>
      <c r="Q283" s="12">
        <v>8.26</v>
      </c>
      <c r="R283" s="12">
        <v>14.19</v>
      </c>
      <c r="S283" s="13">
        <v>0.68</v>
      </c>
      <c r="T283" s="13">
        <v>0.74</v>
      </c>
      <c r="U283" s="12">
        <v>8.5</v>
      </c>
      <c r="V283" s="15">
        <v>21787.3</v>
      </c>
      <c r="W283" s="15">
        <v>22756.7</v>
      </c>
      <c r="X283" s="15">
        <v>4.45</v>
      </c>
      <c r="Y283" s="15">
        <v>317.5</v>
      </c>
      <c r="Z283" s="12">
        <v>316.89999999999998</v>
      </c>
      <c r="AA283" s="56">
        <v>-0.19</v>
      </c>
      <c r="AB283" s="71">
        <v>43373</v>
      </c>
      <c r="AC283" s="51">
        <v>20.7</v>
      </c>
      <c r="AD283" s="45" t="s">
        <v>723</v>
      </c>
    </row>
    <row r="284" spans="1:30" ht="18" x14ac:dyDescent="0.35">
      <c r="A284" s="48">
        <f t="shared" si="4"/>
        <v>281</v>
      </c>
      <c r="B284" s="20" t="s">
        <v>201</v>
      </c>
      <c r="C284" s="12">
        <v>3274</v>
      </c>
      <c r="D284" s="12">
        <v>3524</v>
      </c>
      <c r="E284" s="12">
        <v>7.6</v>
      </c>
      <c r="F284" s="12">
        <v>580</v>
      </c>
      <c r="G284" s="12">
        <v>667</v>
      </c>
      <c r="H284" s="12">
        <v>15</v>
      </c>
      <c r="I284" s="12">
        <v>119</v>
      </c>
      <c r="J284" s="12">
        <v>130</v>
      </c>
      <c r="K284" s="12">
        <v>9.24</v>
      </c>
      <c r="L284" s="12">
        <v>31</v>
      </c>
      <c r="M284" s="12">
        <v>34</v>
      </c>
      <c r="N284" s="12">
        <v>9.68</v>
      </c>
      <c r="O284" s="12">
        <v>427</v>
      </c>
      <c r="P284" s="12">
        <v>501</v>
      </c>
      <c r="Q284" s="12">
        <v>17.329999999999998</v>
      </c>
      <c r="R284" s="12">
        <v>14.22</v>
      </c>
      <c r="S284" s="13">
        <v>1.1399999999999999</v>
      </c>
      <c r="T284" s="13">
        <v>1.34</v>
      </c>
      <c r="U284" s="12">
        <v>17.600000000000001</v>
      </c>
      <c r="V284" s="15">
        <v>7471</v>
      </c>
      <c r="W284" s="15">
        <v>8137</v>
      </c>
      <c r="X284" s="15">
        <v>8.91</v>
      </c>
      <c r="Y284" s="15">
        <v>375.4</v>
      </c>
      <c r="Z284" s="12">
        <v>374.4</v>
      </c>
      <c r="AA284" s="56">
        <v>-0.27</v>
      </c>
      <c r="AB284" s="71">
        <v>43373</v>
      </c>
      <c r="AC284" s="51">
        <v>32.9</v>
      </c>
      <c r="AD284" s="45" t="s">
        <v>709</v>
      </c>
    </row>
    <row r="285" spans="1:30" ht="18" x14ac:dyDescent="0.35">
      <c r="A285" s="48">
        <f t="shared" si="4"/>
        <v>282</v>
      </c>
      <c r="B285" s="20" t="s">
        <v>86</v>
      </c>
      <c r="C285" s="12">
        <v>4233</v>
      </c>
      <c r="D285" s="12">
        <v>4694</v>
      </c>
      <c r="E285" s="12">
        <v>10.9</v>
      </c>
      <c r="F285" s="12">
        <v>879</v>
      </c>
      <c r="G285" s="12">
        <v>893</v>
      </c>
      <c r="H285" s="12">
        <v>1.59</v>
      </c>
      <c r="I285" s="12">
        <v>324</v>
      </c>
      <c r="J285" s="12">
        <v>222</v>
      </c>
      <c r="K285" s="12">
        <v>-31.48</v>
      </c>
      <c r="L285" s="12">
        <v>357</v>
      </c>
      <c r="M285" s="12">
        <v>488</v>
      </c>
      <c r="N285" s="12">
        <v>36.69</v>
      </c>
      <c r="O285" s="12">
        <v>555</v>
      </c>
      <c r="P285" s="12">
        <v>671</v>
      </c>
      <c r="Q285" s="12">
        <v>20.9</v>
      </c>
      <c r="R285" s="12">
        <v>14.29</v>
      </c>
      <c r="S285" s="13">
        <v>0.7</v>
      </c>
      <c r="T285" s="13">
        <v>0.91</v>
      </c>
      <c r="U285" s="12">
        <v>29.4</v>
      </c>
      <c r="V285" s="15">
        <v>78146</v>
      </c>
      <c r="W285" s="15">
        <v>90549</v>
      </c>
      <c r="X285" s="15">
        <v>15.87</v>
      </c>
      <c r="Y285" s="15">
        <v>790.9</v>
      </c>
      <c r="Z285" s="12">
        <v>738.8</v>
      </c>
      <c r="AA285" s="56">
        <v>-6.59</v>
      </c>
      <c r="AB285" s="71">
        <v>43373</v>
      </c>
      <c r="AC285" s="51">
        <v>7.7</v>
      </c>
      <c r="AD285" s="45" t="s">
        <v>724</v>
      </c>
    </row>
    <row r="286" spans="1:30" ht="18" x14ac:dyDescent="0.35">
      <c r="A286" s="48">
        <f t="shared" si="4"/>
        <v>283</v>
      </c>
      <c r="B286" s="20" t="s">
        <v>204</v>
      </c>
      <c r="C286" s="12">
        <v>19153</v>
      </c>
      <c r="D286" s="12">
        <v>18756</v>
      </c>
      <c r="E286" s="12">
        <v>-2.1</v>
      </c>
      <c r="F286" s="12">
        <v>3065</v>
      </c>
      <c r="G286" s="12">
        <v>2996</v>
      </c>
      <c r="H286" s="12">
        <v>-2.25</v>
      </c>
      <c r="I286" s="12">
        <v>339</v>
      </c>
      <c r="J286" s="12">
        <v>304</v>
      </c>
      <c r="K286" s="12">
        <v>-10.32</v>
      </c>
      <c r="L286" s="12">
        <v>165</v>
      </c>
      <c r="M286" s="12">
        <v>165</v>
      </c>
      <c r="N286" s="12">
        <v>0</v>
      </c>
      <c r="O286" s="12">
        <v>2726</v>
      </c>
      <c r="P286" s="12">
        <v>2692</v>
      </c>
      <c r="Q286" s="12">
        <v>-1.25</v>
      </c>
      <c r="R286" s="12">
        <v>14.35</v>
      </c>
      <c r="S286" s="13">
        <v>2.92</v>
      </c>
      <c r="T286" s="13">
        <v>2.94</v>
      </c>
      <c r="U286" s="12">
        <v>0.7</v>
      </c>
      <c r="V286" s="15">
        <v>102009</v>
      </c>
      <c r="W286" s="15">
        <v>102206</v>
      </c>
      <c r="X286" s="15">
        <v>0.19</v>
      </c>
      <c r="Y286" s="15">
        <v>933.2</v>
      </c>
      <c r="Z286" s="12">
        <v>915.2</v>
      </c>
      <c r="AA286" s="56">
        <v>-1.93</v>
      </c>
      <c r="AB286" s="71">
        <v>43373</v>
      </c>
      <c r="AC286" s="51">
        <v>9.8000000000000007</v>
      </c>
      <c r="AD286" s="45" t="s">
        <v>697</v>
      </c>
    </row>
    <row r="287" spans="1:30" ht="18" x14ac:dyDescent="0.35">
      <c r="A287" s="48">
        <f t="shared" si="4"/>
        <v>284</v>
      </c>
      <c r="B287" s="20" t="s">
        <v>499</v>
      </c>
      <c r="C287" s="12">
        <v>556</v>
      </c>
      <c r="D287" s="12">
        <v>660</v>
      </c>
      <c r="E287" s="12">
        <v>18.7</v>
      </c>
      <c r="F287" s="12">
        <v>116</v>
      </c>
      <c r="G287" s="12">
        <v>113.2</v>
      </c>
      <c r="H287" s="12">
        <v>-2.41</v>
      </c>
      <c r="I287" s="12">
        <v>4.0999999999999996</v>
      </c>
      <c r="J287" s="12">
        <v>-5.0999999999999996</v>
      </c>
      <c r="K287" s="12">
        <v>-224.39</v>
      </c>
      <c r="L287" s="12">
        <v>8.3000000000000007</v>
      </c>
      <c r="M287" s="12">
        <v>22.8</v>
      </c>
      <c r="N287" s="12">
        <v>174.7</v>
      </c>
      <c r="O287" s="12">
        <v>103.6</v>
      </c>
      <c r="P287" s="12">
        <v>95.5</v>
      </c>
      <c r="Q287" s="12">
        <v>-7.82</v>
      </c>
      <c r="R287" s="12">
        <v>14.47</v>
      </c>
      <c r="S287" s="13">
        <v>2.09</v>
      </c>
      <c r="T287" s="13">
        <v>1.92</v>
      </c>
      <c r="U287" s="12">
        <v>-8</v>
      </c>
      <c r="V287" s="15">
        <v>1689.6</v>
      </c>
      <c r="W287" s="15">
        <v>3030.4</v>
      </c>
      <c r="X287" s="15">
        <v>79.36</v>
      </c>
      <c r="Y287" s="15">
        <v>49.6</v>
      </c>
      <c r="Z287" s="12">
        <v>49.7</v>
      </c>
      <c r="AA287" s="56">
        <v>0.2</v>
      </c>
      <c r="AB287" s="71">
        <v>43312</v>
      </c>
      <c r="AC287" s="51">
        <v>41.6</v>
      </c>
      <c r="AD287" s="45" t="s">
        <v>707</v>
      </c>
    </row>
    <row r="288" spans="1:30" ht="18" x14ac:dyDescent="0.35">
      <c r="A288" s="48">
        <f t="shared" si="4"/>
        <v>285</v>
      </c>
      <c r="B288" s="20" t="s">
        <v>351</v>
      </c>
      <c r="C288" s="12">
        <v>1094.7</v>
      </c>
      <c r="D288" s="12">
        <v>1240.2</v>
      </c>
      <c r="E288" s="12">
        <v>13.3</v>
      </c>
      <c r="F288" s="12">
        <v>313.3</v>
      </c>
      <c r="G288" s="12">
        <v>254.1</v>
      </c>
      <c r="H288" s="12">
        <v>-18.899999999999999</v>
      </c>
      <c r="I288" s="12">
        <v>39.1</v>
      </c>
      <c r="J288" s="12">
        <v>40.700000000000003</v>
      </c>
      <c r="K288" s="12">
        <v>4.09</v>
      </c>
      <c r="L288" s="12">
        <v>164.1</v>
      </c>
      <c r="M288" s="12">
        <v>33.5</v>
      </c>
      <c r="N288" s="12">
        <v>-79.59</v>
      </c>
      <c r="O288" s="12">
        <v>110.2</v>
      </c>
      <c r="P288" s="12">
        <v>179.9</v>
      </c>
      <c r="Q288" s="12">
        <v>63.25</v>
      </c>
      <c r="R288" s="12">
        <v>14.51</v>
      </c>
      <c r="S288" s="13">
        <v>0.82</v>
      </c>
      <c r="T288" s="13">
        <v>1.34</v>
      </c>
      <c r="U288" s="12">
        <v>64.400000000000006</v>
      </c>
      <c r="V288" s="15">
        <v>4754.2</v>
      </c>
      <c r="W288" s="15">
        <v>4729.8</v>
      </c>
      <c r="X288" s="15">
        <v>-0.51</v>
      </c>
      <c r="Y288" s="15">
        <v>134.76499999999999</v>
      </c>
      <c r="Z288" s="12">
        <v>133.89400000000001</v>
      </c>
      <c r="AA288" s="56">
        <v>-0.65</v>
      </c>
      <c r="AB288" s="71">
        <v>43373</v>
      </c>
      <c r="AC288" s="51">
        <v>33.4</v>
      </c>
      <c r="AD288" s="45" t="s">
        <v>769</v>
      </c>
    </row>
    <row r="289" spans="1:30" ht="18" x14ac:dyDescent="0.35">
      <c r="A289" s="48">
        <f t="shared" si="4"/>
        <v>286</v>
      </c>
      <c r="B289" s="20" t="s">
        <v>473</v>
      </c>
      <c r="C289" s="12">
        <v>7390</v>
      </c>
      <c r="D289" s="12">
        <v>7384</v>
      </c>
      <c r="E289" s="12">
        <v>-0.1</v>
      </c>
      <c r="F289" s="12">
        <v>1481</v>
      </c>
      <c r="G289" s="12">
        <v>1422</v>
      </c>
      <c r="H289" s="12">
        <v>-3.98</v>
      </c>
      <c r="I289" s="12">
        <v>186</v>
      </c>
      <c r="J289" s="12">
        <v>103</v>
      </c>
      <c r="K289" s="12">
        <v>-44.62</v>
      </c>
      <c r="L289" s="12">
        <v>286</v>
      </c>
      <c r="M289" s="12">
        <v>242</v>
      </c>
      <c r="N289" s="12">
        <v>-15.38</v>
      </c>
      <c r="O289" s="12">
        <v>1016</v>
      </c>
      <c r="P289" s="12">
        <v>1075</v>
      </c>
      <c r="Q289" s="12">
        <v>5.81</v>
      </c>
      <c r="R289" s="12">
        <v>14.56</v>
      </c>
      <c r="S289" s="13">
        <v>0.74</v>
      </c>
      <c r="T289" s="13">
        <v>0.79</v>
      </c>
      <c r="U289" s="12">
        <v>6.6</v>
      </c>
      <c r="V289" s="15">
        <v>49578</v>
      </c>
      <c r="W289" s="15">
        <v>39497</v>
      </c>
      <c r="X289" s="15">
        <v>-20.329999999999998</v>
      </c>
      <c r="Y289" s="15">
        <v>1375.6</v>
      </c>
      <c r="Z289" s="12">
        <v>1365.4</v>
      </c>
      <c r="AA289" s="56">
        <v>-0.74</v>
      </c>
      <c r="AB289" s="71">
        <v>43308</v>
      </c>
      <c r="AC289" s="51">
        <v>22.3</v>
      </c>
      <c r="AD289" s="45" t="s">
        <v>707</v>
      </c>
    </row>
    <row r="290" spans="1:30" ht="18" x14ac:dyDescent="0.35">
      <c r="A290" s="48">
        <f t="shared" si="4"/>
        <v>287</v>
      </c>
      <c r="B290" s="20" t="s">
        <v>361</v>
      </c>
      <c r="C290" s="12">
        <v>2339.8000000000002</v>
      </c>
      <c r="D290" s="12">
        <v>2482.6999999999998</v>
      </c>
      <c r="E290" s="12">
        <v>6.1</v>
      </c>
      <c r="F290" s="12">
        <v>463.9</v>
      </c>
      <c r="G290" s="12">
        <v>487.2</v>
      </c>
      <c r="H290" s="12">
        <v>5.0199999999999996</v>
      </c>
      <c r="I290" s="12">
        <v>155.80000000000001</v>
      </c>
      <c r="J290" s="12">
        <v>89.5</v>
      </c>
      <c r="K290" s="12">
        <v>-42.55</v>
      </c>
      <c r="L290" s="12">
        <v>24.3</v>
      </c>
      <c r="M290" s="12">
        <v>31.6</v>
      </c>
      <c r="N290" s="12">
        <v>30.04</v>
      </c>
      <c r="O290" s="12">
        <v>283.7</v>
      </c>
      <c r="P290" s="12">
        <v>366.2</v>
      </c>
      <c r="Q290" s="12">
        <v>29.08</v>
      </c>
      <c r="R290" s="12">
        <v>14.75</v>
      </c>
      <c r="S290" s="13">
        <v>3.22</v>
      </c>
      <c r="T290" s="13">
        <v>4.5</v>
      </c>
      <c r="U290" s="12">
        <v>39.6</v>
      </c>
      <c r="V290" s="15">
        <v>6865.1</v>
      </c>
      <c r="W290" s="15">
        <v>7396.3</v>
      </c>
      <c r="X290" s="15">
        <v>7.74</v>
      </c>
      <c r="Y290" s="15">
        <v>88.025000000000006</v>
      </c>
      <c r="Z290" s="12">
        <v>81.41</v>
      </c>
      <c r="AA290" s="56">
        <v>-7.51</v>
      </c>
      <c r="AB290" s="71">
        <v>43373</v>
      </c>
      <c r="AC290" s="51">
        <v>22.9</v>
      </c>
      <c r="AD290" s="45" t="s">
        <v>683</v>
      </c>
    </row>
    <row r="291" spans="1:30" ht="18" x14ac:dyDescent="0.35">
      <c r="A291" s="48">
        <f t="shared" si="4"/>
        <v>288</v>
      </c>
      <c r="B291" s="20" t="s">
        <v>261</v>
      </c>
      <c r="C291" s="12">
        <v>1087.7</v>
      </c>
      <c r="D291" s="12">
        <v>1219.5999999999999</v>
      </c>
      <c r="E291" s="12">
        <v>12.1</v>
      </c>
      <c r="F291" s="12">
        <v>227.4</v>
      </c>
      <c r="G291" s="12">
        <v>244.9</v>
      </c>
      <c r="H291" s="12">
        <v>7.7</v>
      </c>
      <c r="I291" s="12">
        <v>52.8</v>
      </c>
      <c r="J291" s="12">
        <v>29.1</v>
      </c>
      <c r="K291" s="12">
        <v>-44.89</v>
      </c>
      <c r="L291" s="12">
        <v>23.1</v>
      </c>
      <c r="M291" s="12">
        <v>35.5</v>
      </c>
      <c r="N291" s="12">
        <v>53.68</v>
      </c>
      <c r="O291" s="12">
        <v>151.1</v>
      </c>
      <c r="P291" s="12">
        <v>180</v>
      </c>
      <c r="Q291" s="12">
        <v>19.13</v>
      </c>
      <c r="R291" s="12">
        <v>14.76</v>
      </c>
      <c r="S291" s="13">
        <v>2.39</v>
      </c>
      <c r="T291" s="13">
        <v>2.85</v>
      </c>
      <c r="U291" s="12">
        <v>19</v>
      </c>
      <c r="V291" s="15">
        <v>3235.6</v>
      </c>
      <c r="W291" s="15">
        <v>4648.8</v>
      </c>
      <c r="X291" s="15">
        <v>43.68</v>
      </c>
      <c r="Y291" s="15">
        <v>63.158000000000001</v>
      </c>
      <c r="Z291" s="12">
        <v>63.167000000000002</v>
      </c>
      <c r="AA291" s="56">
        <v>0.01</v>
      </c>
      <c r="AB291" s="71">
        <v>43373</v>
      </c>
      <c r="AC291" s="51">
        <v>24.6</v>
      </c>
      <c r="AD291" s="45" t="s">
        <v>769</v>
      </c>
    </row>
    <row r="292" spans="1:30" ht="18" x14ac:dyDescent="0.35">
      <c r="A292" s="48">
        <f t="shared" si="4"/>
        <v>289</v>
      </c>
      <c r="B292" s="20" t="s">
        <v>350</v>
      </c>
      <c r="C292" s="12">
        <v>611.4</v>
      </c>
      <c r="D292" s="12">
        <v>575.9</v>
      </c>
      <c r="E292" s="12">
        <v>-5.8</v>
      </c>
      <c r="F292" s="12">
        <v>105.9</v>
      </c>
      <c r="G292" s="12">
        <v>116.3</v>
      </c>
      <c r="H292" s="12">
        <v>9.82</v>
      </c>
      <c r="I292" s="12">
        <v>45.6</v>
      </c>
      <c r="J292" s="12">
        <v>30.6</v>
      </c>
      <c r="K292" s="12">
        <v>-32.89</v>
      </c>
      <c r="L292" s="12">
        <v>0</v>
      </c>
      <c r="M292" s="12">
        <v>0</v>
      </c>
      <c r="N292" s="12"/>
      <c r="O292" s="12">
        <v>59.7</v>
      </c>
      <c r="P292" s="12">
        <v>85</v>
      </c>
      <c r="Q292" s="12">
        <v>42.38</v>
      </c>
      <c r="R292" s="12">
        <v>14.76</v>
      </c>
      <c r="S292" s="13">
        <v>0.53</v>
      </c>
      <c r="T292" s="13">
        <v>0.76</v>
      </c>
      <c r="U292" s="12">
        <v>43.4</v>
      </c>
      <c r="V292" s="15">
        <v>2350.1999999999998</v>
      </c>
      <c r="W292" s="15">
        <v>1967.6</v>
      </c>
      <c r="X292" s="15">
        <v>-16.28</v>
      </c>
      <c r="Y292" s="15">
        <v>112.6</v>
      </c>
      <c r="Z292" s="12">
        <v>111.8</v>
      </c>
      <c r="AA292" s="56">
        <v>-0.71</v>
      </c>
      <c r="AB292" s="71">
        <v>43373</v>
      </c>
      <c r="AC292" s="51">
        <v>34.6</v>
      </c>
      <c r="AD292" s="45" t="s">
        <v>762</v>
      </c>
    </row>
    <row r="293" spans="1:30" ht="18" x14ac:dyDescent="0.35">
      <c r="A293" s="48">
        <f t="shared" si="4"/>
        <v>290</v>
      </c>
      <c r="B293" s="20" t="s">
        <v>266</v>
      </c>
      <c r="C293" s="12">
        <v>1404.7</v>
      </c>
      <c r="D293" s="12">
        <v>1387.8</v>
      </c>
      <c r="E293" s="12">
        <v>-1.2</v>
      </c>
      <c r="F293" s="12">
        <v>276.39999999999998</v>
      </c>
      <c r="G293" s="12">
        <v>304.8</v>
      </c>
      <c r="H293" s="12">
        <v>10.27</v>
      </c>
      <c r="I293" s="12">
        <v>3.6</v>
      </c>
      <c r="J293" s="12">
        <v>57.8</v>
      </c>
      <c r="K293" s="12">
        <v>1505.56</v>
      </c>
      <c r="L293" s="12">
        <v>37.200000000000003</v>
      </c>
      <c r="M293" s="12">
        <v>38.4</v>
      </c>
      <c r="N293" s="12">
        <v>3.23</v>
      </c>
      <c r="O293" s="12">
        <v>235.6</v>
      </c>
      <c r="P293" s="12">
        <v>208.6</v>
      </c>
      <c r="Q293" s="12">
        <v>-11.46</v>
      </c>
      <c r="R293" s="12">
        <v>15.03</v>
      </c>
      <c r="S293" s="13">
        <v>0.51</v>
      </c>
      <c r="T293" s="13">
        <v>0.47</v>
      </c>
      <c r="U293" s="12">
        <v>-8.1999999999999993</v>
      </c>
      <c r="V293" s="15">
        <v>9164.2000000000007</v>
      </c>
      <c r="W293" s="15">
        <v>9404.9</v>
      </c>
      <c r="X293" s="15">
        <v>2.63</v>
      </c>
      <c r="Y293" s="15">
        <v>465.4</v>
      </c>
      <c r="Z293" s="12">
        <v>449</v>
      </c>
      <c r="AA293" s="56">
        <v>-3.52</v>
      </c>
      <c r="AB293" s="71">
        <v>43373</v>
      </c>
      <c r="AC293" s="51">
        <v>24.3</v>
      </c>
      <c r="AD293" s="45" t="s">
        <v>705</v>
      </c>
    </row>
    <row r="294" spans="1:30" ht="18" x14ac:dyDescent="0.35">
      <c r="A294" s="48">
        <f t="shared" si="4"/>
        <v>291</v>
      </c>
      <c r="B294" s="20" t="s">
        <v>129</v>
      </c>
      <c r="C294" s="12">
        <v>2632</v>
      </c>
      <c r="D294" s="12">
        <v>2991</v>
      </c>
      <c r="E294" s="12">
        <v>13.6</v>
      </c>
      <c r="F294" s="12">
        <v>249</v>
      </c>
      <c r="G294" s="12">
        <v>526</v>
      </c>
      <c r="H294" s="12">
        <v>111.24</v>
      </c>
      <c r="I294" s="12">
        <v>7</v>
      </c>
      <c r="J294" s="12">
        <v>18</v>
      </c>
      <c r="K294" s="12">
        <v>157.13999999999999</v>
      </c>
      <c r="L294" s="12">
        <v>61</v>
      </c>
      <c r="M294" s="12">
        <v>58</v>
      </c>
      <c r="N294" s="12">
        <v>-4.92</v>
      </c>
      <c r="O294" s="12">
        <v>181</v>
      </c>
      <c r="P294" s="12">
        <v>450</v>
      </c>
      <c r="Q294" s="12">
        <v>148.62</v>
      </c>
      <c r="R294" s="12">
        <v>15.05</v>
      </c>
      <c r="S294" s="13">
        <v>0.62</v>
      </c>
      <c r="T294" s="13">
        <v>1.54</v>
      </c>
      <c r="U294" s="12">
        <v>148.6</v>
      </c>
      <c r="V294" s="15">
        <v>7714</v>
      </c>
      <c r="W294" s="15">
        <v>7732</v>
      </c>
      <c r="X294" s="15">
        <v>0.23</v>
      </c>
      <c r="Y294" s="15">
        <v>292</v>
      </c>
      <c r="Z294" s="12">
        <v>292</v>
      </c>
      <c r="AA294" s="56">
        <v>0</v>
      </c>
      <c r="AB294" s="71">
        <v>43371</v>
      </c>
      <c r="AC294" s="51">
        <v>6.5</v>
      </c>
      <c r="AD294" s="45" t="s">
        <v>686</v>
      </c>
    </row>
    <row r="295" spans="1:30" ht="18" x14ac:dyDescent="0.35">
      <c r="A295" s="48">
        <f t="shared" si="4"/>
        <v>292</v>
      </c>
      <c r="B295" s="20" t="s">
        <v>327</v>
      </c>
      <c r="C295" s="12">
        <v>439</v>
      </c>
      <c r="D295" s="12">
        <v>458</v>
      </c>
      <c r="E295" s="12">
        <v>4.3</v>
      </c>
      <c r="F295" s="12">
        <v>42</v>
      </c>
      <c r="G295" s="12">
        <v>91</v>
      </c>
      <c r="H295" s="12">
        <v>116.67</v>
      </c>
      <c r="I295" s="12">
        <v>13</v>
      </c>
      <c r="J295" s="12">
        <v>18</v>
      </c>
      <c r="K295" s="12">
        <v>38.46</v>
      </c>
      <c r="L295" s="12">
        <v>4</v>
      </c>
      <c r="M295" s="12">
        <v>4</v>
      </c>
      <c r="N295" s="12">
        <v>0</v>
      </c>
      <c r="O295" s="12">
        <v>25</v>
      </c>
      <c r="P295" s="12">
        <v>69</v>
      </c>
      <c r="Q295" s="12">
        <v>176</v>
      </c>
      <c r="R295" s="12">
        <v>15.07</v>
      </c>
      <c r="S295" s="13">
        <v>0.18</v>
      </c>
      <c r="T295" s="13">
        <v>0.49</v>
      </c>
      <c r="U295" s="12">
        <v>173.8</v>
      </c>
      <c r="V295" s="15">
        <v>931</v>
      </c>
      <c r="W295" s="15">
        <v>750</v>
      </c>
      <c r="X295" s="15">
        <v>-19.440000000000001</v>
      </c>
      <c r="Y295" s="15">
        <v>139.38800000000001</v>
      </c>
      <c r="Z295" s="12">
        <v>140.51300000000001</v>
      </c>
      <c r="AA295" s="56">
        <v>0.81</v>
      </c>
      <c r="AB295" s="71">
        <v>43373</v>
      </c>
      <c r="AC295" s="51">
        <v>90.6</v>
      </c>
      <c r="AD295" s="45" t="s">
        <v>738</v>
      </c>
    </row>
    <row r="296" spans="1:30" ht="18" x14ac:dyDescent="0.35">
      <c r="A296" s="48">
        <f t="shared" si="4"/>
        <v>293</v>
      </c>
      <c r="B296" s="20" t="s">
        <v>84</v>
      </c>
      <c r="C296" s="12">
        <v>31717</v>
      </c>
      <c r="D296" s="12">
        <v>32607</v>
      </c>
      <c r="E296" s="12">
        <v>2.8</v>
      </c>
      <c r="F296" s="12">
        <v>6675</v>
      </c>
      <c r="G296" s="12">
        <v>7886</v>
      </c>
      <c r="H296" s="12">
        <v>18.14</v>
      </c>
      <c r="I296" s="12">
        <v>1775</v>
      </c>
      <c r="J296" s="12">
        <v>1613</v>
      </c>
      <c r="K296" s="12">
        <v>-9.1300000000000008</v>
      </c>
      <c r="L296" s="12">
        <v>1164</v>
      </c>
      <c r="M296" s="12">
        <v>1211</v>
      </c>
      <c r="N296" s="12">
        <v>4.04</v>
      </c>
      <c r="O296" s="12">
        <v>3620</v>
      </c>
      <c r="P296" s="12">
        <v>4924</v>
      </c>
      <c r="Q296" s="12">
        <v>36.020000000000003</v>
      </c>
      <c r="R296" s="12">
        <v>15.1</v>
      </c>
      <c r="S296" s="13">
        <v>0.89</v>
      </c>
      <c r="T296" s="13">
        <v>1.19</v>
      </c>
      <c r="U296" s="12">
        <v>34.299999999999997</v>
      </c>
      <c r="V296" s="15">
        <v>227834</v>
      </c>
      <c r="W296" s="15">
        <v>211067</v>
      </c>
      <c r="X296" s="15">
        <v>-7.36</v>
      </c>
      <c r="Y296" s="15">
        <v>4089</v>
      </c>
      <c r="Z296" s="12">
        <v>4140</v>
      </c>
      <c r="AA296" s="56">
        <v>1.25</v>
      </c>
      <c r="AB296" s="71">
        <v>43373</v>
      </c>
      <c r="AC296" s="51">
        <v>15.8</v>
      </c>
      <c r="AD296" s="45" t="s">
        <v>743</v>
      </c>
    </row>
    <row r="297" spans="1:30" ht="18" x14ac:dyDescent="0.35">
      <c r="A297" s="48">
        <f t="shared" si="4"/>
        <v>294</v>
      </c>
      <c r="B297" s="20" t="s">
        <v>207</v>
      </c>
      <c r="C297" s="12">
        <v>3026</v>
      </c>
      <c r="D297" s="12">
        <v>3316</v>
      </c>
      <c r="E297" s="12">
        <v>9.6</v>
      </c>
      <c r="F297" s="12">
        <v>685</v>
      </c>
      <c r="G297" s="12">
        <v>638</v>
      </c>
      <c r="H297" s="12">
        <v>-6.86</v>
      </c>
      <c r="I297" s="12">
        <v>126</v>
      </c>
      <c r="J297" s="12">
        <v>85</v>
      </c>
      <c r="K297" s="12">
        <v>-32.54</v>
      </c>
      <c r="L297" s="12">
        <v>52</v>
      </c>
      <c r="M297" s="12">
        <v>50</v>
      </c>
      <c r="N297" s="12">
        <v>-3.85</v>
      </c>
      <c r="O297" s="12">
        <v>507</v>
      </c>
      <c r="P297" s="12">
        <v>503</v>
      </c>
      <c r="Q297" s="12">
        <v>-0.79</v>
      </c>
      <c r="R297" s="12">
        <v>15.17</v>
      </c>
      <c r="S297" s="13">
        <v>3.26</v>
      </c>
      <c r="T297" s="13">
        <v>3.43</v>
      </c>
      <c r="U297" s="12">
        <v>5.2</v>
      </c>
      <c r="V297" s="15">
        <v>139181</v>
      </c>
      <c r="W297" s="15">
        <v>139573</v>
      </c>
      <c r="X297" s="15">
        <v>0.28000000000000003</v>
      </c>
      <c r="Y297" s="15">
        <v>155.4</v>
      </c>
      <c r="Z297" s="12">
        <v>146.5</v>
      </c>
      <c r="AA297" s="56">
        <v>-5.73</v>
      </c>
      <c r="AB297" s="71">
        <v>43373</v>
      </c>
      <c r="AC297" s="51">
        <v>9.5</v>
      </c>
      <c r="AD297" s="45" t="s">
        <v>727</v>
      </c>
    </row>
    <row r="298" spans="1:30" ht="18" x14ac:dyDescent="0.35">
      <c r="A298" s="48">
        <f t="shared" si="4"/>
        <v>295</v>
      </c>
      <c r="B298" s="20" t="s">
        <v>264</v>
      </c>
      <c r="C298" s="12">
        <v>1840.8</v>
      </c>
      <c r="D298" s="12">
        <v>2129</v>
      </c>
      <c r="E298" s="12">
        <v>15.7</v>
      </c>
      <c r="F298" s="12">
        <v>383</v>
      </c>
      <c r="G298" s="12">
        <v>444.4</v>
      </c>
      <c r="H298" s="12">
        <v>16.03</v>
      </c>
      <c r="I298" s="12">
        <v>78.099999999999994</v>
      </c>
      <c r="J298" s="12">
        <v>93</v>
      </c>
      <c r="K298" s="12">
        <v>19.079999999999998</v>
      </c>
      <c r="L298" s="12">
        <v>24.6</v>
      </c>
      <c r="M298" s="12">
        <v>24.8</v>
      </c>
      <c r="N298" s="12">
        <v>0.81</v>
      </c>
      <c r="O298" s="12">
        <v>277.5</v>
      </c>
      <c r="P298" s="12">
        <v>323.60000000000002</v>
      </c>
      <c r="Q298" s="12">
        <v>16.61</v>
      </c>
      <c r="R298" s="12">
        <v>15.2</v>
      </c>
      <c r="S298" s="13">
        <v>0.88</v>
      </c>
      <c r="T298" s="13">
        <v>1.04</v>
      </c>
      <c r="U298" s="12">
        <v>17.8</v>
      </c>
      <c r="V298" s="15">
        <v>5541.6</v>
      </c>
      <c r="W298" s="15">
        <v>5733.7</v>
      </c>
      <c r="X298" s="15">
        <v>3.47</v>
      </c>
      <c r="Y298" s="15">
        <v>315.7</v>
      </c>
      <c r="Z298" s="12">
        <v>312.39999999999998</v>
      </c>
      <c r="AA298" s="56">
        <v>-1.05</v>
      </c>
      <c r="AB298" s="71">
        <v>43373</v>
      </c>
      <c r="AC298" s="51">
        <v>21.6</v>
      </c>
      <c r="AD298" s="45" t="s">
        <v>726</v>
      </c>
    </row>
    <row r="299" spans="1:30" ht="18" x14ac:dyDescent="0.35">
      <c r="A299" s="48">
        <f t="shared" si="4"/>
        <v>296</v>
      </c>
      <c r="B299" s="20" t="s">
        <v>363</v>
      </c>
      <c r="C299" s="12">
        <v>1912.4</v>
      </c>
      <c r="D299" s="12">
        <v>1947.2</v>
      </c>
      <c r="E299" s="12">
        <v>1.8</v>
      </c>
      <c r="F299" s="12">
        <v>478.9</v>
      </c>
      <c r="G299" s="12">
        <v>522</v>
      </c>
      <c r="H299" s="12">
        <v>9</v>
      </c>
      <c r="I299" s="12">
        <v>100.4</v>
      </c>
      <c r="J299" s="12">
        <v>56.6</v>
      </c>
      <c r="K299" s="12">
        <v>-43.63</v>
      </c>
      <c r="L299" s="12">
        <v>145.30000000000001</v>
      </c>
      <c r="M299" s="12">
        <v>168.9</v>
      </c>
      <c r="N299" s="12">
        <v>16.239999999999998</v>
      </c>
      <c r="O299" s="12">
        <v>233.2</v>
      </c>
      <c r="P299" s="12">
        <v>296.5</v>
      </c>
      <c r="Q299" s="12">
        <v>27.14</v>
      </c>
      <c r="R299" s="12">
        <v>15.23</v>
      </c>
      <c r="S299" s="13">
        <v>4.1900000000000004</v>
      </c>
      <c r="T299" s="13">
        <v>5.39</v>
      </c>
      <c r="U299" s="12">
        <v>28.5</v>
      </c>
      <c r="V299" s="15">
        <v>26300.5</v>
      </c>
      <c r="W299" s="15">
        <v>27471.8</v>
      </c>
      <c r="X299" s="15">
        <v>4.45</v>
      </c>
      <c r="Y299" s="15">
        <v>55.6</v>
      </c>
      <c r="Z299" s="12">
        <v>55</v>
      </c>
      <c r="AA299" s="56">
        <v>-1.08</v>
      </c>
      <c r="AB299" s="71">
        <v>43373</v>
      </c>
      <c r="AC299" s="51">
        <v>12.6</v>
      </c>
      <c r="AD299" s="45" t="s">
        <v>705</v>
      </c>
    </row>
    <row r="300" spans="1:30" ht="18" x14ac:dyDescent="0.35">
      <c r="A300" s="48">
        <f t="shared" si="4"/>
        <v>297</v>
      </c>
      <c r="B300" s="20" t="s">
        <v>259</v>
      </c>
      <c r="C300" s="12">
        <v>3077.2</v>
      </c>
      <c r="D300" s="12">
        <v>3323.2</v>
      </c>
      <c r="E300" s="12">
        <v>8</v>
      </c>
      <c r="F300" s="12">
        <v>592.9</v>
      </c>
      <c r="G300" s="12">
        <v>682.7</v>
      </c>
      <c r="H300" s="12">
        <v>15.15</v>
      </c>
      <c r="I300" s="12">
        <v>152.30000000000001</v>
      </c>
      <c r="J300" s="12">
        <v>140.30000000000001</v>
      </c>
      <c r="K300" s="12">
        <v>-7.88</v>
      </c>
      <c r="L300" s="12">
        <v>28</v>
      </c>
      <c r="M300" s="12">
        <v>35.9</v>
      </c>
      <c r="N300" s="12">
        <v>28.21</v>
      </c>
      <c r="O300" s="12">
        <v>412.6</v>
      </c>
      <c r="P300" s="12">
        <v>506.5</v>
      </c>
      <c r="Q300" s="12">
        <v>22.76</v>
      </c>
      <c r="R300" s="12">
        <v>15.24</v>
      </c>
      <c r="S300" s="13">
        <v>0.93</v>
      </c>
      <c r="T300" s="13">
        <v>1.1499999999999999</v>
      </c>
      <c r="U300" s="12">
        <v>24.2</v>
      </c>
      <c r="V300" s="15">
        <v>31707.7</v>
      </c>
      <c r="W300" s="15">
        <v>32737.9</v>
      </c>
      <c r="X300" s="15">
        <v>3.25</v>
      </c>
      <c r="Y300" s="15">
        <v>445</v>
      </c>
      <c r="Z300" s="12">
        <v>439.9</v>
      </c>
      <c r="AA300" s="56">
        <v>-1.1499999999999999</v>
      </c>
      <c r="AB300" s="71">
        <v>43373</v>
      </c>
      <c r="AC300" s="51">
        <v>37</v>
      </c>
      <c r="AD300" s="45" t="s">
        <v>697</v>
      </c>
    </row>
    <row r="301" spans="1:30" ht="18" x14ac:dyDescent="0.35">
      <c r="A301" s="48">
        <f t="shared" si="4"/>
        <v>298</v>
      </c>
      <c r="B301" s="20" t="s">
        <v>776</v>
      </c>
      <c r="C301" s="12">
        <v>2922</v>
      </c>
      <c r="D301" s="12">
        <v>3024</v>
      </c>
      <c r="E301" s="12">
        <v>3.5</v>
      </c>
      <c r="F301" s="12">
        <v>585</v>
      </c>
      <c r="G301" s="12">
        <v>623</v>
      </c>
      <c r="H301" s="12">
        <v>6.5</v>
      </c>
      <c r="I301" s="12">
        <v>162</v>
      </c>
      <c r="J301" s="12">
        <v>156</v>
      </c>
      <c r="K301" s="12">
        <v>-3.7</v>
      </c>
      <c r="L301" s="12">
        <v>0</v>
      </c>
      <c r="M301" s="12">
        <v>0</v>
      </c>
      <c r="N301" s="12"/>
      <c r="O301" s="12">
        <v>419</v>
      </c>
      <c r="P301" s="12">
        <v>461</v>
      </c>
      <c r="Q301" s="12">
        <v>10.02</v>
      </c>
      <c r="R301" s="12">
        <v>15.24</v>
      </c>
      <c r="S301" s="13">
        <v>1.45</v>
      </c>
      <c r="T301" s="13">
        <v>1.58</v>
      </c>
      <c r="U301" s="12">
        <v>9.1999999999999993</v>
      </c>
      <c r="V301" s="15">
        <v>14119</v>
      </c>
      <c r="W301" s="15">
        <v>13747</v>
      </c>
      <c r="X301" s="15">
        <v>-2.63</v>
      </c>
      <c r="Y301" s="15">
        <v>289.21600000000001</v>
      </c>
      <c r="Z301" s="12">
        <v>291.51299999999998</v>
      </c>
      <c r="AA301" s="56">
        <v>0.79</v>
      </c>
      <c r="AB301" s="71">
        <v>43373</v>
      </c>
      <c r="AC301" s="51">
        <v>25</v>
      </c>
      <c r="AD301" s="45" t="s">
        <v>702</v>
      </c>
    </row>
    <row r="302" spans="1:30" ht="18" x14ac:dyDescent="0.35">
      <c r="A302" s="48">
        <f t="shared" si="4"/>
        <v>299</v>
      </c>
      <c r="B302" s="20" t="s">
        <v>258</v>
      </c>
      <c r="C302" s="12">
        <v>5514</v>
      </c>
      <c r="D302" s="12">
        <v>5582</v>
      </c>
      <c r="E302" s="12">
        <v>1.2</v>
      </c>
      <c r="F302" s="12">
        <v>1134</v>
      </c>
      <c r="G302" s="12">
        <v>1199</v>
      </c>
      <c r="H302" s="12">
        <v>5.73</v>
      </c>
      <c r="I302" s="12">
        <v>359</v>
      </c>
      <c r="J302" s="12">
        <v>290</v>
      </c>
      <c r="K302" s="12">
        <v>-19.22</v>
      </c>
      <c r="L302" s="12">
        <v>59</v>
      </c>
      <c r="M302" s="12">
        <v>53</v>
      </c>
      <c r="N302" s="12">
        <v>-10.17</v>
      </c>
      <c r="O302" s="12">
        <v>716</v>
      </c>
      <c r="P302" s="12">
        <v>856</v>
      </c>
      <c r="Q302" s="12">
        <v>19.55</v>
      </c>
      <c r="R302" s="12">
        <v>15.34</v>
      </c>
      <c r="S302" s="13">
        <v>0.9</v>
      </c>
      <c r="T302" s="13">
        <v>1.1100000000000001</v>
      </c>
      <c r="U302" s="12">
        <v>23.1</v>
      </c>
      <c r="V302" s="15">
        <v>114106</v>
      </c>
      <c r="W302" s="15">
        <v>114707</v>
      </c>
      <c r="X302" s="15">
        <v>0.53</v>
      </c>
      <c r="Y302" s="15">
        <v>794.76199999999994</v>
      </c>
      <c r="Z302" s="12">
        <v>772.07</v>
      </c>
      <c r="AA302" s="56">
        <v>-2.86</v>
      </c>
      <c r="AB302" s="71">
        <v>43373</v>
      </c>
      <c r="AC302" s="51">
        <v>11.4</v>
      </c>
      <c r="AD302" s="45" t="s">
        <v>729</v>
      </c>
    </row>
    <row r="303" spans="1:30" ht="18" x14ac:dyDescent="0.35">
      <c r="A303" s="48">
        <f t="shared" si="4"/>
        <v>300</v>
      </c>
      <c r="B303" s="20" t="s">
        <v>57</v>
      </c>
      <c r="C303" s="12">
        <v>1247.5999999999999</v>
      </c>
      <c r="D303" s="12">
        <v>1015.4</v>
      </c>
      <c r="E303" s="12">
        <v>-18.600000000000001</v>
      </c>
      <c r="F303" s="12">
        <v>200</v>
      </c>
      <c r="G303" s="12">
        <v>216.8</v>
      </c>
      <c r="H303" s="12">
        <v>8.4</v>
      </c>
      <c r="I303" s="12">
        <v>54.6</v>
      </c>
      <c r="J303" s="12">
        <v>31.1</v>
      </c>
      <c r="K303" s="12">
        <v>-43.04</v>
      </c>
      <c r="L303" s="12">
        <v>29.1</v>
      </c>
      <c r="M303" s="12">
        <v>42.1</v>
      </c>
      <c r="N303" s="12">
        <v>44.67</v>
      </c>
      <c r="O303" s="12">
        <v>122.9</v>
      </c>
      <c r="P303" s="12">
        <v>155.9</v>
      </c>
      <c r="Q303" s="12">
        <v>26.85</v>
      </c>
      <c r="R303" s="12">
        <v>15.35</v>
      </c>
      <c r="S303" s="13">
        <v>0.66</v>
      </c>
      <c r="T303" s="13">
        <v>0.85</v>
      </c>
      <c r="U303" s="12">
        <v>28.1</v>
      </c>
      <c r="V303" s="15">
        <v>3862.1</v>
      </c>
      <c r="W303" s="15">
        <v>4832.8999999999996</v>
      </c>
      <c r="X303" s="15">
        <v>25.14</v>
      </c>
      <c r="Y303" s="15">
        <v>185.80799999999999</v>
      </c>
      <c r="Z303" s="12">
        <v>183.846</v>
      </c>
      <c r="AA303" s="56">
        <v>-1.06</v>
      </c>
      <c r="AB303" s="71">
        <v>43373</v>
      </c>
      <c r="AC303" s="51">
        <v>28.3</v>
      </c>
      <c r="AD303" s="45" t="s">
        <v>697</v>
      </c>
    </row>
    <row r="304" spans="1:30" ht="18" x14ac:dyDescent="0.35">
      <c r="A304" s="48">
        <f t="shared" si="4"/>
        <v>301</v>
      </c>
      <c r="B304" s="20" t="s">
        <v>231</v>
      </c>
      <c r="C304" s="12">
        <v>1233</v>
      </c>
      <c r="D304" s="12">
        <v>1651</v>
      </c>
      <c r="E304" s="12">
        <v>33.9</v>
      </c>
      <c r="F304" s="12">
        <v>-458</v>
      </c>
      <c r="G304" s="12">
        <v>357</v>
      </c>
      <c r="H304" s="12">
        <v>-177.95</v>
      </c>
      <c r="I304" s="12">
        <v>141</v>
      </c>
      <c r="J304" s="12">
        <v>103</v>
      </c>
      <c r="K304" s="12">
        <v>-26.95</v>
      </c>
      <c r="L304" s="12">
        <v>0</v>
      </c>
      <c r="M304" s="12">
        <v>0</v>
      </c>
      <c r="N304" s="12"/>
      <c r="O304" s="12">
        <v>-599</v>
      </c>
      <c r="P304" s="12">
        <v>254</v>
      </c>
      <c r="Q304" s="12">
        <v>142.4</v>
      </c>
      <c r="R304" s="12">
        <v>15.38</v>
      </c>
      <c r="S304" s="13">
        <v>-0.71</v>
      </c>
      <c r="T304" s="13">
        <v>0.3</v>
      </c>
      <c r="U304" s="12">
        <v>142.5</v>
      </c>
      <c r="V304" s="15">
        <v>11172</v>
      </c>
      <c r="W304" s="15">
        <v>9734</v>
      </c>
      <c r="X304" s="15">
        <v>-12.87</v>
      </c>
      <c r="Y304" s="15">
        <v>850</v>
      </c>
      <c r="Z304" s="12">
        <v>849</v>
      </c>
      <c r="AA304" s="56">
        <v>-0.12</v>
      </c>
      <c r="AB304" s="71">
        <v>43373</v>
      </c>
      <c r="AC304" s="51">
        <v>21.5</v>
      </c>
      <c r="AD304" s="45" t="s">
        <v>731</v>
      </c>
    </row>
    <row r="305" spans="1:30" ht="18" x14ac:dyDescent="0.35">
      <c r="A305" s="48">
        <f t="shared" si="4"/>
        <v>302</v>
      </c>
      <c r="B305" s="20" t="s">
        <v>28</v>
      </c>
      <c r="C305" s="12">
        <v>9503</v>
      </c>
      <c r="D305" s="12">
        <v>10484</v>
      </c>
      <c r="E305" s="12">
        <v>10.3</v>
      </c>
      <c r="F305" s="12">
        <v>1831</v>
      </c>
      <c r="G305" s="12">
        <v>2118</v>
      </c>
      <c r="H305" s="12">
        <v>15.67</v>
      </c>
      <c r="I305" s="12">
        <v>472</v>
      </c>
      <c r="J305" s="12">
        <v>464</v>
      </c>
      <c r="K305" s="12">
        <v>-1.69</v>
      </c>
      <c r="L305" s="12">
        <v>0</v>
      </c>
      <c r="M305" s="12">
        <v>0</v>
      </c>
      <c r="N305" s="12"/>
      <c r="O305" s="12">
        <v>1327</v>
      </c>
      <c r="P305" s="12">
        <v>1621</v>
      </c>
      <c r="Q305" s="12">
        <v>22.16</v>
      </c>
      <c r="R305" s="12">
        <v>15.46</v>
      </c>
      <c r="S305" s="13">
        <v>1.51</v>
      </c>
      <c r="T305" s="13">
        <v>1.89</v>
      </c>
      <c r="U305" s="12">
        <v>25.1</v>
      </c>
      <c r="V305" s="15">
        <v>147492</v>
      </c>
      <c r="W305" s="15">
        <v>167632</v>
      </c>
      <c r="X305" s="15">
        <v>13.65</v>
      </c>
      <c r="Y305" s="15">
        <v>881</v>
      </c>
      <c r="Z305" s="12">
        <v>860</v>
      </c>
      <c r="AA305" s="56">
        <v>-2.38</v>
      </c>
      <c r="AB305" s="71">
        <v>43373</v>
      </c>
      <c r="AC305" s="51">
        <v>15.2</v>
      </c>
      <c r="AD305" s="45" t="s">
        <v>724</v>
      </c>
    </row>
    <row r="306" spans="1:30" ht="18" x14ac:dyDescent="0.35">
      <c r="A306" s="48">
        <f t="shared" si="4"/>
        <v>303</v>
      </c>
      <c r="B306" s="20" t="s">
        <v>7</v>
      </c>
      <c r="C306" s="12">
        <v>1132.8</v>
      </c>
      <c r="D306" s="12">
        <v>1279.8</v>
      </c>
      <c r="E306" s="12">
        <v>13</v>
      </c>
      <c r="F306" s="12">
        <v>228.6</v>
      </c>
      <c r="G306" s="12">
        <v>262.39999999999998</v>
      </c>
      <c r="H306" s="12">
        <v>14.79</v>
      </c>
      <c r="I306" s="12">
        <v>82.9</v>
      </c>
      <c r="J306" s="12">
        <v>59.9</v>
      </c>
      <c r="K306" s="12">
        <v>-27.74</v>
      </c>
      <c r="L306" s="12">
        <v>2.6</v>
      </c>
      <c r="M306" s="12">
        <v>3</v>
      </c>
      <c r="N306" s="12">
        <v>15.38</v>
      </c>
      <c r="O306" s="12">
        <v>143.1</v>
      </c>
      <c r="P306" s="12">
        <v>199.5</v>
      </c>
      <c r="Q306" s="12">
        <v>39.409999999999997</v>
      </c>
      <c r="R306" s="12">
        <v>15.59</v>
      </c>
      <c r="S306" s="13">
        <v>0.5</v>
      </c>
      <c r="T306" s="13">
        <v>0.7</v>
      </c>
      <c r="U306" s="12">
        <v>40</v>
      </c>
      <c r="V306" s="15">
        <v>875.3</v>
      </c>
      <c r="W306" s="15">
        <v>878.3</v>
      </c>
      <c r="X306" s="15">
        <v>0.34</v>
      </c>
      <c r="Y306" s="15">
        <v>287.60000000000002</v>
      </c>
      <c r="Z306" s="12">
        <v>287.3</v>
      </c>
      <c r="AA306" s="56">
        <v>-0.1</v>
      </c>
      <c r="AB306" s="71">
        <v>43373</v>
      </c>
      <c r="AC306" s="51">
        <v>23.2</v>
      </c>
      <c r="AD306" s="45" t="s">
        <v>696</v>
      </c>
    </row>
    <row r="307" spans="1:30" ht="18" x14ac:dyDescent="0.35">
      <c r="A307" s="48">
        <f t="shared" si="4"/>
        <v>304</v>
      </c>
      <c r="B307" s="20" t="s">
        <v>12</v>
      </c>
      <c r="C307" s="12">
        <v>16240</v>
      </c>
      <c r="D307" s="12">
        <v>16485</v>
      </c>
      <c r="E307" s="12">
        <v>1.5</v>
      </c>
      <c r="F307" s="12">
        <v>3046</v>
      </c>
      <c r="G307" s="12">
        <v>3002</v>
      </c>
      <c r="H307" s="12">
        <v>-1.44</v>
      </c>
      <c r="I307" s="12">
        <v>620</v>
      </c>
      <c r="J307" s="12">
        <v>112</v>
      </c>
      <c r="K307" s="12">
        <v>-81.94</v>
      </c>
      <c r="L307" s="12">
        <v>270</v>
      </c>
      <c r="M307" s="12">
        <v>305</v>
      </c>
      <c r="N307" s="12">
        <v>12.96</v>
      </c>
      <c r="O307" s="12">
        <v>2143</v>
      </c>
      <c r="P307" s="12">
        <v>2574</v>
      </c>
      <c r="Q307" s="12">
        <v>20.11</v>
      </c>
      <c r="R307" s="12">
        <v>15.61</v>
      </c>
      <c r="S307" s="13">
        <v>1.49</v>
      </c>
      <c r="T307" s="13">
        <v>1.81</v>
      </c>
      <c r="U307" s="12">
        <v>21.2</v>
      </c>
      <c r="V307" s="15">
        <v>65168</v>
      </c>
      <c r="W307" s="15">
        <v>63346</v>
      </c>
      <c r="X307" s="15">
        <v>-2.8</v>
      </c>
      <c r="Y307" s="15">
        <v>1438</v>
      </c>
      <c r="Z307" s="12">
        <v>1424</v>
      </c>
      <c r="AA307" s="56">
        <v>-0.97</v>
      </c>
      <c r="AB307" s="71">
        <v>43351</v>
      </c>
      <c r="AC307" s="51">
        <v>20</v>
      </c>
      <c r="AD307" s="45" t="s">
        <v>708</v>
      </c>
    </row>
    <row r="308" spans="1:30" ht="18" x14ac:dyDescent="0.35">
      <c r="A308" s="48">
        <f t="shared" si="4"/>
        <v>305</v>
      </c>
      <c r="B308" s="20" t="s">
        <v>375</v>
      </c>
      <c r="C308" s="12">
        <v>1791.5</v>
      </c>
      <c r="D308" s="12">
        <v>1569.7</v>
      </c>
      <c r="E308" s="12">
        <v>-12.4</v>
      </c>
      <c r="F308" s="12">
        <v>374.9</v>
      </c>
      <c r="G308" s="12">
        <v>318.60000000000002</v>
      </c>
      <c r="H308" s="12">
        <v>-15.02</v>
      </c>
      <c r="I308" s="12">
        <v>84.3</v>
      </c>
      <c r="J308" s="12">
        <v>49.2</v>
      </c>
      <c r="K308" s="12">
        <v>-41.64</v>
      </c>
      <c r="L308" s="12">
        <v>25.1</v>
      </c>
      <c r="M308" s="12">
        <v>22.8</v>
      </c>
      <c r="N308" s="12">
        <v>-9.16</v>
      </c>
      <c r="O308" s="12">
        <v>265.60000000000002</v>
      </c>
      <c r="P308" s="12">
        <v>246.6</v>
      </c>
      <c r="Q308" s="12">
        <v>-7.15</v>
      </c>
      <c r="R308" s="12">
        <v>15.71</v>
      </c>
      <c r="S308" s="13">
        <v>2.09</v>
      </c>
      <c r="T308" s="13">
        <v>1.93</v>
      </c>
      <c r="U308" s="12">
        <v>-7.7</v>
      </c>
      <c r="V308" s="15">
        <v>3588.4</v>
      </c>
      <c r="W308" s="15">
        <v>3608</v>
      </c>
      <c r="X308" s="15">
        <v>0.55000000000000004</v>
      </c>
      <c r="Y308" s="15">
        <v>127.15</v>
      </c>
      <c r="Z308" s="12">
        <v>127.892</v>
      </c>
      <c r="AA308" s="56">
        <v>0.57999999999999996</v>
      </c>
      <c r="AB308" s="71">
        <v>43373</v>
      </c>
      <c r="AC308" s="51">
        <v>22.2</v>
      </c>
      <c r="AD308" s="45" t="s">
        <v>687</v>
      </c>
    </row>
    <row r="309" spans="1:30" ht="18" x14ac:dyDescent="0.35">
      <c r="A309" s="48">
        <f t="shared" si="4"/>
        <v>306</v>
      </c>
      <c r="B309" s="20" t="s">
        <v>18</v>
      </c>
      <c r="C309" s="12">
        <v>1766</v>
      </c>
      <c r="D309" s="12">
        <v>2116</v>
      </c>
      <c r="E309" s="12">
        <v>19.8</v>
      </c>
      <c r="F309" s="12">
        <v>322</v>
      </c>
      <c r="G309" s="12">
        <v>460</v>
      </c>
      <c r="H309" s="12">
        <v>42.86</v>
      </c>
      <c r="I309" s="12">
        <v>123</v>
      </c>
      <c r="J309" s="12">
        <v>127</v>
      </c>
      <c r="K309" s="12">
        <v>3.25</v>
      </c>
      <c r="L309" s="12">
        <v>0</v>
      </c>
      <c r="M309" s="12">
        <v>0</v>
      </c>
      <c r="N309" s="12"/>
      <c r="O309" s="12">
        <v>199</v>
      </c>
      <c r="P309" s="12">
        <v>333</v>
      </c>
      <c r="Q309" s="12">
        <v>67.34</v>
      </c>
      <c r="R309" s="12">
        <v>15.74</v>
      </c>
      <c r="S309" s="13">
        <v>2.33</v>
      </c>
      <c r="T309" s="13">
        <v>4</v>
      </c>
      <c r="U309" s="12">
        <v>72.2</v>
      </c>
      <c r="V309" s="15">
        <v>11533</v>
      </c>
      <c r="W309" s="15">
        <v>13020</v>
      </c>
      <c r="X309" s="15">
        <v>12.89</v>
      </c>
      <c r="Y309" s="15">
        <v>85.591999999999999</v>
      </c>
      <c r="Z309" s="12">
        <v>83.171999999999997</v>
      </c>
      <c r="AA309" s="56">
        <v>-2.83</v>
      </c>
      <c r="AB309" s="71">
        <v>43373</v>
      </c>
      <c r="AC309" s="51">
        <v>9.8000000000000007</v>
      </c>
      <c r="AD309" s="45" t="s">
        <v>705</v>
      </c>
    </row>
    <row r="310" spans="1:30" ht="18" x14ac:dyDescent="0.35">
      <c r="A310" s="48">
        <f t="shared" si="4"/>
        <v>307</v>
      </c>
      <c r="B310" s="20" t="s">
        <v>262</v>
      </c>
      <c r="C310" s="12">
        <v>1084.8</v>
      </c>
      <c r="D310" s="12">
        <v>1193</v>
      </c>
      <c r="E310" s="12">
        <v>10</v>
      </c>
      <c r="F310" s="12">
        <v>229.1</v>
      </c>
      <c r="G310" s="12">
        <v>264.3</v>
      </c>
      <c r="H310" s="12">
        <v>15.36</v>
      </c>
      <c r="I310" s="12">
        <v>50.9</v>
      </c>
      <c r="J310" s="12">
        <v>53.7</v>
      </c>
      <c r="K310" s="12">
        <v>5.5</v>
      </c>
      <c r="L310" s="12">
        <v>24.7</v>
      </c>
      <c r="M310" s="12">
        <v>19.399999999999999</v>
      </c>
      <c r="N310" s="12">
        <v>-21.46</v>
      </c>
      <c r="O310" s="12">
        <v>153.5</v>
      </c>
      <c r="P310" s="12">
        <v>191.2</v>
      </c>
      <c r="Q310" s="12">
        <v>24.56</v>
      </c>
      <c r="R310" s="12">
        <v>16.03</v>
      </c>
      <c r="S310" s="13">
        <v>0.66</v>
      </c>
      <c r="T310" s="13">
        <v>0.82</v>
      </c>
      <c r="U310" s="12">
        <v>24</v>
      </c>
      <c r="V310" s="15">
        <v>4017.1</v>
      </c>
      <c r="W310" s="15">
        <v>3596.1</v>
      </c>
      <c r="X310" s="15">
        <v>-10.48</v>
      </c>
      <c r="Y310" s="15">
        <v>232.25299999999999</v>
      </c>
      <c r="Z310" s="12">
        <v>233.25</v>
      </c>
      <c r="AA310" s="56">
        <v>0.43</v>
      </c>
      <c r="AB310" s="71">
        <v>43373</v>
      </c>
      <c r="AC310" s="51">
        <v>23.6</v>
      </c>
      <c r="AD310" s="45" t="s">
        <v>741</v>
      </c>
    </row>
    <row r="311" spans="1:30" ht="18" x14ac:dyDescent="0.35">
      <c r="A311" s="48">
        <f t="shared" si="4"/>
        <v>308</v>
      </c>
      <c r="B311" s="20" t="s">
        <v>144</v>
      </c>
      <c r="C311" s="12">
        <v>2965.8</v>
      </c>
      <c r="D311" s="12">
        <v>3276</v>
      </c>
      <c r="E311" s="12">
        <v>10.5</v>
      </c>
      <c r="F311" s="12">
        <v>459.4</v>
      </c>
      <c r="G311" s="12">
        <v>659</v>
      </c>
      <c r="H311" s="12">
        <v>43.45</v>
      </c>
      <c r="I311" s="12">
        <v>66.099999999999994</v>
      </c>
      <c r="J311" s="12">
        <v>81</v>
      </c>
      <c r="K311" s="12">
        <v>22.54</v>
      </c>
      <c r="L311" s="12">
        <v>44</v>
      </c>
      <c r="M311" s="12">
        <v>47</v>
      </c>
      <c r="N311" s="12">
        <v>6.82</v>
      </c>
      <c r="O311" s="12">
        <v>352.2</v>
      </c>
      <c r="P311" s="12">
        <v>525</v>
      </c>
      <c r="Q311" s="12">
        <v>49.06</v>
      </c>
      <c r="R311" s="12">
        <v>16.03</v>
      </c>
      <c r="S311" s="13">
        <v>2.23</v>
      </c>
      <c r="T311" s="13">
        <v>3.43</v>
      </c>
      <c r="U311" s="12">
        <v>53.5</v>
      </c>
      <c r="V311" s="15">
        <v>14431.8</v>
      </c>
      <c r="W311" s="15">
        <v>14755</v>
      </c>
      <c r="X311" s="15">
        <v>2.2400000000000002</v>
      </c>
      <c r="Y311" s="15">
        <v>157.76</v>
      </c>
      <c r="Z311" s="12">
        <v>153.15299999999999</v>
      </c>
      <c r="AA311" s="56">
        <v>-2.92</v>
      </c>
      <c r="AB311" s="71">
        <v>43373</v>
      </c>
      <c r="AC311" s="51">
        <v>41.7</v>
      </c>
      <c r="AD311" s="45" t="s">
        <v>738</v>
      </c>
    </row>
    <row r="312" spans="1:30" ht="18" x14ac:dyDescent="0.35">
      <c r="A312" s="48">
        <f t="shared" si="4"/>
        <v>309</v>
      </c>
      <c r="B312" s="20" t="s">
        <v>349</v>
      </c>
      <c r="C312" s="12">
        <v>624.4</v>
      </c>
      <c r="D312" s="12">
        <v>669.6</v>
      </c>
      <c r="E312" s="12">
        <v>7.2</v>
      </c>
      <c r="F312" s="12">
        <v>96.3</v>
      </c>
      <c r="G312" s="12">
        <v>125.3</v>
      </c>
      <c r="H312" s="12">
        <v>30.11</v>
      </c>
      <c r="I312" s="12">
        <v>27.6</v>
      </c>
      <c r="J312" s="12">
        <v>3.2</v>
      </c>
      <c r="K312" s="12">
        <v>-88.41</v>
      </c>
      <c r="L312" s="12">
        <v>4.7</v>
      </c>
      <c r="M312" s="12">
        <v>14.6</v>
      </c>
      <c r="N312" s="12">
        <v>210.64</v>
      </c>
      <c r="O312" s="12">
        <v>63.9</v>
      </c>
      <c r="P312" s="12">
        <v>107.6</v>
      </c>
      <c r="Q312" s="12">
        <v>68.39</v>
      </c>
      <c r="R312" s="12">
        <v>16.07</v>
      </c>
      <c r="S312" s="13">
        <v>0.37</v>
      </c>
      <c r="T312" s="13">
        <v>0.64</v>
      </c>
      <c r="U312" s="12">
        <v>71.900000000000006</v>
      </c>
      <c r="V312" s="15">
        <v>1236.5</v>
      </c>
      <c r="W312" s="15">
        <v>2208.4</v>
      </c>
      <c r="X312" s="15">
        <v>78.599999999999994</v>
      </c>
      <c r="Y312" s="15">
        <v>171.505</v>
      </c>
      <c r="Z312" s="12">
        <v>167.9</v>
      </c>
      <c r="AA312" s="56">
        <v>-2.1</v>
      </c>
      <c r="AB312" s="71">
        <v>43373</v>
      </c>
      <c r="AC312" s="51">
        <v>46.6</v>
      </c>
      <c r="AD312" s="45" t="s">
        <v>697</v>
      </c>
    </row>
    <row r="313" spans="1:30" ht="18" x14ac:dyDescent="0.35">
      <c r="A313" s="48">
        <f t="shared" si="4"/>
        <v>310</v>
      </c>
      <c r="B313" s="20" t="s">
        <v>265</v>
      </c>
      <c r="C313" s="12">
        <v>10754</v>
      </c>
      <c r="D313" s="12">
        <v>12563</v>
      </c>
      <c r="E313" s="12">
        <v>16.8</v>
      </c>
      <c r="F313" s="12">
        <v>2482</v>
      </c>
      <c r="G313" s="12">
        <v>2851</v>
      </c>
      <c r="H313" s="12">
        <v>14.87</v>
      </c>
      <c r="I313" s="12">
        <v>697</v>
      </c>
      <c r="J313" s="12">
        <v>696</v>
      </c>
      <c r="K313" s="12">
        <v>-0.14000000000000001</v>
      </c>
      <c r="L313" s="12">
        <v>0</v>
      </c>
      <c r="M313" s="12">
        <v>0</v>
      </c>
      <c r="N313" s="12"/>
      <c r="O313" s="12">
        <v>1682</v>
      </c>
      <c r="P313" s="12">
        <v>2020</v>
      </c>
      <c r="Q313" s="12">
        <v>20.100000000000001</v>
      </c>
      <c r="R313" s="12">
        <v>16.079999999999998</v>
      </c>
      <c r="S313" s="13">
        <v>0.93</v>
      </c>
      <c r="T313" s="13">
        <v>1.17</v>
      </c>
      <c r="U313" s="12">
        <v>26.5</v>
      </c>
      <c r="V313" s="15">
        <v>774715</v>
      </c>
      <c r="W313" s="15">
        <v>786814</v>
      </c>
      <c r="X313" s="15">
        <v>1.56</v>
      </c>
      <c r="Y313" s="15">
        <v>1818</v>
      </c>
      <c r="Z313" s="12">
        <v>1727</v>
      </c>
      <c r="AA313" s="56">
        <v>-5.01</v>
      </c>
      <c r="AB313" s="71">
        <v>43373</v>
      </c>
      <c r="AC313" s="51">
        <v>9.4</v>
      </c>
      <c r="AD313" s="45" t="s">
        <v>767</v>
      </c>
    </row>
    <row r="314" spans="1:30" ht="18" x14ac:dyDescent="0.35">
      <c r="A314" s="48">
        <f t="shared" si="4"/>
        <v>311</v>
      </c>
      <c r="B314" s="20" t="s">
        <v>202</v>
      </c>
      <c r="C314" s="12">
        <v>2465</v>
      </c>
      <c r="D314" s="12">
        <v>2547</v>
      </c>
      <c r="E314" s="12">
        <v>3.3</v>
      </c>
      <c r="F314" s="12">
        <v>465</v>
      </c>
      <c r="G314" s="12">
        <v>517</v>
      </c>
      <c r="H314" s="12">
        <v>11.18</v>
      </c>
      <c r="I314" s="12">
        <v>79</v>
      </c>
      <c r="J314" s="12">
        <v>46</v>
      </c>
      <c r="K314" s="12">
        <v>-41.77</v>
      </c>
      <c r="L314" s="12">
        <v>62</v>
      </c>
      <c r="M314" s="12">
        <v>58</v>
      </c>
      <c r="N314" s="12">
        <v>-6.45</v>
      </c>
      <c r="O314" s="12">
        <v>323</v>
      </c>
      <c r="P314" s="12">
        <v>412</v>
      </c>
      <c r="Q314" s="12">
        <v>27.55</v>
      </c>
      <c r="R314" s="12">
        <v>16.18</v>
      </c>
      <c r="S314" s="13">
        <v>2.2200000000000002</v>
      </c>
      <c r="T314" s="13">
        <v>2.89</v>
      </c>
      <c r="U314" s="12">
        <v>30.3</v>
      </c>
      <c r="V314" s="15">
        <v>11001</v>
      </c>
      <c r="W314" s="15">
        <v>10442</v>
      </c>
      <c r="X314" s="15">
        <v>-5.08</v>
      </c>
      <c r="Y314" s="15">
        <v>145.5</v>
      </c>
      <c r="Z314" s="12">
        <v>142.4</v>
      </c>
      <c r="AA314" s="56">
        <v>-2.13</v>
      </c>
      <c r="AB314" s="71">
        <v>43373</v>
      </c>
      <c r="AC314" s="51">
        <v>9.5</v>
      </c>
      <c r="AD314" s="45" t="s">
        <v>702</v>
      </c>
    </row>
    <row r="315" spans="1:30" ht="18" x14ac:dyDescent="0.35">
      <c r="A315" s="48">
        <f t="shared" si="4"/>
        <v>312</v>
      </c>
      <c r="B315" s="20" t="s">
        <v>374</v>
      </c>
      <c r="C315" s="12">
        <v>6482</v>
      </c>
      <c r="D315" s="12">
        <v>6628</v>
      </c>
      <c r="E315" s="12">
        <v>2.2999999999999998</v>
      </c>
      <c r="F315" s="12">
        <v>1819</v>
      </c>
      <c r="G315" s="12">
        <v>1747</v>
      </c>
      <c r="H315" s="12">
        <v>-3.96</v>
      </c>
      <c r="I315" s="12">
        <v>364</v>
      </c>
      <c r="J315" s="12">
        <v>168</v>
      </c>
      <c r="K315" s="12">
        <v>-53.85</v>
      </c>
      <c r="L315" s="12">
        <v>498</v>
      </c>
      <c r="M315" s="12">
        <v>517</v>
      </c>
      <c r="N315" s="12">
        <v>3.82</v>
      </c>
      <c r="O315" s="12">
        <v>956</v>
      </c>
      <c r="P315" s="12">
        <v>1078</v>
      </c>
      <c r="Q315" s="12">
        <v>12.76</v>
      </c>
      <c r="R315" s="12">
        <v>16.260000000000002</v>
      </c>
      <c r="S315" s="13">
        <v>1.37</v>
      </c>
      <c r="T315" s="13">
        <v>1.51</v>
      </c>
      <c r="U315" s="12">
        <v>10.6</v>
      </c>
      <c r="V315" s="15">
        <v>94694</v>
      </c>
      <c r="W315" s="15">
        <v>100170</v>
      </c>
      <c r="X315" s="15">
        <v>5.78</v>
      </c>
      <c r="Y315" s="15">
        <v>700</v>
      </c>
      <c r="Z315" s="12">
        <v>714</v>
      </c>
      <c r="AA315" s="56">
        <v>2</v>
      </c>
      <c r="AB315" s="71">
        <v>43373</v>
      </c>
      <c r="AC315" s="51">
        <v>22</v>
      </c>
      <c r="AD315" s="45" t="s">
        <v>723</v>
      </c>
    </row>
    <row r="316" spans="1:30" ht="18" x14ac:dyDescent="0.35">
      <c r="A316" s="48">
        <f t="shared" si="4"/>
        <v>313</v>
      </c>
      <c r="B316" s="20" t="s">
        <v>27</v>
      </c>
      <c r="C316" s="12">
        <v>609.4</v>
      </c>
      <c r="D316" s="12">
        <v>711.5</v>
      </c>
      <c r="E316" s="12">
        <v>16.8</v>
      </c>
      <c r="F316" s="12">
        <v>129.80000000000001</v>
      </c>
      <c r="G316" s="12">
        <v>144.19999999999999</v>
      </c>
      <c r="H316" s="12">
        <v>11.09</v>
      </c>
      <c r="I316" s="12">
        <v>21.9</v>
      </c>
      <c r="J316" s="12">
        <v>14.1</v>
      </c>
      <c r="K316" s="12">
        <v>-35.619999999999997</v>
      </c>
      <c r="L316" s="12">
        <v>17.8</v>
      </c>
      <c r="M316" s="12">
        <v>14</v>
      </c>
      <c r="N316" s="12">
        <v>-21.35</v>
      </c>
      <c r="O316" s="12">
        <v>89.8</v>
      </c>
      <c r="P316" s="12">
        <v>116</v>
      </c>
      <c r="Q316" s="12">
        <v>29.18</v>
      </c>
      <c r="R316" s="12">
        <v>16.3</v>
      </c>
      <c r="S316" s="13">
        <v>0.94</v>
      </c>
      <c r="T316" s="13">
        <v>1.21</v>
      </c>
      <c r="U316" s="12">
        <v>29.2</v>
      </c>
      <c r="V316" s="15">
        <v>2080.1</v>
      </c>
      <c r="W316" s="15">
        <v>2133.1999999999998</v>
      </c>
      <c r="X316" s="15">
        <v>2.5499999999999998</v>
      </c>
      <c r="Y316" s="15">
        <v>95.8</v>
      </c>
      <c r="Z316" s="12">
        <v>95.8</v>
      </c>
      <c r="AA316" s="56">
        <v>0</v>
      </c>
      <c r="AB316" s="71">
        <v>43373</v>
      </c>
      <c r="AC316" s="51">
        <v>23.6</v>
      </c>
      <c r="AD316" s="45" t="s">
        <v>716</v>
      </c>
    </row>
    <row r="317" spans="1:30" ht="18" x14ac:dyDescent="0.35">
      <c r="A317" s="48">
        <f t="shared" si="4"/>
        <v>314</v>
      </c>
      <c r="B317" s="20" t="s">
        <v>109</v>
      </c>
      <c r="C317" s="12">
        <v>578.20000000000005</v>
      </c>
      <c r="D317" s="12">
        <v>784.5</v>
      </c>
      <c r="E317" s="12">
        <v>35.700000000000003</v>
      </c>
      <c r="F317" s="12">
        <v>-403.6</v>
      </c>
      <c r="G317" s="12">
        <v>144.69999999999999</v>
      </c>
      <c r="H317" s="12">
        <v>-135.85</v>
      </c>
      <c r="I317" s="12">
        <v>-125.9</v>
      </c>
      <c r="J317" s="12">
        <v>8.1</v>
      </c>
      <c r="K317" s="12">
        <v>106.43</v>
      </c>
      <c r="L317" s="12">
        <v>13.6</v>
      </c>
      <c r="M317" s="12">
        <v>8.1</v>
      </c>
      <c r="N317" s="12">
        <v>-40.44</v>
      </c>
      <c r="O317" s="12">
        <v>-103</v>
      </c>
      <c r="P317" s="12">
        <v>128.69999999999999</v>
      </c>
      <c r="Q317" s="12">
        <v>224.95</v>
      </c>
      <c r="R317" s="12">
        <v>16.41</v>
      </c>
      <c r="S317" s="13">
        <v>-0.41</v>
      </c>
      <c r="T317" s="13">
        <v>0.5</v>
      </c>
      <c r="U317" s="12">
        <v>220.5</v>
      </c>
      <c r="V317" s="15">
        <v>1407.2</v>
      </c>
      <c r="W317" s="15">
        <v>1714.7</v>
      </c>
      <c r="X317" s="15">
        <v>21.85</v>
      </c>
      <c r="Y317" s="15">
        <v>250.268</v>
      </c>
      <c r="Z317" s="12">
        <v>259.78800000000001</v>
      </c>
      <c r="AA317" s="56">
        <v>3.8</v>
      </c>
      <c r="AB317" s="71">
        <v>43373</v>
      </c>
      <c r="AC317" s="51">
        <v>67</v>
      </c>
      <c r="AD317" s="45" t="s">
        <v>732</v>
      </c>
    </row>
    <row r="318" spans="1:30" ht="18" x14ac:dyDescent="0.35">
      <c r="A318" s="48">
        <f t="shared" si="4"/>
        <v>315</v>
      </c>
      <c r="B318" s="20" t="s">
        <v>373</v>
      </c>
      <c r="C318" s="12">
        <v>1046</v>
      </c>
      <c r="D318" s="12">
        <v>1083.8</v>
      </c>
      <c r="E318" s="12">
        <v>3.6</v>
      </c>
      <c r="F318" s="12">
        <v>241.6</v>
      </c>
      <c r="G318" s="12">
        <v>242.8</v>
      </c>
      <c r="H318" s="12">
        <v>0.5</v>
      </c>
      <c r="I318" s="12">
        <v>67.3</v>
      </c>
      <c r="J318" s="12">
        <v>41.6</v>
      </c>
      <c r="K318" s="12">
        <v>-38.19</v>
      </c>
      <c r="L318" s="12">
        <v>21</v>
      </c>
      <c r="M318" s="12">
        <v>22.4</v>
      </c>
      <c r="N318" s="12">
        <v>6.67</v>
      </c>
      <c r="O318" s="12">
        <v>153.30000000000001</v>
      </c>
      <c r="P318" s="12">
        <v>178.7</v>
      </c>
      <c r="Q318" s="12">
        <v>16.57</v>
      </c>
      <c r="R318" s="12">
        <v>16.489999999999998</v>
      </c>
      <c r="S318" s="13">
        <v>1.3</v>
      </c>
      <c r="T318" s="13">
        <v>1.55</v>
      </c>
      <c r="U318" s="12">
        <v>20</v>
      </c>
      <c r="V318" s="15">
        <v>17825.900000000001</v>
      </c>
      <c r="W318" s="15">
        <v>17930.599999999999</v>
      </c>
      <c r="X318" s="15">
        <v>0.59</v>
      </c>
      <c r="Y318" s="15">
        <v>118.443</v>
      </c>
      <c r="Z318" s="12">
        <v>114.97499999999999</v>
      </c>
      <c r="AA318" s="56">
        <v>-2.93</v>
      </c>
      <c r="AB318" s="71">
        <v>43373</v>
      </c>
      <c r="AC318" s="51">
        <v>4.2</v>
      </c>
      <c r="AD318" s="45" t="s">
        <v>729</v>
      </c>
    </row>
    <row r="319" spans="1:30" ht="18" x14ac:dyDescent="0.35">
      <c r="A319" s="48">
        <f t="shared" si="4"/>
        <v>316</v>
      </c>
      <c r="B319" s="20" t="s">
        <v>382</v>
      </c>
      <c r="C319" s="12">
        <v>965</v>
      </c>
      <c r="D319" s="12">
        <v>964</v>
      </c>
      <c r="E319" s="12">
        <v>-0.1</v>
      </c>
      <c r="F319" s="12">
        <v>301</v>
      </c>
      <c r="G319" s="12">
        <v>245</v>
      </c>
      <c r="H319" s="12">
        <v>-18.600000000000001</v>
      </c>
      <c r="I319" s="12">
        <v>64</v>
      </c>
      <c r="J319" s="12">
        <v>50</v>
      </c>
      <c r="K319" s="12">
        <v>-21.88</v>
      </c>
      <c r="L319" s="12">
        <v>67</v>
      </c>
      <c r="M319" s="12">
        <v>36</v>
      </c>
      <c r="N319" s="12">
        <v>-46.27</v>
      </c>
      <c r="O319" s="12">
        <v>170</v>
      </c>
      <c r="P319" s="12">
        <v>159</v>
      </c>
      <c r="Q319" s="12">
        <v>-6.47</v>
      </c>
      <c r="R319" s="12">
        <v>16.489999999999998</v>
      </c>
      <c r="S319" s="13">
        <v>1</v>
      </c>
      <c r="T319" s="13">
        <v>0.95</v>
      </c>
      <c r="U319" s="12">
        <v>-5</v>
      </c>
      <c r="V319" s="15">
        <v>9337</v>
      </c>
      <c r="W319" s="15">
        <v>9253</v>
      </c>
      <c r="X319" s="15">
        <v>-0.9</v>
      </c>
      <c r="Y319" s="15">
        <v>170.00200000000001</v>
      </c>
      <c r="Z319" s="12">
        <v>167.291</v>
      </c>
      <c r="AA319" s="56">
        <v>-1.59</v>
      </c>
      <c r="AB319" s="71">
        <v>43373</v>
      </c>
      <c r="AC319" s="51">
        <v>22.7</v>
      </c>
      <c r="AD319" s="45" t="s">
        <v>762</v>
      </c>
    </row>
    <row r="320" spans="1:30" ht="18" x14ac:dyDescent="0.35">
      <c r="A320" s="48">
        <f t="shared" si="4"/>
        <v>317</v>
      </c>
      <c r="B320" s="20" t="s">
        <v>291</v>
      </c>
      <c r="C320" s="12">
        <v>1283</v>
      </c>
      <c r="D320" s="12">
        <v>2458</v>
      </c>
      <c r="E320" s="12">
        <v>91.6</v>
      </c>
      <c r="F320" s="12">
        <v>3</v>
      </c>
      <c r="G320" s="12">
        <v>559</v>
      </c>
      <c r="H320" s="12">
        <v>18533.330000000002</v>
      </c>
      <c r="I320" s="12">
        <v>-11</v>
      </c>
      <c r="J320" s="12">
        <v>118</v>
      </c>
      <c r="K320" s="12">
        <v>1172.73</v>
      </c>
      <c r="L320" s="12">
        <v>37</v>
      </c>
      <c r="M320" s="12">
        <v>30</v>
      </c>
      <c r="N320" s="12">
        <v>-18.920000000000002</v>
      </c>
      <c r="O320" s="12">
        <v>-23</v>
      </c>
      <c r="P320" s="12">
        <v>411</v>
      </c>
      <c r="Q320" s="12">
        <v>1886.96</v>
      </c>
      <c r="R320" s="12">
        <v>16.72</v>
      </c>
      <c r="S320" s="13">
        <v>-0.14000000000000001</v>
      </c>
      <c r="T320" s="13">
        <v>2.4</v>
      </c>
      <c r="U320" s="12"/>
      <c r="V320" s="15">
        <v>5874</v>
      </c>
      <c r="W320" s="15">
        <v>6130</v>
      </c>
      <c r="X320" s="15">
        <v>4.3600000000000003</v>
      </c>
      <c r="Y320" s="15">
        <v>170</v>
      </c>
      <c r="Z320" s="12">
        <v>171</v>
      </c>
      <c r="AA320" s="56">
        <v>0.59</v>
      </c>
      <c r="AB320" s="71">
        <v>43373</v>
      </c>
      <c r="AC320" s="51">
        <v>37.299999999999997</v>
      </c>
      <c r="AD320" s="45" t="s">
        <v>731</v>
      </c>
    </row>
    <row r="321" spans="1:30" ht="18" x14ac:dyDescent="0.35">
      <c r="A321" s="48">
        <f t="shared" si="4"/>
        <v>318</v>
      </c>
      <c r="B321" s="20" t="s">
        <v>149</v>
      </c>
      <c r="C321" s="12">
        <v>464.7</v>
      </c>
      <c r="D321" s="12">
        <v>434.9</v>
      </c>
      <c r="E321" s="12">
        <v>-6.4</v>
      </c>
      <c r="F321" s="12">
        <v>88.4</v>
      </c>
      <c r="G321" s="12">
        <v>89.5</v>
      </c>
      <c r="H321" s="12">
        <v>1.24</v>
      </c>
      <c r="I321" s="12">
        <v>21</v>
      </c>
      <c r="J321" s="12">
        <v>12.3</v>
      </c>
      <c r="K321" s="12">
        <v>-41.43</v>
      </c>
      <c r="L321" s="12">
        <v>3.8</v>
      </c>
      <c r="M321" s="12">
        <v>4</v>
      </c>
      <c r="N321" s="12">
        <v>5.26</v>
      </c>
      <c r="O321" s="12">
        <v>63.5</v>
      </c>
      <c r="P321" s="12">
        <v>73.2</v>
      </c>
      <c r="Q321" s="12">
        <v>15.28</v>
      </c>
      <c r="R321" s="12">
        <v>16.829999999999998</v>
      </c>
      <c r="S321" s="13">
        <v>0.46</v>
      </c>
      <c r="T321" s="13">
        <v>0.52</v>
      </c>
      <c r="U321" s="12">
        <v>14.4</v>
      </c>
      <c r="V321" s="15">
        <v>876.8</v>
      </c>
      <c r="W321" s="15">
        <v>915.7</v>
      </c>
      <c r="X321" s="15">
        <v>4.4400000000000004</v>
      </c>
      <c r="Y321" s="15">
        <v>139.41900000000001</v>
      </c>
      <c r="Z321" s="12">
        <v>140.327</v>
      </c>
      <c r="AA321" s="56">
        <v>0.65</v>
      </c>
      <c r="AB321" s="71">
        <v>43373</v>
      </c>
      <c r="AC321" s="51">
        <v>28.3</v>
      </c>
      <c r="AD321" s="45" t="s">
        <v>716</v>
      </c>
    </row>
    <row r="322" spans="1:30" ht="18" x14ac:dyDescent="0.35">
      <c r="A322" s="48">
        <f t="shared" si="4"/>
        <v>319</v>
      </c>
      <c r="B322" s="20" t="s">
        <v>15</v>
      </c>
      <c r="C322" s="12">
        <v>982.8</v>
      </c>
      <c r="D322" s="12">
        <v>980.1</v>
      </c>
      <c r="E322" s="12">
        <v>-0.3</v>
      </c>
      <c r="F322" s="12">
        <v>207</v>
      </c>
      <c r="G322" s="12">
        <v>231.4</v>
      </c>
      <c r="H322" s="12">
        <v>11.79</v>
      </c>
      <c r="I322" s="12">
        <v>57.2</v>
      </c>
      <c r="J322" s="12">
        <v>49.7</v>
      </c>
      <c r="K322" s="12">
        <v>-13.11</v>
      </c>
      <c r="L322" s="12">
        <v>13.1</v>
      </c>
      <c r="M322" s="12">
        <v>12.4</v>
      </c>
      <c r="N322" s="12">
        <v>-5.34</v>
      </c>
      <c r="O322" s="12">
        <v>133.4</v>
      </c>
      <c r="P322" s="12">
        <v>165</v>
      </c>
      <c r="Q322" s="12">
        <v>23.69</v>
      </c>
      <c r="R322" s="12">
        <v>16.84</v>
      </c>
      <c r="S322" s="13">
        <v>2.29</v>
      </c>
      <c r="T322" s="13">
        <v>2.88</v>
      </c>
      <c r="U322" s="12">
        <v>25.8</v>
      </c>
      <c r="V322" s="15">
        <v>2334.4</v>
      </c>
      <c r="W322" s="15">
        <v>2190.4</v>
      </c>
      <c r="X322" s="15">
        <v>-6.17</v>
      </c>
      <c r="Y322" s="15">
        <v>58.3</v>
      </c>
      <c r="Z322" s="12">
        <v>57.334000000000003</v>
      </c>
      <c r="AA322" s="56">
        <v>-1.66</v>
      </c>
      <c r="AB322" s="71">
        <v>43372</v>
      </c>
      <c r="AC322" s="51">
        <v>14.4</v>
      </c>
      <c r="AD322" s="45" t="s">
        <v>696</v>
      </c>
    </row>
    <row r="323" spans="1:30" ht="18" x14ac:dyDescent="0.35">
      <c r="A323" s="48">
        <f t="shared" si="4"/>
        <v>320</v>
      </c>
      <c r="B323" s="20" t="s">
        <v>378</v>
      </c>
      <c r="C323" s="12">
        <v>754.9</v>
      </c>
      <c r="D323" s="12">
        <v>777.7</v>
      </c>
      <c r="E323" s="12">
        <v>3</v>
      </c>
      <c r="F323" s="12">
        <v>145.4</v>
      </c>
      <c r="G323" s="12">
        <v>167.6</v>
      </c>
      <c r="H323" s="12">
        <v>15.27</v>
      </c>
      <c r="I323" s="12">
        <v>18.5</v>
      </c>
      <c r="J323" s="12">
        <v>31.5</v>
      </c>
      <c r="K323" s="12">
        <v>70.27</v>
      </c>
      <c r="L323" s="12">
        <v>15.8</v>
      </c>
      <c r="M323" s="12">
        <v>13</v>
      </c>
      <c r="N323" s="12">
        <v>-17.72</v>
      </c>
      <c r="O323" s="12">
        <v>118.7</v>
      </c>
      <c r="P323" s="12">
        <v>131.4</v>
      </c>
      <c r="Q323" s="12">
        <v>10.7</v>
      </c>
      <c r="R323" s="12">
        <v>16.899999999999999</v>
      </c>
      <c r="S323" s="13">
        <v>1.06</v>
      </c>
      <c r="T323" s="13">
        <v>1.21</v>
      </c>
      <c r="U323" s="12">
        <v>14.5</v>
      </c>
      <c r="V323" s="15">
        <v>3624.5</v>
      </c>
      <c r="W323" s="15">
        <v>3958.4</v>
      </c>
      <c r="X323" s="15">
        <v>9.2100000000000009</v>
      </c>
      <c r="Y323" s="15">
        <v>111.97499999999999</v>
      </c>
      <c r="Z323" s="12">
        <v>108.30200000000001</v>
      </c>
      <c r="AA323" s="56">
        <v>-3.28</v>
      </c>
      <c r="AB323" s="71">
        <v>43373</v>
      </c>
      <c r="AC323" s="51">
        <v>14</v>
      </c>
      <c r="AD323" s="45" t="s">
        <v>702</v>
      </c>
    </row>
    <row r="324" spans="1:30" ht="18" x14ac:dyDescent="0.35">
      <c r="A324" s="48">
        <f t="shared" si="4"/>
        <v>321</v>
      </c>
      <c r="B324" s="20" t="s">
        <v>450</v>
      </c>
      <c r="C324" s="12">
        <v>12779</v>
      </c>
      <c r="D324" s="12">
        <v>14307</v>
      </c>
      <c r="E324" s="12">
        <v>12</v>
      </c>
      <c r="F324" s="12">
        <v>2831</v>
      </c>
      <c r="G324" s="12">
        <v>3391</v>
      </c>
      <c r="H324" s="12">
        <v>19.78</v>
      </c>
      <c r="I324" s="12">
        <v>829</v>
      </c>
      <c r="J324" s="12">
        <v>683</v>
      </c>
      <c r="K324" s="12">
        <v>-17.61</v>
      </c>
      <c r="L324" s="12">
        <v>137</v>
      </c>
      <c r="M324" s="12">
        <v>189</v>
      </c>
      <c r="N324" s="12">
        <v>37.96</v>
      </c>
      <c r="O324" s="12">
        <v>1747</v>
      </c>
      <c r="P324" s="12">
        <v>2422</v>
      </c>
      <c r="Q324" s="12">
        <v>38.64</v>
      </c>
      <c r="R324" s="12">
        <v>16.93</v>
      </c>
      <c r="S324" s="13">
        <v>1.1299999999999999</v>
      </c>
      <c r="T324" s="13">
        <v>1.62</v>
      </c>
      <c r="U324" s="12">
        <v>43.3</v>
      </c>
      <c r="V324" s="15">
        <v>54474</v>
      </c>
      <c r="W324" s="15">
        <v>49825</v>
      </c>
      <c r="X324" s="15">
        <v>-8.5299999999999994</v>
      </c>
      <c r="Y324" s="15">
        <v>1548</v>
      </c>
      <c r="Z324" s="12">
        <v>1498</v>
      </c>
      <c r="AA324" s="56">
        <v>-3.23</v>
      </c>
      <c r="AB324" s="71">
        <v>43372</v>
      </c>
      <c r="AC324" s="51">
        <v>15.6</v>
      </c>
      <c r="AD324" s="45" t="s">
        <v>734</v>
      </c>
    </row>
    <row r="325" spans="1:30" ht="18" x14ac:dyDescent="0.35">
      <c r="A325" s="48">
        <f t="shared" ref="A325:A388" si="5">ROW()-3</f>
        <v>322</v>
      </c>
      <c r="B325" s="20" t="s">
        <v>151</v>
      </c>
      <c r="C325" s="12">
        <v>492</v>
      </c>
      <c r="D325" s="12">
        <v>545.4</v>
      </c>
      <c r="E325" s="12">
        <v>10.9</v>
      </c>
      <c r="F325" s="12">
        <v>101.8</v>
      </c>
      <c r="G325" s="12">
        <v>117.5</v>
      </c>
      <c r="H325" s="12">
        <v>15.42</v>
      </c>
      <c r="I325" s="12">
        <v>21.5</v>
      </c>
      <c r="J325" s="12">
        <v>15.8</v>
      </c>
      <c r="K325" s="12">
        <v>-26.51</v>
      </c>
      <c r="L325" s="12">
        <v>9.8000000000000007</v>
      </c>
      <c r="M325" s="12">
        <v>8.5</v>
      </c>
      <c r="N325" s="12">
        <v>-13.27</v>
      </c>
      <c r="O325" s="12">
        <v>70.5</v>
      </c>
      <c r="P325" s="12">
        <v>93.3</v>
      </c>
      <c r="Q325" s="12">
        <v>32.340000000000003</v>
      </c>
      <c r="R325" s="12">
        <v>17.11</v>
      </c>
      <c r="S325" s="13">
        <v>0.79</v>
      </c>
      <c r="T325" s="13">
        <v>1.05</v>
      </c>
      <c r="U325" s="12">
        <v>33.4</v>
      </c>
      <c r="V325" s="15">
        <v>1718</v>
      </c>
      <c r="W325" s="15">
        <v>1546.1</v>
      </c>
      <c r="X325" s="15">
        <v>-10.01</v>
      </c>
      <c r="Y325" s="15">
        <v>89.256</v>
      </c>
      <c r="Z325" s="12">
        <v>88.453000000000003</v>
      </c>
      <c r="AA325" s="56">
        <v>-0.9</v>
      </c>
      <c r="AB325" s="71">
        <v>43373</v>
      </c>
      <c r="AC325" s="51">
        <v>48.4</v>
      </c>
      <c r="AD325" s="45" t="s">
        <v>707</v>
      </c>
    </row>
    <row r="326" spans="1:30" ht="18" x14ac:dyDescent="0.35">
      <c r="A326" s="48">
        <f t="shared" si="5"/>
        <v>323</v>
      </c>
      <c r="B326" s="20" t="s">
        <v>253</v>
      </c>
      <c r="C326" s="12">
        <v>1618</v>
      </c>
      <c r="D326" s="12">
        <v>1512</v>
      </c>
      <c r="E326" s="12">
        <v>-6.6</v>
      </c>
      <c r="F326" s="12">
        <v>261</v>
      </c>
      <c r="G326" s="12">
        <v>245</v>
      </c>
      <c r="H326" s="12">
        <v>-6.13</v>
      </c>
      <c r="I326" s="12">
        <v>32</v>
      </c>
      <c r="J326" s="12">
        <v>-48</v>
      </c>
      <c r="K326" s="12">
        <v>-250</v>
      </c>
      <c r="L326" s="12">
        <v>41</v>
      </c>
      <c r="M326" s="12">
        <v>33</v>
      </c>
      <c r="N326" s="12">
        <v>-19.510000000000002</v>
      </c>
      <c r="O326" s="12">
        <v>188</v>
      </c>
      <c r="P326" s="12">
        <v>260</v>
      </c>
      <c r="Q326" s="12">
        <v>38.299999999999997</v>
      </c>
      <c r="R326" s="12">
        <v>17.2</v>
      </c>
      <c r="S326" s="13">
        <v>0.25</v>
      </c>
      <c r="T326" s="13">
        <v>0.34</v>
      </c>
      <c r="U326" s="12">
        <v>38.5</v>
      </c>
      <c r="V326" s="15">
        <v>7751</v>
      </c>
      <c r="W326" s="15">
        <v>6054</v>
      </c>
      <c r="X326" s="15">
        <v>-21.89</v>
      </c>
      <c r="Y326" s="15">
        <v>766</v>
      </c>
      <c r="Z326" s="12">
        <v>771</v>
      </c>
      <c r="AA326" s="56">
        <v>0.65</v>
      </c>
      <c r="AB326" s="71">
        <v>43373</v>
      </c>
      <c r="AC326" s="51">
        <v>32.200000000000003</v>
      </c>
      <c r="AD326" s="45" t="s">
        <v>699</v>
      </c>
    </row>
    <row r="327" spans="1:30" ht="18" x14ac:dyDescent="0.35">
      <c r="A327" s="48">
        <f t="shared" si="5"/>
        <v>324</v>
      </c>
      <c r="B327" s="20" t="s">
        <v>210</v>
      </c>
      <c r="C327" s="12">
        <v>2254</v>
      </c>
      <c r="D327" s="12">
        <v>2394</v>
      </c>
      <c r="E327" s="12">
        <v>6.2</v>
      </c>
      <c r="F327" s="12">
        <v>747</v>
      </c>
      <c r="G327" s="12">
        <v>656</v>
      </c>
      <c r="H327" s="12">
        <v>-12.18</v>
      </c>
      <c r="I327" s="12">
        <v>252</v>
      </c>
      <c r="J327" s="12">
        <v>117</v>
      </c>
      <c r="K327" s="12">
        <v>-53.57</v>
      </c>
      <c r="L327" s="12">
        <v>100</v>
      </c>
      <c r="M327" s="12">
        <v>127</v>
      </c>
      <c r="N327" s="12">
        <v>27</v>
      </c>
      <c r="O327" s="12">
        <v>395</v>
      </c>
      <c r="P327" s="12">
        <v>412</v>
      </c>
      <c r="Q327" s="12">
        <v>4.3</v>
      </c>
      <c r="R327" s="12">
        <v>17.21</v>
      </c>
      <c r="S327" s="13">
        <v>0.78</v>
      </c>
      <c r="T327" s="13">
        <v>0.81</v>
      </c>
      <c r="U327" s="12">
        <v>4.2</v>
      </c>
      <c r="V327" s="15">
        <v>28033</v>
      </c>
      <c r="W327" s="15">
        <v>30714</v>
      </c>
      <c r="X327" s="15">
        <v>9.56</v>
      </c>
      <c r="Y327" s="15">
        <v>507</v>
      </c>
      <c r="Z327" s="12">
        <v>507</v>
      </c>
      <c r="AA327" s="56">
        <v>0</v>
      </c>
      <c r="AB327" s="71">
        <v>43373</v>
      </c>
      <c r="AC327" s="51">
        <v>18.7</v>
      </c>
      <c r="AD327" s="45" t="s">
        <v>723</v>
      </c>
    </row>
    <row r="328" spans="1:30" ht="18" x14ac:dyDescent="0.35">
      <c r="A328" s="48">
        <f t="shared" si="5"/>
        <v>325</v>
      </c>
      <c r="B328" s="20" t="s">
        <v>377</v>
      </c>
      <c r="C328" s="12">
        <v>698.8</v>
      </c>
      <c r="D328" s="12">
        <v>734.8</v>
      </c>
      <c r="E328" s="12">
        <v>5.2</v>
      </c>
      <c r="F328" s="12">
        <v>139.6</v>
      </c>
      <c r="G328" s="12">
        <v>160.4</v>
      </c>
      <c r="H328" s="12">
        <v>14.9</v>
      </c>
      <c r="I328" s="12">
        <v>34.700000000000003</v>
      </c>
      <c r="J328" s="12">
        <v>33.700000000000003</v>
      </c>
      <c r="K328" s="12">
        <v>-2.88</v>
      </c>
      <c r="L328" s="12">
        <v>8.1999999999999993</v>
      </c>
      <c r="M328" s="12">
        <v>9</v>
      </c>
      <c r="N328" s="12">
        <v>9.76</v>
      </c>
      <c r="O328" s="12">
        <v>105</v>
      </c>
      <c r="P328" s="12">
        <v>126.7</v>
      </c>
      <c r="Q328" s="12">
        <v>20.67</v>
      </c>
      <c r="R328" s="12">
        <v>17.239999999999998</v>
      </c>
      <c r="S328" s="13">
        <v>3.99</v>
      </c>
      <c r="T328" s="13">
        <v>4.93</v>
      </c>
      <c r="U328" s="12">
        <v>23.6</v>
      </c>
      <c r="V328" s="15">
        <v>1984.2</v>
      </c>
      <c r="W328" s="15">
        <v>2026</v>
      </c>
      <c r="X328" s="15">
        <v>2.11</v>
      </c>
      <c r="Y328" s="15">
        <v>26.303999999999998</v>
      </c>
      <c r="Z328" s="12">
        <v>25.683</v>
      </c>
      <c r="AA328" s="56">
        <v>-2.36</v>
      </c>
      <c r="AB328" s="71">
        <v>43373</v>
      </c>
      <c r="AC328" s="51">
        <v>32.700000000000003</v>
      </c>
      <c r="AD328" s="45" t="s">
        <v>696</v>
      </c>
    </row>
    <row r="329" spans="1:30" ht="18" x14ac:dyDescent="0.35">
      <c r="A329" s="48">
        <f t="shared" si="5"/>
        <v>326</v>
      </c>
      <c r="B329" s="20" t="s">
        <v>364</v>
      </c>
      <c r="C329" s="12">
        <v>3243.6</v>
      </c>
      <c r="D329" s="12">
        <v>3104.3</v>
      </c>
      <c r="E329" s="12">
        <v>-4.3</v>
      </c>
      <c r="F329" s="12">
        <v>810.3</v>
      </c>
      <c r="G329" s="12">
        <v>436.9</v>
      </c>
      <c r="H329" s="12">
        <v>-46.08</v>
      </c>
      <c r="I329" s="12">
        <v>241.8</v>
      </c>
      <c r="J329" s="12">
        <v>-283</v>
      </c>
      <c r="K329" s="12">
        <v>-217.04</v>
      </c>
      <c r="L329" s="12">
        <v>166.9</v>
      </c>
      <c r="M329" s="12">
        <v>180.1</v>
      </c>
      <c r="N329" s="12">
        <v>7.91</v>
      </c>
      <c r="O329" s="12">
        <v>398.2</v>
      </c>
      <c r="P329" s="12">
        <v>536.4</v>
      </c>
      <c r="Q329" s="12">
        <v>34.71</v>
      </c>
      <c r="R329" s="12">
        <v>17.28</v>
      </c>
      <c r="S329" s="13">
        <v>2.21</v>
      </c>
      <c r="T329" s="13">
        <v>2.92</v>
      </c>
      <c r="U329" s="12">
        <v>32.4</v>
      </c>
      <c r="V329" s="15">
        <v>37505</v>
      </c>
      <c r="W329" s="15">
        <v>39860.699999999997</v>
      </c>
      <c r="X329" s="15">
        <v>6.28</v>
      </c>
      <c r="Y329" s="15">
        <v>180.464</v>
      </c>
      <c r="Z329" s="12">
        <v>183.66499999999999</v>
      </c>
      <c r="AA329" s="56">
        <v>1.77</v>
      </c>
      <c r="AB329" s="71">
        <v>43373</v>
      </c>
      <c r="AC329" s="51">
        <v>15.7</v>
      </c>
      <c r="AD329" s="45" t="s">
        <v>723</v>
      </c>
    </row>
    <row r="330" spans="1:30" ht="18" x14ac:dyDescent="0.35">
      <c r="A330" s="48">
        <f t="shared" si="5"/>
        <v>327</v>
      </c>
      <c r="B330" s="20" t="s">
        <v>212</v>
      </c>
      <c r="C330" s="12">
        <v>657.7</v>
      </c>
      <c r="D330" s="12">
        <v>686.3</v>
      </c>
      <c r="E330" s="12">
        <v>4.3</v>
      </c>
      <c r="F330" s="12">
        <v>239.7</v>
      </c>
      <c r="G330" s="12">
        <v>245.8</v>
      </c>
      <c r="H330" s="12">
        <v>2.54</v>
      </c>
      <c r="I330" s="12">
        <v>0</v>
      </c>
      <c r="J330" s="12">
        <v>0</v>
      </c>
      <c r="K330" s="12"/>
      <c r="L330" s="12">
        <v>92</v>
      </c>
      <c r="M330" s="12">
        <v>95.4</v>
      </c>
      <c r="N330" s="12">
        <v>3.7</v>
      </c>
      <c r="O330" s="12">
        <v>117.3</v>
      </c>
      <c r="P330" s="12">
        <v>119.1</v>
      </c>
      <c r="Q330" s="12">
        <v>1.53</v>
      </c>
      <c r="R330" s="12">
        <v>17.350000000000001</v>
      </c>
      <c r="S330" s="13">
        <v>0.76</v>
      </c>
      <c r="T330" s="13">
        <v>0.77</v>
      </c>
      <c r="U330" s="12">
        <v>1.4</v>
      </c>
      <c r="V330" s="15">
        <v>13483.3</v>
      </c>
      <c r="W330" s="15">
        <v>14260.9</v>
      </c>
      <c r="X330" s="15">
        <v>5.77</v>
      </c>
      <c r="Y330" s="15">
        <v>154.483</v>
      </c>
      <c r="Z330" s="12">
        <v>154.678</v>
      </c>
      <c r="AA330" s="56">
        <v>0.13</v>
      </c>
      <c r="AB330" s="71">
        <v>43373</v>
      </c>
      <c r="AC330" s="51">
        <v>36.799999999999997</v>
      </c>
      <c r="AD330" s="45" t="s">
        <v>721</v>
      </c>
    </row>
    <row r="331" spans="1:30" ht="18" x14ac:dyDescent="0.35">
      <c r="A331" s="48">
        <f t="shared" si="5"/>
        <v>328</v>
      </c>
      <c r="B331" s="20" t="s">
        <v>205</v>
      </c>
      <c r="C331" s="12">
        <v>1400</v>
      </c>
      <c r="D331" s="12">
        <v>1412</v>
      </c>
      <c r="E331" s="12">
        <v>0.9</v>
      </c>
      <c r="F331" s="12">
        <v>370</v>
      </c>
      <c r="G331" s="12">
        <v>351</v>
      </c>
      <c r="H331" s="12">
        <v>-5.14</v>
      </c>
      <c r="I331" s="12">
        <v>98</v>
      </c>
      <c r="J331" s="12">
        <v>59</v>
      </c>
      <c r="K331" s="12">
        <v>-39.799999999999997</v>
      </c>
      <c r="L331" s="12">
        <v>45</v>
      </c>
      <c r="M331" s="12">
        <v>47</v>
      </c>
      <c r="N331" s="12">
        <v>4.4400000000000004</v>
      </c>
      <c r="O331" s="12">
        <v>232</v>
      </c>
      <c r="P331" s="12">
        <v>246</v>
      </c>
      <c r="Q331" s="12">
        <v>6.03</v>
      </c>
      <c r="R331" s="12">
        <v>17.420000000000002</v>
      </c>
      <c r="S331" s="13">
        <v>0.54</v>
      </c>
      <c r="T331" s="13">
        <v>0.6</v>
      </c>
      <c r="U331" s="12">
        <v>10.4</v>
      </c>
      <c r="V331" s="15">
        <v>7849</v>
      </c>
      <c r="W331" s="15">
        <v>8087</v>
      </c>
      <c r="X331" s="15">
        <v>3.03</v>
      </c>
      <c r="Y331" s="15">
        <v>429</v>
      </c>
      <c r="Z331" s="12">
        <v>412</v>
      </c>
      <c r="AA331" s="56">
        <v>-3.96</v>
      </c>
      <c r="AB331" s="71">
        <v>43373</v>
      </c>
      <c r="AC331" s="51">
        <v>27.6</v>
      </c>
      <c r="AD331" s="45" t="s">
        <v>705</v>
      </c>
    </row>
    <row r="332" spans="1:30" ht="18" x14ac:dyDescent="0.35">
      <c r="A332" s="48">
        <f t="shared" si="5"/>
        <v>329</v>
      </c>
      <c r="B332" s="20" t="s">
        <v>119</v>
      </c>
      <c r="C332" s="12">
        <v>3484</v>
      </c>
      <c r="D332" s="12">
        <v>3200</v>
      </c>
      <c r="E332" s="12">
        <v>-8.1999999999999993</v>
      </c>
      <c r="F332" s="12">
        <v>247</v>
      </c>
      <c r="G332" s="12">
        <v>669</v>
      </c>
      <c r="H332" s="12">
        <v>170.85</v>
      </c>
      <c r="I332" s="12">
        <v>44</v>
      </c>
      <c r="J332" s="12">
        <v>65</v>
      </c>
      <c r="K332" s="12">
        <v>47.73</v>
      </c>
      <c r="L332" s="12">
        <v>44</v>
      </c>
      <c r="M332" s="12">
        <v>41</v>
      </c>
      <c r="N332" s="12">
        <v>-6.82</v>
      </c>
      <c r="O332" s="12">
        <v>159</v>
      </c>
      <c r="P332" s="12">
        <v>563</v>
      </c>
      <c r="Q332" s="12">
        <v>254.09</v>
      </c>
      <c r="R332" s="12">
        <v>17.59</v>
      </c>
      <c r="S332" s="13">
        <v>0.6</v>
      </c>
      <c r="T332" s="13">
        <v>2.2599999999999998</v>
      </c>
      <c r="U332" s="12">
        <v>279.10000000000002</v>
      </c>
      <c r="V332" s="15">
        <v>10057</v>
      </c>
      <c r="W332" s="15">
        <v>9126</v>
      </c>
      <c r="X332" s="15">
        <v>-9.26</v>
      </c>
      <c r="Y332" s="15">
        <v>266.98899999999998</v>
      </c>
      <c r="Z332" s="12">
        <v>249.37799999999999</v>
      </c>
      <c r="AA332" s="56">
        <v>-6.6</v>
      </c>
      <c r="AB332" s="71">
        <v>43372</v>
      </c>
      <c r="AC332" s="51">
        <v>12.5</v>
      </c>
      <c r="AD332" s="45" t="s">
        <v>694</v>
      </c>
    </row>
    <row r="333" spans="1:30" ht="18" x14ac:dyDescent="0.35">
      <c r="A333" s="48">
        <f t="shared" si="5"/>
        <v>330</v>
      </c>
      <c r="B333" s="20" t="s">
        <v>159</v>
      </c>
      <c r="C333" s="12">
        <v>3615</v>
      </c>
      <c r="D333" s="12">
        <v>3613</v>
      </c>
      <c r="E333" s="12">
        <v>-0.1</v>
      </c>
      <c r="F333" s="12">
        <v>971</v>
      </c>
      <c r="G333" s="12">
        <v>899</v>
      </c>
      <c r="H333" s="12">
        <v>-7.42</v>
      </c>
      <c r="I333" s="12">
        <v>266</v>
      </c>
      <c r="J333" s="12">
        <v>197</v>
      </c>
      <c r="K333" s="12">
        <v>-25.94</v>
      </c>
      <c r="L333" s="12">
        <v>65</v>
      </c>
      <c r="M333" s="12">
        <v>64</v>
      </c>
      <c r="N333" s="12">
        <v>-1.54</v>
      </c>
      <c r="O333" s="12">
        <v>640</v>
      </c>
      <c r="P333" s="12">
        <v>638</v>
      </c>
      <c r="Q333" s="12">
        <v>-0.31</v>
      </c>
      <c r="R333" s="12">
        <v>17.66</v>
      </c>
      <c r="S333" s="13">
        <v>1.85</v>
      </c>
      <c r="T333" s="13">
        <v>1.9</v>
      </c>
      <c r="U333" s="12">
        <v>2.9</v>
      </c>
      <c r="V333" s="15">
        <v>11291</v>
      </c>
      <c r="W333" s="15">
        <v>11777</v>
      </c>
      <c r="X333" s="15">
        <v>4.3</v>
      </c>
      <c r="Y333" s="15">
        <v>346</v>
      </c>
      <c r="Z333" s="12">
        <v>335.3</v>
      </c>
      <c r="AA333" s="56">
        <v>-3.09</v>
      </c>
      <c r="AB333" s="71">
        <v>43373</v>
      </c>
      <c r="AC333" s="51">
        <v>18.2</v>
      </c>
      <c r="AD333" s="45" t="s">
        <v>712</v>
      </c>
    </row>
    <row r="334" spans="1:30" ht="18" x14ac:dyDescent="0.35">
      <c r="A334" s="48">
        <f t="shared" si="5"/>
        <v>331</v>
      </c>
      <c r="B334" s="20" t="s">
        <v>110</v>
      </c>
      <c r="C334" s="12">
        <v>960</v>
      </c>
      <c r="D334" s="12">
        <v>1273</v>
      </c>
      <c r="E334" s="12">
        <v>32.6</v>
      </c>
      <c r="F334" s="12">
        <v>-120</v>
      </c>
      <c r="G334" s="12">
        <v>377</v>
      </c>
      <c r="H334" s="12">
        <v>-414.17</v>
      </c>
      <c r="I334" s="12">
        <v>-93</v>
      </c>
      <c r="J334" s="12">
        <v>59</v>
      </c>
      <c r="K334" s="12">
        <v>163.44</v>
      </c>
      <c r="L334" s="12">
        <v>88</v>
      </c>
      <c r="M334" s="12">
        <v>70</v>
      </c>
      <c r="N334" s="12">
        <v>-20.45</v>
      </c>
      <c r="O334" s="12">
        <v>-136</v>
      </c>
      <c r="P334" s="12">
        <v>227</v>
      </c>
      <c r="Q334" s="12">
        <v>266.91000000000003</v>
      </c>
      <c r="R334" s="12">
        <v>17.829999999999998</v>
      </c>
      <c r="S334" s="13">
        <v>-0.28000000000000003</v>
      </c>
      <c r="T334" s="13">
        <v>0.47</v>
      </c>
      <c r="U334" s="12">
        <v>267.89999999999998</v>
      </c>
      <c r="V334" s="15">
        <v>12183</v>
      </c>
      <c r="W334" s="15">
        <v>11801</v>
      </c>
      <c r="X334" s="15">
        <v>-3.14</v>
      </c>
      <c r="Y334" s="15">
        <v>487</v>
      </c>
      <c r="Z334" s="12">
        <v>484</v>
      </c>
      <c r="AA334" s="56">
        <v>-0.62</v>
      </c>
      <c r="AB334" s="71">
        <v>43373</v>
      </c>
      <c r="AC334" s="51">
        <v>26.9</v>
      </c>
      <c r="AD334" s="45" t="s">
        <v>731</v>
      </c>
    </row>
    <row r="335" spans="1:30" ht="18" x14ac:dyDescent="0.35">
      <c r="A335" s="48">
        <f t="shared" si="5"/>
        <v>332</v>
      </c>
      <c r="B335" s="20" t="s">
        <v>360</v>
      </c>
      <c r="C335" s="12">
        <v>7002</v>
      </c>
      <c r="D335" s="12">
        <v>7177</v>
      </c>
      <c r="E335" s="12">
        <v>2.5</v>
      </c>
      <c r="F335" s="12">
        <v>1295</v>
      </c>
      <c r="G335" s="12">
        <v>1484</v>
      </c>
      <c r="H335" s="12">
        <v>14.59</v>
      </c>
      <c r="I335" s="12">
        <v>391</v>
      </c>
      <c r="J335" s="12">
        <v>126</v>
      </c>
      <c r="K335" s="12">
        <v>-67.77</v>
      </c>
      <c r="L335" s="12">
        <v>313</v>
      </c>
      <c r="M335" s="12">
        <v>300</v>
      </c>
      <c r="N335" s="12">
        <v>-4.1500000000000004</v>
      </c>
      <c r="O335" s="12">
        <v>839</v>
      </c>
      <c r="P335" s="12">
        <v>1292</v>
      </c>
      <c r="Q335" s="12">
        <v>53.99</v>
      </c>
      <c r="R335" s="12">
        <v>18</v>
      </c>
      <c r="S335" s="13">
        <v>0.45</v>
      </c>
      <c r="T335" s="13">
        <v>0.69</v>
      </c>
      <c r="U335" s="12">
        <v>53.2</v>
      </c>
      <c r="V335" s="15">
        <v>35724</v>
      </c>
      <c r="W335" s="15">
        <v>33814</v>
      </c>
      <c r="X335" s="15">
        <v>-5.35</v>
      </c>
      <c r="Y335" s="15">
        <v>1853</v>
      </c>
      <c r="Z335" s="12">
        <v>1863</v>
      </c>
      <c r="AA335" s="56">
        <v>0.54</v>
      </c>
      <c r="AB335" s="71">
        <v>43373</v>
      </c>
      <c r="AC335" s="51">
        <v>25.1</v>
      </c>
      <c r="AD335" s="45" t="s">
        <v>765</v>
      </c>
    </row>
    <row r="336" spans="1:30" ht="18" x14ac:dyDescent="0.35">
      <c r="A336" s="48">
        <f t="shared" si="5"/>
        <v>333</v>
      </c>
      <c r="B336" s="20" t="s">
        <v>256</v>
      </c>
      <c r="C336" s="12">
        <v>2222</v>
      </c>
      <c r="D336" s="12">
        <v>2393</v>
      </c>
      <c r="E336" s="12">
        <v>7.7</v>
      </c>
      <c r="F336" s="12">
        <v>366</v>
      </c>
      <c r="G336" s="12">
        <v>514</v>
      </c>
      <c r="H336" s="12">
        <v>40.44</v>
      </c>
      <c r="I336" s="12">
        <v>26</v>
      </c>
      <c r="J336" s="12">
        <v>24</v>
      </c>
      <c r="K336" s="12">
        <v>-7.69</v>
      </c>
      <c r="L336" s="12">
        <v>57</v>
      </c>
      <c r="M336" s="12">
        <v>58</v>
      </c>
      <c r="N336" s="12">
        <v>1.75</v>
      </c>
      <c r="O336" s="12">
        <v>283</v>
      </c>
      <c r="P336" s="12">
        <v>432</v>
      </c>
      <c r="Q336" s="12">
        <v>52.65</v>
      </c>
      <c r="R336" s="12">
        <v>18.05</v>
      </c>
      <c r="S336" s="13">
        <v>0.2</v>
      </c>
      <c r="T336" s="13">
        <v>0.31</v>
      </c>
      <c r="U336" s="12">
        <v>51.6</v>
      </c>
      <c r="V336" s="15">
        <v>11048</v>
      </c>
      <c r="W336" s="15">
        <v>12090</v>
      </c>
      <c r="X336" s="15">
        <v>9.43</v>
      </c>
      <c r="Y336" s="15">
        <v>1394.1</v>
      </c>
      <c r="Z336" s="12">
        <v>1403.9</v>
      </c>
      <c r="AA336" s="56">
        <v>0.7</v>
      </c>
      <c r="AB336" s="71">
        <v>43373</v>
      </c>
      <c r="AC336" s="51">
        <v>32.1</v>
      </c>
      <c r="AD336" s="45" t="s">
        <v>700</v>
      </c>
    </row>
    <row r="337" spans="1:30" ht="18" x14ac:dyDescent="0.35">
      <c r="A337" s="48">
        <f t="shared" si="5"/>
        <v>334</v>
      </c>
      <c r="B337" s="20" t="s">
        <v>296</v>
      </c>
      <c r="C337" s="12">
        <v>10325</v>
      </c>
      <c r="D337" s="12">
        <v>10794</v>
      </c>
      <c r="E337" s="12">
        <v>4.5</v>
      </c>
      <c r="F337" s="12">
        <v>389</v>
      </c>
      <c r="G337" s="12">
        <v>2855</v>
      </c>
      <c r="H337" s="12">
        <v>633.92999999999995</v>
      </c>
      <c r="I337" s="12">
        <v>251</v>
      </c>
      <c r="J337" s="12">
        <v>707</v>
      </c>
      <c r="K337" s="12">
        <v>181.67</v>
      </c>
      <c r="L337" s="12">
        <v>189</v>
      </c>
      <c r="M337" s="12">
        <v>190</v>
      </c>
      <c r="N337" s="12">
        <v>0.53</v>
      </c>
      <c r="O337" s="12">
        <v>-56</v>
      </c>
      <c r="P337" s="12">
        <v>1950</v>
      </c>
      <c r="Q337" s="12">
        <v>3582.14</v>
      </c>
      <c r="R337" s="12">
        <v>18.07</v>
      </c>
      <c r="S337" s="13">
        <v>-0.02</v>
      </c>
      <c r="T337" s="13">
        <v>0.73</v>
      </c>
      <c r="U337" s="12"/>
      <c r="V337" s="15">
        <v>53428</v>
      </c>
      <c r="W337" s="15">
        <v>52708</v>
      </c>
      <c r="X337" s="15">
        <v>-1.35</v>
      </c>
      <c r="Y337" s="15">
        <v>2727</v>
      </c>
      <c r="Z337" s="12">
        <v>2678</v>
      </c>
      <c r="AA337" s="56">
        <v>-1.8</v>
      </c>
      <c r="AB337" s="71">
        <v>43373</v>
      </c>
      <c r="AC337" s="51">
        <v>34.200000000000003</v>
      </c>
      <c r="AD337" s="45" t="s">
        <v>710</v>
      </c>
    </row>
    <row r="338" spans="1:30" ht="18" x14ac:dyDescent="0.35">
      <c r="A338" s="48">
        <f t="shared" si="5"/>
        <v>335</v>
      </c>
      <c r="B338" s="20" t="s">
        <v>156</v>
      </c>
      <c r="C338" s="12">
        <v>523.70000000000005</v>
      </c>
      <c r="D338" s="12">
        <v>588.29999999999995</v>
      </c>
      <c r="E338" s="12">
        <v>12.3</v>
      </c>
      <c r="F338" s="12">
        <v>116.3</v>
      </c>
      <c r="G338" s="12">
        <v>142.6</v>
      </c>
      <c r="H338" s="12">
        <v>22.61</v>
      </c>
      <c r="I338" s="12">
        <v>22.4</v>
      </c>
      <c r="J338" s="12">
        <v>32.6</v>
      </c>
      <c r="K338" s="12">
        <v>45.54</v>
      </c>
      <c r="L338" s="12">
        <v>7.8</v>
      </c>
      <c r="M338" s="12">
        <v>3.7</v>
      </c>
      <c r="N338" s="12">
        <v>-52.56</v>
      </c>
      <c r="O338" s="12">
        <v>86.1</v>
      </c>
      <c r="P338" s="12">
        <v>106.3</v>
      </c>
      <c r="Q338" s="12">
        <v>23.46</v>
      </c>
      <c r="R338" s="12">
        <v>18.07</v>
      </c>
      <c r="S338" s="13">
        <v>0.6</v>
      </c>
      <c r="T338" s="13">
        <v>0.74</v>
      </c>
      <c r="U338" s="12">
        <v>22.9</v>
      </c>
      <c r="V338" s="15">
        <v>1440.1</v>
      </c>
      <c r="W338" s="15">
        <v>1167.3</v>
      </c>
      <c r="X338" s="15">
        <v>-18.940000000000001</v>
      </c>
      <c r="Y338" s="15">
        <v>143.47999999999999</v>
      </c>
      <c r="Z338" s="12">
        <v>144.03</v>
      </c>
      <c r="AA338" s="56">
        <v>0.38</v>
      </c>
      <c r="AB338" s="71">
        <v>43373</v>
      </c>
      <c r="AC338" s="51">
        <v>31.8</v>
      </c>
      <c r="AD338" s="45" t="s">
        <v>700</v>
      </c>
    </row>
    <row r="339" spans="1:30" ht="18" x14ac:dyDescent="0.35">
      <c r="A339" s="48">
        <f t="shared" si="5"/>
        <v>336</v>
      </c>
      <c r="B339" s="20" t="s">
        <v>152</v>
      </c>
      <c r="C339" s="12">
        <v>3006</v>
      </c>
      <c r="D339" s="12">
        <v>3242</v>
      </c>
      <c r="E339" s="12">
        <v>7.9</v>
      </c>
      <c r="F339" s="12">
        <v>471</v>
      </c>
      <c r="G339" s="12">
        <v>534</v>
      </c>
      <c r="H339" s="12">
        <v>13.38</v>
      </c>
      <c r="I339" s="12">
        <v>37</v>
      </c>
      <c r="J339" s="12">
        <v>-56</v>
      </c>
      <c r="K339" s="12">
        <v>-251.35</v>
      </c>
      <c r="L339" s="12">
        <v>0</v>
      </c>
      <c r="M339" s="12">
        <v>0</v>
      </c>
      <c r="N339" s="12"/>
      <c r="O339" s="12">
        <v>434</v>
      </c>
      <c r="P339" s="12">
        <v>590</v>
      </c>
      <c r="Q339" s="12">
        <v>35.94</v>
      </c>
      <c r="R339" s="12">
        <v>18.2</v>
      </c>
      <c r="S339" s="13">
        <v>1.1399999999999999</v>
      </c>
      <c r="T339" s="13">
        <v>1.55</v>
      </c>
      <c r="U339" s="12">
        <v>35.9</v>
      </c>
      <c r="V339" s="15">
        <v>11060</v>
      </c>
      <c r="W339" s="15">
        <v>12224</v>
      </c>
      <c r="X339" s="15">
        <v>10.52</v>
      </c>
      <c r="Y339" s="15">
        <v>380.2</v>
      </c>
      <c r="Z339" s="12">
        <v>380.2</v>
      </c>
      <c r="AA339" s="56">
        <v>0</v>
      </c>
      <c r="AB339" s="71">
        <v>43373</v>
      </c>
      <c r="AC339" s="51">
        <v>30.4</v>
      </c>
      <c r="AD339" s="45" t="s">
        <v>707</v>
      </c>
    </row>
    <row r="340" spans="1:30" ht="18" x14ac:dyDescent="0.35">
      <c r="A340" s="48">
        <f t="shared" si="5"/>
        <v>337</v>
      </c>
      <c r="B340" s="20" t="s">
        <v>157</v>
      </c>
      <c r="C340" s="12">
        <v>485.4</v>
      </c>
      <c r="D340" s="12">
        <v>532.5</v>
      </c>
      <c r="E340" s="12">
        <v>9.6999999999999993</v>
      </c>
      <c r="F340" s="12">
        <v>92.8</v>
      </c>
      <c r="G340" s="12">
        <v>104.7</v>
      </c>
      <c r="H340" s="12">
        <v>12.82</v>
      </c>
      <c r="I340" s="12">
        <v>5.4</v>
      </c>
      <c r="J340" s="12">
        <v>0.2</v>
      </c>
      <c r="K340" s="12">
        <v>-96.3</v>
      </c>
      <c r="L340" s="12">
        <v>6.2</v>
      </c>
      <c r="M340" s="12">
        <v>5.2</v>
      </c>
      <c r="N340" s="12">
        <v>-16.13</v>
      </c>
      <c r="O340" s="12">
        <v>81.2</v>
      </c>
      <c r="P340" s="12">
        <v>99.3</v>
      </c>
      <c r="Q340" s="12">
        <v>22.29</v>
      </c>
      <c r="R340" s="12">
        <v>18.649999999999999</v>
      </c>
      <c r="S340" s="13">
        <v>0.28999999999999998</v>
      </c>
      <c r="T340" s="13">
        <v>0.35</v>
      </c>
      <c r="U340" s="12">
        <v>22.3</v>
      </c>
      <c r="V340" s="15">
        <v>1294.5</v>
      </c>
      <c r="W340" s="15">
        <v>1015.8</v>
      </c>
      <c r="X340" s="15">
        <v>-21.53</v>
      </c>
      <c r="Y340" s="15">
        <v>281.39999999999998</v>
      </c>
      <c r="Z340" s="12">
        <v>281.64600000000002</v>
      </c>
      <c r="AA340" s="56">
        <v>0.09</v>
      </c>
      <c r="AB340" s="71">
        <v>43372</v>
      </c>
      <c r="AC340" s="51">
        <v>90.4</v>
      </c>
      <c r="AD340" s="45" t="s">
        <v>675</v>
      </c>
    </row>
    <row r="341" spans="1:30" ht="18" x14ac:dyDescent="0.35">
      <c r="A341" s="48">
        <f t="shared" si="5"/>
        <v>338</v>
      </c>
      <c r="B341" s="20" t="s">
        <v>162</v>
      </c>
      <c r="C341" s="12">
        <v>294.8</v>
      </c>
      <c r="D341" s="12">
        <v>283.10000000000002</v>
      </c>
      <c r="E341" s="12">
        <v>-4</v>
      </c>
      <c r="F341" s="12">
        <v>99.2</v>
      </c>
      <c r="G341" s="12">
        <v>94.7</v>
      </c>
      <c r="H341" s="12">
        <v>-4.54</v>
      </c>
      <c r="I341" s="12">
        <v>-0.7</v>
      </c>
      <c r="J341" s="12">
        <v>-0.3</v>
      </c>
      <c r="K341" s="12">
        <v>57.14</v>
      </c>
      <c r="L341" s="12">
        <v>47.3</v>
      </c>
      <c r="M341" s="12">
        <v>44.1</v>
      </c>
      <c r="N341" s="12">
        <v>-6.77</v>
      </c>
      <c r="O341" s="12">
        <v>60.9</v>
      </c>
      <c r="P341" s="12">
        <v>52.9</v>
      </c>
      <c r="Q341" s="12">
        <v>-13.14</v>
      </c>
      <c r="R341" s="12">
        <v>18.690000000000001</v>
      </c>
      <c r="S341" s="13">
        <v>0.14000000000000001</v>
      </c>
      <c r="T341" s="13">
        <v>0.13</v>
      </c>
      <c r="U341" s="12">
        <v>-12.3</v>
      </c>
      <c r="V341" s="15">
        <v>6488.9</v>
      </c>
      <c r="W341" s="15">
        <v>5731.3</v>
      </c>
      <c r="X341" s="15">
        <v>-11.68</v>
      </c>
      <c r="Y341" s="15">
        <v>424.31099999999998</v>
      </c>
      <c r="Z341" s="12">
        <v>419.76400000000001</v>
      </c>
      <c r="AA341" s="56">
        <v>-1.07</v>
      </c>
      <c r="AB341" s="71">
        <v>43373</v>
      </c>
      <c r="AC341" s="51">
        <v>29.5</v>
      </c>
      <c r="AD341" s="45" t="s">
        <v>721</v>
      </c>
    </row>
    <row r="342" spans="1:30" ht="18" x14ac:dyDescent="0.35">
      <c r="A342" s="48">
        <f t="shared" si="5"/>
        <v>339</v>
      </c>
      <c r="B342" s="20" t="s">
        <v>13</v>
      </c>
      <c r="C342" s="12">
        <v>16653</v>
      </c>
      <c r="D342" s="12">
        <v>16690</v>
      </c>
      <c r="E342" s="12">
        <v>0.2</v>
      </c>
      <c r="F342" s="12">
        <v>3866</v>
      </c>
      <c r="G342" s="12">
        <v>4069</v>
      </c>
      <c r="H342" s="12">
        <v>5.25</v>
      </c>
      <c r="I342" s="12">
        <v>881</v>
      </c>
      <c r="J342" s="12">
        <v>729</v>
      </c>
      <c r="K342" s="12">
        <v>-17.25</v>
      </c>
      <c r="L342" s="12">
        <v>115</v>
      </c>
      <c r="M342" s="12">
        <v>129</v>
      </c>
      <c r="N342" s="12">
        <v>12.17</v>
      </c>
      <c r="O342" s="12">
        <v>2791</v>
      </c>
      <c r="P342" s="12">
        <v>3133</v>
      </c>
      <c r="Q342" s="12">
        <v>12.25</v>
      </c>
      <c r="R342" s="12">
        <v>18.77</v>
      </c>
      <c r="S342" s="13">
        <v>1.06</v>
      </c>
      <c r="T342" s="13">
        <v>1.23</v>
      </c>
      <c r="U342" s="12">
        <v>15.5</v>
      </c>
      <c r="V342" s="15">
        <v>68033</v>
      </c>
      <c r="W342" s="15">
        <v>66204</v>
      </c>
      <c r="X342" s="15">
        <v>-2.69</v>
      </c>
      <c r="Y342" s="15">
        <v>2690.6</v>
      </c>
      <c r="Z342" s="12">
        <v>2612.1</v>
      </c>
      <c r="AA342" s="56">
        <v>-2.92</v>
      </c>
      <c r="AB342" s="71">
        <v>43373</v>
      </c>
      <c r="AC342" s="51">
        <v>22.7</v>
      </c>
      <c r="AD342" s="45" t="s">
        <v>709</v>
      </c>
    </row>
    <row r="343" spans="1:30" ht="18" x14ac:dyDescent="0.35">
      <c r="A343" s="48">
        <f t="shared" si="5"/>
        <v>340</v>
      </c>
      <c r="B343" s="20" t="s">
        <v>379</v>
      </c>
      <c r="C343" s="12">
        <v>1159.9000000000001</v>
      </c>
      <c r="D343" s="12">
        <v>1318.7</v>
      </c>
      <c r="E343" s="12">
        <v>13.7</v>
      </c>
      <c r="F343" s="12">
        <v>310.10000000000002</v>
      </c>
      <c r="G343" s="12">
        <v>360</v>
      </c>
      <c r="H343" s="12">
        <v>16.09</v>
      </c>
      <c r="I343" s="12">
        <v>74.3</v>
      </c>
      <c r="J343" s="12">
        <v>64</v>
      </c>
      <c r="K343" s="12">
        <v>-13.86</v>
      </c>
      <c r="L343" s="12">
        <v>45.5</v>
      </c>
      <c r="M343" s="12">
        <v>48.4</v>
      </c>
      <c r="N343" s="12">
        <v>6.37</v>
      </c>
      <c r="O343" s="12">
        <v>190.3</v>
      </c>
      <c r="P343" s="12">
        <v>247.6</v>
      </c>
      <c r="Q343" s="12">
        <v>30.11</v>
      </c>
      <c r="R343" s="12">
        <v>18.78</v>
      </c>
      <c r="S343" s="13">
        <v>1.84</v>
      </c>
      <c r="T343" s="13">
        <v>2.37</v>
      </c>
      <c r="U343" s="12">
        <v>29</v>
      </c>
      <c r="V343" s="15">
        <v>7787.7</v>
      </c>
      <c r="W343" s="15">
        <v>7690.2</v>
      </c>
      <c r="X343" s="15">
        <v>-1.25</v>
      </c>
      <c r="Y343" s="15">
        <v>103.68</v>
      </c>
      <c r="Z343" s="12">
        <v>104.6</v>
      </c>
      <c r="AA343" s="56">
        <v>0.89</v>
      </c>
      <c r="AB343" s="71">
        <v>43373</v>
      </c>
      <c r="AC343" s="51">
        <v>32.5</v>
      </c>
      <c r="AD343" s="45" t="s">
        <v>696</v>
      </c>
    </row>
    <row r="344" spans="1:30" ht="18" x14ac:dyDescent="0.35">
      <c r="A344" s="48">
        <f t="shared" si="5"/>
        <v>341</v>
      </c>
      <c r="B344" s="20" t="s">
        <v>384</v>
      </c>
      <c r="C344" s="12">
        <v>11087</v>
      </c>
      <c r="D344" s="12">
        <v>13033</v>
      </c>
      <c r="E344" s="12">
        <v>17.600000000000001</v>
      </c>
      <c r="F344" s="12">
        <v>2976</v>
      </c>
      <c r="G344" s="12">
        <v>3078</v>
      </c>
      <c r="H344" s="12">
        <v>3.43</v>
      </c>
      <c r="I344" s="12">
        <v>848</v>
      </c>
      <c r="J344" s="12">
        <v>554</v>
      </c>
      <c r="K344" s="12">
        <v>-34.67</v>
      </c>
      <c r="L344" s="12">
        <v>0</v>
      </c>
      <c r="M344" s="12">
        <v>0</v>
      </c>
      <c r="N344" s="12"/>
      <c r="O344" s="12">
        <v>2035</v>
      </c>
      <c r="P344" s="12">
        <v>2453</v>
      </c>
      <c r="Q344" s="12">
        <v>20.54</v>
      </c>
      <c r="R344" s="12">
        <v>18.82</v>
      </c>
      <c r="S344" s="13">
        <v>5.0199999999999996</v>
      </c>
      <c r="T344" s="13">
        <v>6.28</v>
      </c>
      <c r="U344" s="12">
        <v>25.2</v>
      </c>
      <c r="V344" s="15">
        <v>843840</v>
      </c>
      <c r="W344" s="15">
        <v>870428</v>
      </c>
      <c r="X344" s="15">
        <v>3.15</v>
      </c>
      <c r="Y344" s="15">
        <v>405.7</v>
      </c>
      <c r="Z344" s="12">
        <v>390.5</v>
      </c>
      <c r="AA344" s="56">
        <v>-3.75</v>
      </c>
      <c r="AB344" s="71">
        <v>43373</v>
      </c>
      <c r="AC344" s="51">
        <v>7.8</v>
      </c>
      <c r="AD344" s="45" t="s">
        <v>767</v>
      </c>
    </row>
    <row r="345" spans="1:30" ht="18" x14ac:dyDescent="0.35">
      <c r="A345" s="48">
        <f t="shared" si="5"/>
        <v>342</v>
      </c>
      <c r="B345" s="20" t="s">
        <v>208</v>
      </c>
      <c r="C345" s="12">
        <v>6201</v>
      </c>
      <c r="D345" s="12">
        <v>6159</v>
      </c>
      <c r="E345" s="12">
        <v>-0.7</v>
      </c>
      <c r="F345" s="12">
        <v>2508</v>
      </c>
      <c r="G345" s="12">
        <v>2303</v>
      </c>
      <c r="H345" s="12">
        <v>-8.17</v>
      </c>
      <c r="I345" s="12">
        <v>590</v>
      </c>
      <c r="J345" s="12">
        <v>623</v>
      </c>
      <c r="K345" s="12">
        <v>5.59</v>
      </c>
      <c r="L345" s="12">
        <v>809</v>
      </c>
      <c r="M345" s="12">
        <v>458</v>
      </c>
      <c r="N345" s="12">
        <v>-43.39</v>
      </c>
      <c r="O345" s="12">
        <v>1069</v>
      </c>
      <c r="P345" s="12">
        <v>1164</v>
      </c>
      <c r="Q345" s="12">
        <v>8.89</v>
      </c>
      <c r="R345" s="12">
        <v>18.899999999999999</v>
      </c>
      <c r="S345" s="13">
        <v>1.06</v>
      </c>
      <c r="T345" s="13">
        <v>1.1299999999999999</v>
      </c>
      <c r="U345" s="12">
        <v>6.9</v>
      </c>
      <c r="V345" s="15">
        <v>85410</v>
      </c>
      <c r="W345" s="15">
        <v>86516</v>
      </c>
      <c r="X345" s="15">
        <v>1.29</v>
      </c>
      <c r="Y345" s="15">
        <v>1010</v>
      </c>
      <c r="Z345" s="12">
        <v>1029</v>
      </c>
      <c r="AA345" s="56">
        <v>1.88</v>
      </c>
      <c r="AB345" s="71">
        <v>43373</v>
      </c>
      <c r="AC345" s="51">
        <v>21.5</v>
      </c>
      <c r="AD345" s="45" t="s">
        <v>723</v>
      </c>
    </row>
    <row r="346" spans="1:30" ht="18" x14ac:dyDescent="0.35">
      <c r="A346" s="48">
        <f t="shared" si="5"/>
        <v>343</v>
      </c>
      <c r="B346" s="20" t="s">
        <v>211</v>
      </c>
      <c r="C346" s="12">
        <v>8172</v>
      </c>
      <c r="D346" s="12">
        <v>8152</v>
      </c>
      <c r="E346" s="12">
        <v>-0.2</v>
      </c>
      <c r="F346" s="12">
        <v>2054</v>
      </c>
      <c r="G346" s="12">
        <v>2050</v>
      </c>
      <c r="H346" s="12">
        <v>-0.19</v>
      </c>
      <c r="I346" s="12">
        <v>564</v>
      </c>
      <c r="J346" s="12">
        <v>419</v>
      </c>
      <c r="K346" s="12">
        <v>-25.71</v>
      </c>
      <c r="L346" s="12">
        <v>57</v>
      </c>
      <c r="M346" s="12">
        <v>85</v>
      </c>
      <c r="N346" s="12">
        <v>49.12</v>
      </c>
      <c r="O346" s="12">
        <v>1429</v>
      </c>
      <c r="P346" s="12">
        <v>1543</v>
      </c>
      <c r="Q346" s="12">
        <v>7.98</v>
      </c>
      <c r="R346" s="12">
        <v>18.93</v>
      </c>
      <c r="S346" s="13">
        <v>2.33</v>
      </c>
      <c r="T346" s="13">
        <v>2.58</v>
      </c>
      <c r="U346" s="12">
        <v>10.6</v>
      </c>
      <c r="V346" s="15">
        <v>23091</v>
      </c>
      <c r="W346" s="15">
        <v>27027</v>
      </c>
      <c r="X346" s="15">
        <v>17.05</v>
      </c>
      <c r="Y346" s="15">
        <v>612.70000000000005</v>
      </c>
      <c r="Z346" s="12">
        <v>598.4</v>
      </c>
      <c r="AA346" s="56">
        <v>-2.33</v>
      </c>
      <c r="AB346" s="71">
        <v>43373</v>
      </c>
      <c r="AC346" s="51">
        <v>22</v>
      </c>
      <c r="AD346" s="45" t="s">
        <v>712</v>
      </c>
    </row>
    <row r="347" spans="1:30" ht="18" x14ac:dyDescent="0.35">
      <c r="A347" s="48">
        <f t="shared" si="5"/>
        <v>344</v>
      </c>
      <c r="B347" s="20" t="s">
        <v>217</v>
      </c>
      <c r="C347" s="12">
        <v>936</v>
      </c>
      <c r="D347" s="12">
        <v>976</v>
      </c>
      <c r="E347" s="12">
        <v>4.3</v>
      </c>
      <c r="F347" s="12">
        <v>429</v>
      </c>
      <c r="G347" s="12">
        <v>344</v>
      </c>
      <c r="H347" s="12">
        <v>-19.809999999999999</v>
      </c>
      <c r="I347" s="12">
        <v>137</v>
      </c>
      <c r="J347" s="12">
        <v>70</v>
      </c>
      <c r="K347" s="12">
        <v>-48.91</v>
      </c>
      <c r="L347" s="12">
        <v>89</v>
      </c>
      <c r="M347" s="12">
        <v>89</v>
      </c>
      <c r="N347" s="12">
        <v>0</v>
      </c>
      <c r="O347" s="12">
        <v>203</v>
      </c>
      <c r="P347" s="12">
        <v>185</v>
      </c>
      <c r="Q347" s="12">
        <v>-8.8699999999999992</v>
      </c>
      <c r="R347" s="12">
        <v>18.95</v>
      </c>
      <c r="S347" s="13">
        <v>1.1299999999999999</v>
      </c>
      <c r="T347" s="13">
        <v>1.02</v>
      </c>
      <c r="U347" s="12">
        <v>-9.9</v>
      </c>
      <c r="V347" s="15">
        <v>13843</v>
      </c>
      <c r="W347" s="15">
        <v>15020</v>
      </c>
      <c r="X347" s="15">
        <v>8.5</v>
      </c>
      <c r="Y347" s="15">
        <v>179</v>
      </c>
      <c r="Z347" s="12">
        <v>181</v>
      </c>
      <c r="AA347" s="56">
        <v>1.1200000000000001</v>
      </c>
      <c r="AB347" s="71">
        <v>43373</v>
      </c>
      <c r="AC347" s="51">
        <v>28.7</v>
      </c>
      <c r="AD347" s="45" t="s">
        <v>773</v>
      </c>
    </row>
    <row r="348" spans="1:30" ht="18" x14ac:dyDescent="0.35">
      <c r="A348" s="48">
        <f t="shared" si="5"/>
        <v>345</v>
      </c>
      <c r="B348" s="20" t="s">
        <v>142</v>
      </c>
      <c r="C348" s="12">
        <v>5658</v>
      </c>
      <c r="D348" s="12">
        <v>6061.9</v>
      </c>
      <c r="E348" s="12">
        <v>7.1</v>
      </c>
      <c r="F348" s="12">
        <v>715.4</v>
      </c>
      <c r="G348" s="12">
        <v>1480.4</v>
      </c>
      <c r="H348" s="12">
        <v>106.93</v>
      </c>
      <c r="I348" s="12">
        <v>36</v>
      </c>
      <c r="J348" s="12">
        <v>261.5</v>
      </c>
      <c r="K348" s="12">
        <v>626.39</v>
      </c>
      <c r="L348" s="12">
        <v>123.8</v>
      </c>
      <c r="M348" s="12">
        <v>69.400000000000006</v>
      </c>
      <c r="N348" s="12">
        <v>-43.94</v>
      </c>
      <c r="O348" s="12">
        <v>555.6</v>
      </c>
      <c r="P348" s="12">
        <v>1149.5</v>
      </c>
      <c r="Q348" s="12">
        <v>106.89</v>
      </c>
      <c r="R348" s="12">
        <v>18.96</v>
      </c>
      <c r="S348" s="13">
        <v>0.53</v>
      </c>
      <c r="T348" s="13">
        <v>1.1200000000000001</v>
      </c>
      <c r="U348" s="12">
        <v>112.9</v>
      </c>
      <c r="V348" s="15">
        <v>28120.1</v>
      </c>
      <c r="W348" s="15">
        <v>31548.5</v>
      </c>
      <c r="X348" s="15">
        <v>12.19</v>
      </c>
      <c r="Y348" s="15">
        <v>1056</v>
      </c>
      <c r="Z348" s="12">
        <v>1026.3</v>
      </c>
      <c r="AA348" s="56">
        <v>-2.81</v>
      </c>
      <c r="AB348" s="71">
        <v>43373</v>
      </c>
      <c r="AC348" s="51">
        <v>49.4</v>
      </c>
      <c r="AD348" s="45" t="s">
        <v>710</v>
      </c>
    </row>
    <row r="349" spans="1:30" ht="18" x14ac:dyDescent="0.35">
      <c r="A349" s="48">
        <f t="shared" si="5"/>
        <v>346</v>
      </c>
      <c r="B349" s="20" t="s">
        <v>370</v>
      </c>
      <c r="C349" s="12">
        <v>1257.8</v>
      </c>
      <c r="D349" s="12">
        <v>1179.8</v>
      </c>
      <c r="E349" s="12">
        <v>-6.2</v>
      </c>
      <c r="F349" s="12">
        <v>251.1</v>
      </c>
      <c r="G349" s="12">
        <v>177.8</v>
      </c>
      <c r="H349" s="12">
        <v>-29.19</v>
      </c>
      <c r="I349" s="12">
        <v>60.1</v>
      </c>
      <c r="J349" s="12">
        <v>-71.8</v>
      </c>
      <c r="K349" s="12">
        <v>-219.47</v>
      </c>
      <c r="L349" s="12">
        <v>25.3</v>
      </c>
      <c r="M349" s="12">
        <v>25.8</v>
      </c>
      <c r="N349" s="12">
        <v>1.98</v>
      </c>
      <c r="O349" s="12">
        <v>165.7</v>
      </c>
      <c r="P349" s="12">
        <v>223.8</v>
      </c>
      <c r="Q349" s="12">
        <v>35.06</v>
      </c>
      <c r="R349" s="12">
        <v>18.97</v>
      </c>
      <c r="S349" s="13">
        <v>0.43</v>
      </c>
      <c r="T349" s="13">
        <v>0.64</v>
      </c>
      <c r="U349" s="12">
        <v>47.5</v>
      </c>
      <c r="V349" s="15">
        <v>4586.2</v>
      </c>
      <c r="W349" s="15">
        <v>4449.3999999999996</v>
      </c>
      <c r="X349" s="15">
        <v>-2.98</v>
      </c>
      <c r="Y349" s="15">
        <v>382.7</v>
      </c>
      <c r="Z349" s="12">
        <v>350.5</v>
      </c>
      <c r="AA349" s="56">
        <v>-8.41</v>
      </c>
      <c r="AB349" s="71">
        <v>43373</v>
      </c>
      <c r="AC349" s="51">
        <v>19.100000000000001</v>
      </c>
      <c r="AD349" s="45" t="s">
        <v>716</v>
      </c>
    </row>
    <row r="350" spans="1:30" ht="18" x14ac:dyDescent="0.35">
      <c r="A350" s="48">
        <f t="shared" si="5"/>
        <v>347</v>
      </c>
      <c r="B350" s="20" t="s">
        <v>153</v>
      </c>
      <c r="C350" s="12">
        <v>6530</v>
      </c>
      <c r="D350" s="12">
        <v>6288</v>
      </c>
      <c r="E350" s="12">
        <v>-3.7</v>
      </c>
      <c r="F350" s="12">
        <v>1251</v>
      </c>
      <c r="G350" s="12">
        <v>787</v>
      </c>
      <c r="H350" s="12">
        <v>-37.090000000000003</v>
      </c>
      <c r="I350" s="12">
        <v>272</v>
      </c>
      <c r="J350" s="12">
        <v>310</v>
      </c>
      <c r="K350" s="12">
        <v>13.97</v>
      </c>
      <c r="L350" s="12">
        <v>89</v>
      </c>
      <c r="M350" s="12">
        <v>117</v>
      </c>
      <c r="N350" s="12">
        <v>31.46</v>
      </c>
      <c r="O350" s="12">
        <v>981</v>
      </c>
      <c r="P350" s="12">
        <v>1194</v>
      </c>
      <c r="Q350" s="12">
        <v>21.71</v>
      </c>
      <c r="R350" s="12">
        <v>18.989999999999998</v>
      </c>
      <c r="S350" s="13">
        <v>0.64</v>
      </c>
      <c r="T350" s="13">
        <v>0.81</v>
      </c>
      <c r="U350" s="12">
        <v>25.3</v>
      </c>
      <c r="V350" s="15">
        <v>37260</v>
      </c>
      <c r="W350" s="15">
        <v>38461</v>
      </c>
      <c r="X350" s="15">
        <v>3.22</v>
      </c>
      <c r="Y350" s="15">
        <v>1524</v>
      </c>
      <c r="Z350" s="12">
        <v>1480</v>
      </c>
      <c r="AA350" s="56">
        <v>-2.89</v>
      </c>
      <c r="AB350" s="71">
        <v>43373</v>
      </c>
      <c r="AC350" s="51">
        <v>19.8</v>
      </c>
      <c r="AD350" s="45" t="s">
        <v>680</v>
      </c>
    </row>
    <row r="351" spans="1:30" ht="18" x14ac:dyDescent="0.35">
      <c r="A351" s="48">
        <f t="shared" si="5"/>
        <v>348</v>
      </c>
      <c r="B351" s="20" t="s">
        <v>126</v>
      </c>
      <c r="C351" s="12">
        <v>6737</v>
      </c>
      <c r="D351" s="12">
        <v>9784</v>
      </c>
      <c r="E351" s="12">
        <v>45.2</v>
      </c>
      <c r="F351" s="12">
        <v>904</v>
      </c>
      <c r="G351" s="12">
        <v>3092</v>
      </c>
      <c r="H351" s="12">
        <v>242.04</v>
      </c>
      <c r="I351" s="12">
        <v>217</v>
      </c>
      <c r="J351" s="12">
        <v>1033</v>
      </c>
      <c r="K351" s="12">
        <v>376.04</v>
      </c>
      <c r="L351" s="12">
        <v>251</v>
      </c>
      <c r="M351" s="12">
        <v>186</v>
      </c>
      <c r="N351" s="12">
        <v>-25.9</v>
      </c>
      <c r="O351" s="12">
        <v>420</v>
      </c>
      <c r="P351" s="12">
        <v>1861</v>
      </c>
      <c r="Q351" s="12">
        <v>343.1</v>
      </c>
      <c r="R351" s="12">
        <v>19.02</v>
      </c>
      <c r="S351" s="13">
        <v>0.35</v>
      </c>
      <c r="T351" s="13">
        <v>1.59</v>
      </c>
      <c r="U351" s="12">
        <v>359.2</v>
      </c>
      <c r="V351" s="15">
        <v>44361</v>
      </c>
      <c r="W351" s="15">
        <v>38606</v>
      </c>
      <c r="X351" s="15">
        <v>-12.97</v>
      </c>
      <c r="Y351" s="15">
        <v>1215.3409999999999</v>
      </c>
      <c r="Z351" s="12">
        <v>1172.694</v>
      </c>
      <c r="AA351" s="56">
        <v>-3.51</v>
      </c>
      <c r="AB351" s="71">
        <v>43373</v>
      </c>
      <c r="AC351" s="51">
        <v>14.9</v>
      </c>
      <c r="AD351" s="45" t="s">
        <v>731</v>
      </c>
    </row>
    <row r="352" spans="1:30" ht="18" x14ac:dyDescent="0.35">
      <c r="A352" s="48">
        <f t="shared" si="5"/>
        <v>349</v>
      </c>
      <c r="B352" s="20" t="s">
        <v>268</v>
      </c>
      <c r="C352" s="12">
        <v>19650</v>
      </c>
      <c r="D352" s="12">
        <v>20348</v>
      </c>
      <c r="E352" s="12">
        <v>3.6</v>
      </c>
      <c r="F352" s="12">
        <v>4790</v>
      </c>
      <c r="G352" s="12">
        <v>4423</v>
      </c>
      <c r="H352" s="12">
        <v>-7.66</v>
      </c>
      <c r="I352" s="12">
        <v>1026</v>
      </c>
      <c r="J352" s="12">
        <v>489</v>
      </c>
      <c r="K352" s="12">
        <v>-52.34</v>
      </c>
      <c r="L352" s="12">
        <v>229</v>
      </c>
      <c r="M352" s="12">
        <v>243</v>
      </c>
      <c r="N352" s="12">
        <v>6.11</v>
      </c>
      <c r="O352" s="12">
        <v>3764</v>
      </c>
      <c r="P352" s="12">
        <v>3934</v>
      </c>
      <c r="Q352" s="12">
        <v>4.5199999999999996</v>
      </c>
      <c r="R352" s="12">
        <v>19.329999999999998</v>
      </c>
      <c r="S352" s="13">
        <v>1.38</v>
      </c>
      <c r="T352" s="13">
        <v>1.44</v>
      </c>
      <c r="U352" s="12">
        <v>4.9000000000000004</v>
      </c>
      <c r="V352" s="15">
        <v>81679</v>
      </c>
      <c r="W352" s="15">
        <v>91077</v>
      </c>
      <c r="X352" s="15">
        <v>11.51</v>
      </c>
      <c r="Y352" s="15">
        <v>2737.7</v>
      </c>
      <c r="Z352" s="12">
        <v>2727.6</v>
      </c>
      <c r="AA352" s="56">
        <v>-0.37</v>
      </c>
      <c r="AB352" s="71">
        <v>43373</v>
      </c>
      <c r="AC352" s="51">
        <v>25.5</v>
      </c>
      <c r="AD352" s="45" t="s">
        <v>710</v>
      </c>
    </row>
    <row r="353" spans="1:30" ht="18" x14ac:dyDescent="0.35">
      <c r="A353" s="48">
        <f t="shared" si="5"/>
        <v>350</v>
      </c>
      <c r="B353" s="20" t="s">
        <v>495</v>
      </c>
      <c r="C353" s="12">
        <v>1114</v>
      </c>
      <c r="D353" s="12">
        <v>1203</v>
      </c>
      <c r="E353" s="12">
        <v>8</v>
      </c>
      <c r="F353" s="12">
        <v>212</v>
      </c>
      <c r="G353" s="12">
        <v>260</v>
      </c>
      <c r="H353" s="12">
        <v>22.64</v>
      </c>
      <c r="I353" s="12">
        <v>18</v>
      </c>
      <c r="J353" s="12">
        <v>6</v>
      </c>
      <c r="K353" s="12">
        <v>-66.67</v>
      </c>
      <c r="L353" s="12">
        <v>19</v>
      </c>
      <c r="M353" s="12">
        <v>18</v>
      </c>
      <c r="N353" s="12">
        <v>-5.26</v>
      </c>
      <c r="O353" s="12">
        <v>175</v>
      </c>
      <c r="P353" s="12">
        <v>236</v>
      </c>
      <c r="Q353" s="12">
        <v>34.86</v>
      </c>
      <c r="R353" s="12">
        <v>19.62</v>
      </c>
      <c r="S353" s="13">
        <v>0.54</v>
      </c>
      <c r="T353" s="13">
        <v>0.73</v>
      </c>
      <c r="U353" s="12">
        <v>35.700000000000003</v>
      </c>
      <c r="V353" s="15">
        <v>3653</v>
      </c>
      <c r="W353" s="15">
        <v>3785</v>
      </c>
      <c r="X353" s="15">
        <v>3.61</v>
      </c>
      <c r="Y353" s="15">
        <v>326</v>
      </c>
      <c r="Z353" s="12">
        <v>324</v>
      </c>
      <c r="AA353" s="56">
        <v>-0.61</v>
      </c>
      <c r="AB353" s="71">
        <v>43312</v>
      </c>
      <c r="AC353" s="51">
        <v>26.4</v>
      </c>
      <c r="AD353" s="45" t="s">
        <v>700</v>
      </c>
    </row>
    <row r="354" spans="1:30" ht="18" x14ac:dyDescent="0.35">
      <c r="A354" s="48">
        <f t="shared" si="5"/>
        <v>351</v>
      </c>
      <c r="B354" s="20" t="s">
        <v>248</v>
      </c>
      <c r="C354" s="12">
        <v>2707</v>
      </c>
      <c r="D354" s="12">
        <v>2767</v>
      </c>
      <c r="E354" s="12">
        <v>2.2000000000000002</v>
      </c>
      <c r="F354" s="12">
        <v>312</v>
      </c>
      <c r="G354" s="12">
        <v>430</v>
      </c>
      <c r="H354" s="12">
        <v>37.82</v>
      </c>
      <c r="I354" s="12">
        <v>42</v>
      </c>
      <c r="J354" s="12">
        <v>-138</v>
      </c>
      <c r="K354" s="12">
        <v>-428.57</v>
      </c>
      <c r="L354" s="12">
        <v>22</v>
      </c>
      <c r="M354" s="12">
        <v>24</v>
      </c>
      <c r="N354" s="12">
        <v>9.09</v>
      </c>
      <c r="O354" s="12">
        <v>248</v>
      </c>
      <c r="P354" s="12">
        <v>544</v>
      </c>
      <c r="Q354" s="12">
        <v>119.35</v>
      </c>
      <c r="R354" s="12">
        <v>19.66</v>
      </c>
      <c r="S354" s="13">
        <v>0.45</v>
      </c>
      <c r="T354" s="13">
        <v>1</v>
      </c>
      <c r="U354" s="12">
        <v>123.8</v>
      </c>
      <c r="V354" s="15">
        <v>8075</v>
      </c>
      <c r="W354" s="15">
        <v>7717</v>
      </c>
      <c r="X354" s="15">
        <v>-4.43</v>
      </c>
      <c r="Y354" s="15">
        <v>557</v>
      </c>
      <c r="Z354" s="12">
        <v>546</v>
      </c>
      <c r="AA354" s="56">
        <v>-1.97</v>
      </c>
      <c r="AB354" s="71">
        <v>43373</v>
      </c>
      <c r="AC354" s="51">
        <v>20</v>
      </c>
      <c r="AD354" s="45" t="s">
        <v>707</v>
      </c>
    </row>
    <row r="355" spans="1:30" ht="18" x14ac:dyDescent="0.35">
      <c r="A355" s="48">
        <f t="shared" si="5"/>
        <v>352</v>
      </c>
      <c r="B355" s="20" t="s">
        <v>43</v>
      </c>
      <c r="C355" s="12">
        <v>3281</v>
      </c>
      <c r="D355" s="12">
        <v>3517</v>
      </c>
      <c r="E355" s="12">
        <v>7.2</v>
      </c>
      <c r="F355" s="12">
        <v>1006</v>
      </c>
      <c r="G355" s="12">
        <v>1674</v>
      </c>
      <c r="H355" s="12">
        <v>66.400000000000006</v>
      </c>
      <c r="I355" s="12">
        <v>160</v>
      </c>
      <c r="J355" s="12">
        <v>196</v>
      </c>
      <c r="K355" s="12">
        <v>22.5</v>
      </c>
      <c r="L355" s="12">
        <v>459</v>
      </c>
      <c r="M355" s="12">
        <v>473</v>
      </c>
      <c r="N355" s="12">
        <v>3.05</v>
      </c>
      <c r="O355" s="12">
        <v>334</v>
      </c>
      <c r="P355" s="12">
        <v>693</v>
      </c>
      <c r="Q355" s="12">
        <v>107.49</v>
      </c>
      <c r="R355" s="12">
        <v>19.7</v>
      </c>
      <c r="S355" s="13">
        <v>0.15</v>
      </c>
      <c r="T355" s="13">
        <v>0.31</v>
      </c>
      <c r="U355" s="12">
        <v>109.9</v>
      </c>
      <c r="V355" s="15">
        <v>45126</v>
      </c>
      <c r="W355" s="15">
        <v>45576</v>
      </c>
      <c r="X355" s="15">
        <v>1</v>
      </c>
      <c r="Y355" s="15">
        <v>2231</v>
      </c>
      <c r="Z355" s="12">
        <v>2205</v>
      </c>
      <c r="AA355" s="56">
        <v>-1.17</v>
      </c>
      <c r="AB355" s="71">
        <v>43373</v>
      </c>
      <c r="AC355" s="51">
        <v>250</v>
      </c>
      <c r="AD355" s="45" t="s">
        <v>711</v>
      </c>
    </row>
    <row r="356" spans="1:30" ht="18" x14ac:dyDescent="0.35">
      <c r="A356" s="48">
        <f t="shared" si="5"/>
        <v>353</v>
      </c>
      <c r="B356" s="20" t="s">
        <v>290</v>
      </c>
      <c r="C356" s="12">
        <v>959</v>
      </c>
      <c r="D356" s="12">
        <v>1286</v>
      </c>
      <c r="E356" s="12">
        <v>34.1</v>
      </c>
      <c r="F356" s="12">
        <v>-27</v>
      </c>
      <c r="G356" s="12">
        <v>287</v>
      </c>
      <c r="H356" s="12">
        <v>-1162.96</v>
      </c>
      <c r="I356" s="12">
        <v>-16</v>
      </c>
      <c r="J356" s="12">
        <v>21</v>
      </c>
      <c r="K356" s="12">
        <v>231.25</v>
      </c>
      <c r="L356" s="12">
        <v>11</v>
      </c>
      <c r="M356" s="12">
        <v>11</v>
      </c>
      <c r="N356" s="12">
        <v>0</v>
      </c>
      <c r="O356" s="12">
        <v>-22</v>
      </c>
      <c r="P356" s="12">
        <v>255</v>
      </c>
      <c r="Q356" s="12">
        <v>1259.0899999999999</v>
      </c>
      <c r="R356" s="12">
        <v>19.829999999999998</v>
      </c>
      <c r="S356" s="13">
        <v>-7.0000000000000007E-2</v>
      </c>
      <c r="T356" s="13">
        <v>0.83</v>
      </c>
      <c r="U356" s="12"/>
      <c r="V356" s="15">
        <v>3534</v>
      </c>
      <c r="W356" s="15">
        <v>3133</v>
      </c>
      <c r="X356" s="15">
        <v>-11.35</v>
      </c>
      <c r="Y356" s="15">
        <v>309</v>
      </c>
      <c r="Z356" s="12">
        <v>307</v>
      </c>
      <c r="AA356" s="56">
        <v>-0.65</v>
      </c>
      <c r="AB356" s="71">
        <v>43373</v>
      </c>
      <c r="AC356" s="51">
        <v>21.9</v>
      </c>
      <c r="AD356" s="45" t="s">
        <v>675</v>
      </c>
    </row>
    <row r="357" spans="1:30" ht="18" x14ac:dyDescent="0.35">
      <c r="A357" s="48">
        <f t="shared" si="5"/>
        <v>354</v>
      </c>
      <c r="B357" s="20" t="s">
        <v>87</v>
      </c>
      <c r="C357" s="12">
        <v>2607</v>
      </c>
      <c r="D357" s="12">
        <v>3008</v>
      </c>
      <c r="E357" s="12">
        <v>15.4</v>
      </c>
      <c r="F357" s="12">
        <v>516</v>
      </c>
      <c r="G357" s="12">
        <v>803</v>
      </c>
      <c r="H357" s="12">
        <v>55.62</v>
      </c>
      <c r="I357" s="12">
        <v>89</v>
      </c>
      <c r="J357" s="12">
        <v>133</v>
      </c>
      <c r="K357" s="12">
        <v>49.44</v>
      </c>
      <c r="L357" s="12">
        <v>37</v>
      </c>
      <c r="M357" s="12">
        <v>45</v>
      </c>
      <c r="N357" s="12">
        <v>21.62</v>
      </c>
      <c r="O357" s="12">
        <v>366</v>
      </c>
      <c r="P357" s="12">
        <v>601</v>
      </c>
      <c r="Q357" s="12">
        <v>64.209999999999994</v>
      </c>
      <c r="R357" s="12">
        <v>19.98</v>
      </c>
      <c r="S357" s="13">
        <v>0.39</v>
      </c>
      <c r="T357" s="13">
        <v>0.67</v>
      </c>
      <c r="U357" s="12">
        <v>73.900000000000006</v>
      </c>
      <c r="V357" s="15">
        <v>10777</v>
      </c>
      <c r="W357" s="15">
        <v>12502</v>
      </c>
      <c r="X357" s="15">
        <v>16.010000000000002</v>
      </c>
      <c r="Y357" s="15">
        <v>1009</v>
      </c>
      <c r="Z357" s="12">
        <v>930</v>
      </c>
      <c r="AA357" s="56">
        <v>-7.83</v>
      </c>
      <c r="AB357" s="71">
        <v>43373</v>
      </c>
      <c r="AC357" s="51">
        <v>250</v>
      </c>
      <c r="AD357" s="45" t="s">
        <v>726</v>
      </c>
    </row>
    <row r="358" spans="1:30" ht="18" x14ac:dyDescent="0.35">
      <c r="A358" s="48">
        <f t="shared" si="5"/>
        <v>355</v>
      </c>
      <c r="B358" s="20" t="s">
        <v>95</v>
      </c>
      <c r="C358" s="12">
        <v>1337.7</v>
      </c>
      <c r="D358" s="12">
        <v>1341.8</v>
      </c>
      <c r="E358" s="12">
        <v>0.3</v>
      </c>
      <c r="F358" s="12">
        <v>421.3</v>
      </c>
      <c r="G358" s="12">
        <v>371.9</v>
      </c>
      <c r="H358" s="12">
        <v>-11.73</v>
      </c>
      <c r="I358" s="12">
        <v>123.1</v>
      </c>
      <c r="J358" s="12">
        <v>61.1</v>
      </c>
      <c r="K358" s="12">
        <v>-50.37</v>
      </c>
      <c r="L358" s="12">
        <v>23.6</v>
      </c>
      <c r="M358" s="12">
        <v>29.6</v>
      </c>
      <c r="N358" s="12">
        <v>25.42</v>
      </c>
      <c r="O358" s="12">
        <v>267.5</v>
      </c>
      <c r="P358" s="12">
        <v>269.60000000000002</v>
      </c>
      <c r="Q358" s="12">
        <v>0.79</v>
      </c>
      <c r="R358" s="12">
        <v>20.09</v>
      </c>
      <c r="S358" s="13">
        <v>0.65</v>
      </c>
      <c r="T358" s="13">
        <v>0.65</v>
      </c>
      <c r="U358" s="12">
        <v>-0.2</v>
      </c>
      <c r="V358" s="15">
        <v>22058.5</v>
      </c>
      <c r="W358" s="15">
        <v>23516.7</v>
      </c>
      <c r="X358" s="15">
        <v>6.61</v>
      </c>
      <c r="Y358" s="15">
        <v>410.5</v>
      </c>
      <c r="Z358" s="12">
        <v>414.4</v>
      </c>
      <c r="AA358" s="56">
        <v>0.95</v>
      </c>
      <c r="AB358" s="71">
        <v>43373</v>
      </c>
      <c r="AC358" s="51">
        <v>8.1999999999999993</v>
      </c>
      <c r="AD358" s="45" t="s">
        <v>727</v>
      </c>
    </row>
    <row r="359" spans="1:30" ht="18" x14ac:dyDescent="0.35">
      <c r="A359" s="48">
        <f t="shared" si="5"/>
        <v>356</v>
      </c>
      <c r="B359" s="20" t="s">
        <v>160</v>
      </c>
      <c r="C359" s="12">
        <v>1680.8</v>
      </c>
      <c r="D359" s="12">
        <v>1785.5</v>
      </c>
      <c r="E359" s="12">
        <v>6.2</v>
      </c>
      <c r="F359" s="12">
        <v>557.20000000000005</v>
      </c>
      <c r="G359" s="12">
        <v>599.9</v>
      </c>
      <c r="H359" s="12">
        <v>7.66</v>
      </c>
      <c r="I359" s="12">
        <v>33.4</v>
      </c>
      <c r="J359" s="12">
        <v>12.5</v>
      </c>
      <c r="K359" s="12">
        <v>-62.57</v>
      </c>
      <c r="L359" s="12">
        <v>189.1</v>
      </c>
      <c r="M359" s="12">
        <v>210.1</v>
      </c>
      <c r="N359" s="12">
        <v>11.11</v>
      </c>
      <c r="O359" s="12">
        <v>298.39999999999998</v>
      </c>
      <c r="P359" s="12">
        <v>366.9</v>
      </c>
      <c r="Q359" s="12">
        <v>22.96</v>
      </c>
      <c r="R359" s="12">
        <v>20.55</v>
      </c>
      <c r="S359" s="13">
        <v>0.69</v>
      </c>
      <c r="T359" s="13">
        <v>0.83</v>
      </c>
      <c r="U359" s="12">
        <v>19.8</v>
      </c>
      <c r="V359" s="15">
        <v>25801.200000000001</v>
      </c>
      <c r="W359" s="15">
        <v>27726.5</v>
      </c>
      <c r="X359" s="15">
        <v>7.46</v>
      </c>
      <c r="Y359" s="15">
        <v>432.83100000000002</v>
      </c>
      <c r="Z359" s="12">
        <v>444.12099999999998</v>
      </c>
      <c r="AA359" s="56">
        <v>2.61</v>
      </c>
      <c r="AB359" s="71">
        <v>43373</v>
      </c>
      <c r="AC359" s="51">
        <v>61.9</v>
      </c>
      <c r="AD359" s="45" t="s">
        <v>742</v>
      </c>
    </row>
    <row r="360" spans="1:30" ht="18" x14ac:dyDescent="0.35">
      <c r="A360" s="48">
        <f t="shared" si="5"/>
        <v>357</v>
      </c>
      <c r="B360" s="20" t="s">
        <v>354</v>
      </c>
      <c r="C360" s="12">
        <v>1038.9000000000001</v>
      </c>
      <c r="D360" s="12">
        <v>857.7</v>
      </c>
      <c r="E360" s="12">
        <v>-17.399999999999999</v>
      </c>
      <c r="F360" s="12">
        <v>174.8</v>
      </c>
      <c r="G360" s="12">
        <v>225.9</v>
      </c>
      <c r="H360" s="12">
        <v>29.23</v>
      </c>
      <c r="I360" s="12">
        <v>15.7</v>
      </c>
      <c r="J360" s="12">
        <v>-6.1</v>
      </c>
      <c r="K360" s="12">
        <v>-138.85</v>
      </c>
      <c r="L360" s="12">
        <v>40.799999999999997</v>
      </c>
      <c r="M360" s="12">
        <v>46</v>
      </c>
      <c r="N360" s="12">
        <v>12.75</v>
      </c>
      <c r="O360" s="12">
        <v>110.7</v>
      </c>
      <c r="P360" s="12">
        <v>176.4</v>
      </c>
      <c r="Q360" s="12">
        <v>59.35</v>
      </c>
      <c r="R360" s="12">
        <v>20.57</v>
      </c>
      <c r="S360" s="13">
        <v>0.71</v>
      </c>
      <c r="T360" s="13">
        <v>1.1100000000000001</v>
      </c>
      <c r="U360" s="12">
        <v>56</v>
      </c>
      <c r="V360" s="15">
        <v>8750.2000000000007</v>
      </c>
      <c r="W360" s="15">
        <v>9865</v>
      </c>
      <c r="X360" s="15">
        <v>12.74</v>
      </c>
      <c r="Y360" s="15">
        <v>155.40199999999999</v>
      </c>
      <c r="Z360" s="12">
        <v>158.70599999999999</v>
      </c>
      <c r="AA360" s="56">
        <v>2.13</v>
      </c>
      <c r="AB360" s="71">
        <v>43373</v>
      </c>
      <c r="AC360" s="51">
        <v>36.9</v>
      </c>
      <c r="AD360" s="45" t="s">
        <v>705</v>
      </c>
    </row>
    <row r="361" spans="1:30" ht="18" x14ac:dyDescent="0.35">
      <c r="A361" s="48">
        <f t="shared" si="5"/>
        <v>358</v>
      </c>
      <c r="B361" s="20" t="s">
        <v>270</v>
      </c>
      <c r="C361" s="12">
        <v>52579</v>
      </c>
      <c r="D361" s="12">
        <v>62900</v>
      </c>
      <c r="E361" s="12">
        <v>19.600000000000001</v>
      </c>
      <c r="F361" s="12">
        <v>14583</v>
      </c>
      <c r="G361" s="12">
        <v>17289</v>
      </c>
      <c r="H361" s="12">
        <v>18.559999999999999</v>
      </c>
      <c r="I361" s="12">
        <v>3203</v>
      </c>
      <c r="J361" s="12">
        <v>3396</v>
      </c>
      <c r="K361" s="12">
        <v>6.03</v>
      </c>
      <c r="L361" s="12">
        <v>666</v>
      </c>
      <c r="M361" s="12">
        <v>868</v>
      </c>
      <c r="N361" s="12">
        <v>30.33</v>
      </c>
      <c r="O361" s="12">
        <v>10714</v>
      </c>
      <c r="P361" s="12">
        <v>13025</v>
      </c>
      <c r="Q361" s="12">
        <v>21.57</v>
      </c>
      <c r="R361" s="12">
        <v>20.71</v>
      </c>
      <c r="S361" s="13">
        <v>2.0699999999999998</v>
      </c>
      <c r="T361" s="13">
        <v>2.69</v>
      </c>
      <c r="U361" s="12">
        <v>30</v>
      </c>
      <c r="V361" s="15">
        <v>241272</v>
      </c>
      <c r="W361" s="15">
        <v>258578</v>
      </c>
      <c r="X361" s="15">
        <v>7.17</v>
      </c>
      <c r="Y361" s="15">
        <v>5183.5860000000002</v>
      </c>
      <c r="Z361" s="12">
        <v>4847.5469999999996</v>
      </c>
      <c r="AA361" s="56">
        <v>-6.48</v>
      </c>
      <c r="AB361" s="71">
        <v>43372</v>
      </c>
      <c r="AC361" s="51">
        <v>14.4</v>
      </c>
      <c r="AD361" s="45" t="s">
        <v>774</v>
      </c>
    </row>
    <row r="362" spans="1:30" ht="18" x14ac:dyDescent="0.35">
      <c r="A362" s="48">
        <f t="shared" si="5"/>
        <v>359</v>
      </c>
      <c r="B362" s="20" t="s">
        <v>380</v>
      </c>
      <c r="C362" s="12">
        <v>1723</v>
      </c>
      <c r="D362" s="12">
        <v>1724</v>
      </c>
      <c r="E362" s="12">
        <v>0.1</v>
      </c>
      <c r="F362" s="12">
        <v>592</v>
      </c>
      <c r="G362" s="12">
        <v>565</v>
      </c>
      <c r="H362" s="12">
        <v>-4.5599999999999996</v>
      </c>
      <c r="I362" s="12">
        <v>205</v>
      </c>
      <c r="J362" s="12">
        <v>105</v>
      </c>
      <c r="K362" s="12">
        <v>-48.78</v>
      </c>
      <c r="L362" s="12">
        <v>97</v>
      </c>
      <c r="M362" s="12">
        <v>101</v>
      </c>
      <c r="N362" s="12">
        <v>4.12</v>
      </c>
      <c r="O362" s="12">
        <v>288</v>
      </c>
      <c r="P362" s="12">
        <v>357</v>
      </c>
      <c r="Q362" s="12">
        <v>23.96</v>
      </c>
      <c r="R362" s="12">
        <v>20.71</v>
      </c>
      <c r="S362" s="13">
        <v>1.18</v>
      </c>
      <c r="T362" s="13">
        <v>1.45</v>
      </c>
      <c r="U362" s="12">
        <v>23.2</v>
      </c>
      <c r="V362" s="15">
        <v>18272</v>
      </c>
      <c r="W362" s="15">
        <v>19303</v>
      </c>
      <c r="X362" s="15">
        <v>5.64</v>
      </c>
      <c r="Y362" s="15">
        <v>244.7</v>
      </c>
      <c r="Z362" s="12">
        <v>246.3</v>
      </c>
      <c r="AA362" s="56">
        <v>0.65</v>
      </c>
      <c r="AB362" s="71">
        <v>43373</v>
      </c>
      <c r="AC362" s="51">
        <v>19.8</v>
      </c>
      <c r="AD362" s="45" t="s">
        <v>737</v>
      </c>
    </row>
    <row r="363" spans="1:30" ht="18" x14ac:dyDescent="0.35">
      <c r="A363" s="48">
        <f t="shared" si="5"/>
        <v>360</v>
      </c>
      <c r="B363" s="20" t="s">
        <v>206</v>
      </c>
      <c r="C363" s="12">
        <v>6420</v>
      </c>
      <c r="D363" s="12">
        <v>6895</v>
      </c>
      <c r="E363" s="12">
        <v>7.4</v>
      </c>
      <c r="F363" s="12">
        <v>1585</v>
      </c>
      <c r="G363" s="12">
        <v>1921</v>
      </c>
      <c r="H363" s="12">
        <v>21.2</v>
      </c>
      <c r="I363" s="12">
        <v>448</v>
      </c>
      <c r="J363" s="12">
        <v>420</v>
      </c>
      <c r="K363" s="12">
        <v>-6.25</v>
      </c>
      <c r="L363" s="12">
        <v>720</v>
      </c>
      <c r="M363" s="12">
        <v>1109</v>
      </c>
      <c r="N363" s="12">
        <v>54.03</v>
      </c>
      <c r="O363" s="12">
        <v>1077</v>
      </c>
      <c r="P363" s="12">
        <v>1439</v>
      </c>
      <c r="Q363" s="12">
        <v>33.61</v>
      </c>
      <c r="R363" s="12">
        <v>20.87</v>
      </c>
      <c r="S363" s="13">
        <v>2.2000000000000002</v>
      </c>
      <c r="T363" s="13">
        <v>2.99</v>
      </c>
      <c r="U363" s="12">
        <v>35.9</v>
      </c>
      <c r="V363" s="15">
        <v>311248</v>
      </c>
      <c r="W363" s="15">
        <v>312271</v>
      </c>
      <c r="X363" s="15">
        <v>0.33</v>
      </c>
      <c r="Y363" s="15">
        <v>489</v>
      </c>
      <c r="Z363" s="12">
        <v>480.9</v>
      </c>
      <c r="AA363" s="56">
        <v>-1.66</v>
      </c>
      <c r="AB363" s="71">
        <v>43373</v>
      </c>
      <c r="AC363" s="51">
        <v>7.9</v>
      </c>
      <c r="AD363" s="45" t="s">
        <v>724</v>
      </c>
    </row>
    <row r="364" spans="1:30" ht="18" x14ac:dyDescent="0.35">
      <c r="A364" s="48">
        <f t="shared" si="5"/>
        <v>361</v>
      </c>
      <c r="B364" s="20" t="s">
        <v>424</v>
      </c>
      <c r="C364" s="12">
        <v>2203.1</v>
      </c>
      <c r="D364" s="12">
        <v>2298.9</v>
      </c>
      <c r="E364" s="12">
        <v>4.3</v>
      </c>
      <c r="F364" s="12">
        <v>507.8</v>
      </c>
      <c r="G364" s="12">
        <v>563.1</v>
      </c>
      <c r="H364" s="12">
        <v>10.89</v>
      </c>
      <c r="I364" s="12">
        <v>-1.3</v>
      </c>
      <c r="J364" s="12">
        <v>38.9</v>
      </c>
      <c r="K364" s="12">
        <v>3092.31</v>
      </c>
      <c r="L364" s="12">
        <v>28.6</v>
      </c>
      <c r="M364" s="12">
        <v>34.200000000000003</v>
      </c>
      <c r="N364" s="12">
        <v>19.579999999999998</v>
      </c>
      <c r="O364" s="12">
        <v>474.2</v>
      </c>
      <c r="P364" s="12">
        <v>483.2</v>
      </c>
      <c r="Q364" s="12">
        <v>1.9</v>
      </c>
      <c r="R364" s="12">
        <v>21.02</v>
      </c>
      <c r="S364" s="13">
        <v>2.16</v>
      </c>
      <c r="T364" s="13">
        <v>2.19</v>
      </c>
      <c r="U364" s="12">
        <v>1.3</v>
      </c>
      <c r="V364" s="15">
        <v>8381</v>
      </c>
      <c r="W364" s="15">
        <v>8320.7999999999993</v>
      </c>
      <c r="X364" s="15">
        <v>-0.72</v>
      </c>
      <c r="Y364" s="15">
        <v>219.8</v>
      </c>
      <c r="Z364" s="12">
        <v>221.1</v>
      </c>
      <c r="AA364" s="56">
        <v>0.59</v>
      </c>
      <c r="AB364" s="71">
        <v>43373</v>
      </c>
      <c r="AC364" s="51">
        <v>20.7</v>
      </c>
      <c r="AD364" s="45" t="s">
        <v>702</v>
      </c>
    </row>
    <row r="365" spans="1:30" ht="18" x14ac:dyDescent="0.35">
      <c r="A365" s="48">
        <f t="shared" si="5"/>
        <v>362</v>
      </c>
      <c r="B365" s="20" t="s">
        <v>777</v>
      </c>
      <c r="C365" s="12">
        <v>361.3</v>
      </c>
      <c r="D365" s="12">
        <v>392.5</v>
      </c>
      <c r="E365" s="12">
        <v>8.6</v>
      </c>
      <c r="F365" s="12">
        <v>97.2</v>
      </c>
      <c r="G365" s="12">
        <v>103.5</v>
      </c>
      <c r="H365" s="12">
        <v>6.48</v>
      </c>
      <c r="I365" s="12">
        <v>30.1</v>
      </c>
      <c r="J365" s="12">
        <v>19.8</v>
      </c>
      <c r="K365" s="12">
        <v>-34.22</v>
      </c>
      <c r="L365" s="12">
        <v>0.2</v>
      </c>
      <c r="M365" s="12">
        <v>0.1</v>
      </c>
      <c r="N365" s="12">
        <v>-50</v>
      </c>
      <c r="O365" s="12">
        <v>66.900000000000006</v>
      </c>
      <c r="P365" s="12">
        <v>83.6</v>
      </c>
      <c r="Q365" s="12">
        <v>24.96</v>
      </c>
      <c r="R365" s="12">
        <v>21.3</v>
      </c>
      <c r="S365" s="13">
        <v>0.86</v>
      </c>
      <c r="T365" s="13">
        <v>1.08</v>
      </c>
      <c r="U365" s="12">
        <v>25.1</v>
      </c>
      <c r="V365" s="15">
        <v>758.5</v>
      </c>
      <c r="W365" s="15">
        <v>664.5</v>
      </c>
      <c r="X365" s="15">
        <v>-12.39</v>
      </c>
      <c r="Y365" s="15">
        <v>77.646000000000001</v>
      </c>
      <c r="Z365" s="12">
        <v>77.537000000000006</v>
      </c>
      <c r="AA365" s="56">
        <v>-0.14000000000000001</v>
      </c>
      <c r="AB365" s="71">
        <v>43373</v>
      </c>
      <c r="AC365" s="51">
        <v>38.200000000000003</v>
      </c>
      <c r="AD365" s="45" t="s">
        <v>697</v>
      </c>
    </row>
    <row r="366" spans="1:30" ht="18" x14ac:dyDescent="0.35">
      <c r="A366" s="48">
        <f t="shared" si="5"/>
        <v>363</v>
      </c>
      <c r="B366" s="20" t="s">
        <v>272</v>
      </c>
      <c r="C366" s="12">
        <v>585.70000000000005</v>
      </c>
      <c r="D366" s="12">
        <v>601.29999999999995</v>
      </c>
      <c r="E366" s="12">
        <v>2.7</v>
      </c>
      <c r="F366" s="12">
        <v>304.39999999999998</v>
      </c>
      <c r="G366" s="12">
        <v>270</v>
      </c>
      <c r="H366" s="12">
        <v>-11.3</v>
      </c>
      <c r="I366" s="12">
        <v>66.099999999999994</v>
      </c>
      <c r="J366" s="12">
        <v>48.5</v>
      </c>
      <c r="K366" s="12">
        <v>-26.63</v>
      </c>
      <c r="L366" s="12">
        <v>21.5</v>
      </c>
      <c r="M366" s="12">
        <v>19.600000000000001</v>
      </c>
      <c r="N366" s="12">
        <v>-8.84</v>
      </c>
      <c r="O366" s="12">
        <v>129.30000000000001</v>
      </c>
      <c r="P366" s="12">
        <v>129.6</v>
      </c>
      <c r="Q366" s="12">
        <v>0.23</v>
      </c>
      <c r="R366" s="12">
        <v>21.55</v>
      </c>
      <c r="S366" s="13">
        <v>2.2200000000000002</v>
      </c>
      <c r="T366" s="13">
        <v>2.34</v>
      </c>
      <c r="U366" s="12">
        <v>5.5</v>
      </c>
      <c r="V366" s="15">
        <v>5073.8999999999996</v>
      </c>
      <c r="W366" s="15">
        <v>4920.6000000000004</v>
      </c>
      <c r="X366" s="15">
        <v>-3.02</v>
      </c>
      <c r="Y366" s="15">
        <v>58.3</v>
      </c>
      <c r="Z366" s="12">
        <v>55.4</v>
      </c>
      <c r="AA366" s="56">
        <v>-4.97</v>
      </c>
      <c r="AB366" s="71">
        <v>43373</v>
      </c>
      <c r="AC366" s="51">
        <v>12.2</v>
      </c>
      <c r="AD366" s="45" t="s">
        <v>727</v>
      </c>
    </row>
    <row r="367" spans="1:30" ht="18" x14ac:dyDescent="0.35">
      <c r="A367" s="48">
        <f t="shared" si="5"/>
        <v>364</v>
      </c>
      <c r="B367" s="20" t="s">
        <v>183</v>
      </c>
      <c r="C367" s="12">
        <v>454</v>
      </c>
      <c r="D367" s="12">
        <v>456</v>
      </c>
      <c r="E367" s="12">
        <v>0.4</v>
      </c>
      <c r="F367" s="12">
        <v>59.1</v>
      </c>
      <c r="G367" s="12">
        <v>162.4</v>
      </c>
      <c r="H367" s="12">
        <v>174.79</v>
      </c>
      <c r="I367" s="12">
        <v>-5.5</v>
      </c>
      <c r="J367" s="12">
        <v>-4.9000000000000004</v>
      </c>
      <c r="K367" s="12">
        <v>10.91</v>
      </c>
      <c r="L367" s="12">
        <v>71.3</v>
      </c>
      <c r="M367" s="12">
        <v>63.5</v>
      </c>
      <c r="N367" s="12">
        <v>-10.94</v>
      </c>
      <c r="O367" s="12">
        <v>-7.8</v>
      </c>
      <c r="P367" s="12">
        <v>98.9</v>
      </c>
      <c r="Q367" s="12">
        <v>1367.95</v>
      </c>
      <c r="R367" s="12">
        <v>21.69</v>
      </c>
      <c r="S367" s="13">
        <v>-0.02</v>
      </c>
      <c r="T367" s="13">
        <v>0.21</v>
      </c>
      <c r="U367" s="12"/>
      <c r="V367" s="15">
        <v>8372.6</v>
      </c>
      <c r="W367" s="15">
        <v>8012.8</v>
      </c>
      <c r="X367" s="15">
        <v>-4.3</v>
      </c>
      <c r="Y367" s="15">
        <v>468.97500000000002</v>
      </c>
      <c r="Z367" s="12">
        <v>470.11799999999999</v>
      </c>
      <c r="AA367" s="56">
        <v>0.24</v>
      </c>
      <c r="AB367" s="71">
        <v>43373</v>
      </c>
      <c r="AC367" s="51">
        <v>72.7</v>
      </c>
      <c r="AD367" s="45" t="s">
        <v>742</v>
      </c>
    </row>
    <row r="368" spans="1:30" ht="18" x14ac:dyDescent="0.35">
      <c r="A368" s="48">
        <f t="shared" si="5"/>
        <v>365</v>
      </c>
      <c r="B368" s="20" t="s">
        <v>267</v>
      </c>
      <c r="C368" s="12">
        <v>690.9</v>
      </c>
      <c r="D368" s="12">
        <v>732.5</v>
      </c>
      <c r="E368" s="12">
        <v>6</v>
      </c>
      <c r="F368" s="12">
        <v>145.6</v>
      </c>
      <c r="G368" s="12">
        <v>179.4</v>
      </c>
      <c r="H368" s="12">
        <v>23.21</v>
      </c>
      <c r="I368" s="12">
        <v>7.1</v>
      </c>
      <c r="J368" s="12">
        <v>0.6</v>
      </c>
      <c r="K368" s="12">
        <v>-91.55</v>
      </c>
      <c r="L368" s="12">
        <v>11.7</v>
      </c>
      <c r="M368" s="12">
        <v>20</v>
      </c>
      <c r="N368" s="12">
        <v>70.94</v>
      </c>
      <c r="O368" s="12">
        <v>126.7</v>
      </c>
      <c r="P368" s="12">
        <v>158.9</v>
      </c>
      <c r="Q368" s="12">
        <v>25.41</v>
      </c>
      <c r="R368" s="12">
        <v>21.69</v>
      </c>
      <c r="S368" s="13">
        <v>0.82</v>
      </c>
      <c r="T368" s="13">
        <v>1.08</v>
      </c>
      <c r="U368" s="12">
        <v>31.4</v>
      </c>
      <c r="V368" s="15">
        <v>3503.8</v>
      </c>
      <c r="W368" s="15">
        <v>4683.3</v>
      </c>
      <c r="X368" s="15">
        <v>33.659999999999997</v>
      </c>
      <c r="Y368" s="15">
        <v>154.62700000000001</v>
      </c>
      <c r="Z368" s="12">
        <v>147.56800000000001</v>
      </c>
      <c r="AA368" s="56">
        <v>-4.57</v>
      </c>
      <c r="AB368" s="71">
        <v>43373</v>
      </c>
      <c r="AC368" s="51">
        <v>28.5</v>
      </c>
      <c r="AD368" s="45" t="s">
        <v>675</v>
      </c>
    </row>
    <row r="369" spans="1:30" ht="18" x14ac:dyDescent="0.35">
      <c r="A369" s="48">
        <f t="shared" si="5"/>
        <v>366</v>
      </c>
      <c r="B369" s="20" t="s">
        <v>8</v>
      </c>
      <c r="C369" s="12">
        <v>10121</v>
      </c>
      <c r="D369" s="12">
        <v>10762</v>
      </c>
      <c r="E369" s="12">
        <v>6.3</v>
      </c>
      <c r="F369" s="12">
        <v>1783</v>
      </c>
      <c r="G369" s="12">
        <v>1858</v>
      </c>
      <c r="H369" s="12">
        <v>4.21</v>
      </c>
      <c r="I369" s="12">
        <v>418</v>
      </c>
      <c r="J369" s="12">
        <v>-498</v>
      </c>
      <c r="K369" s="12">
        <v>-219.14</v>
      </c>
      <c r="L369" s="12">
        <v>84</v>
      </c>
      <c r="M369" s="12">
        <v>102</v>
      </c>
      <c r="N369" s="12">
        <v>21.43</v>
      </c>
      <c r="O369" s="12">
        <v>1348</v>
      </c>
      <c r="P369" s="12">
        <v>2338</v>
      </c>
      <c r="Q369" s="12">
        <v>73.44</v>
      </c>
      <c r="R369" s="12">
        <v>21.72</v>
      </c>
      <c r="S369" s="13">
        <v>1.75</v>
      </c>
      <c r="T369" s="13">
        <v>3.11</v>
      </c>
      <c r="U369" s="12">
        <v>78</v>
      </c>
      <c r="V369" s="15">
        <v>35694</v>
      </c>
      <c r="W369" s="15">
        <v>43688</v>
      </c>
      <c r="X369" s="15">
        <v>22.4</v>
      </c>
      <c r="Y369" s="15">
        <v>771.4</v>
      </c>
      <c r="Z369" s="12">
        <v>752</v>
      </c>
      <c r="AA369" s="56">
        <v>-2.5099999999999998</v>
      </c>
      <c r="AB369" s="71">
        <v>43373</v>
      </c>
      <c r="AC369" s="51">
        <v>25.1</v>
      </c>
      <c r="AD369" s="45" t="s">
        <v>712</v>
      </c>
    </row>
    <row r="370" spans="1:30" ht="18" x14ac:dyDescent="0.35">
      <c r="A370" s="48">
        <f t="shared" si="5"/>
        <v>367</v>
      </c>
      <c r="B370" s="20" t="s">
        <v>472</v>
      </c>
      <c r="C370" s="12">
        <v>723</v>
      </c>
      <c r="D370" s="12">
        <v>766</v>
      </c>
      <c r="E370" s="12">
        <v>5.9</v>
      </c>
      <c r="F370" s="12">
        <v>245</v>
      </c>
      <c r="G370" s="12">
        <v>264</v>
      </c>
      <c r="H370" s="12">
        <v>7.76</v>
      </c>
      <c r="I370" s="12">
        <v>51</v>
      </c>
      <c r="J370" s="12">
        <v>75</v>
      </c>
      <c r="K370" s="12">
        <v>47.06</v>
      </c>
      <c r="L370" s="12">
        <v>16</v>
      </c>
      <c r="M370" s="12">
        <v>22</v>
      </c>
      <c r="N370" s="12">
        <v>37.5</v>
      </c>
      <c r="O370" s="12">
        <v>178</v>
      </c>
      <c r="P370" s="12">
        <v>167</v>
      </c>
      <c r="Q370" s="12">
        <v>-6.18</v>
      </c>
      <c r="R370" s="12">
        <v>21.8</v>
      </c>
      <c r="S370" s="13">
        <v>0.37</v>
      </c>
      <c r="T370" s="13">
        <v>0.35</v>
      </c>
      <c r="U370" s="12">
        <v>-6.2</v>
      </c>
      <c r="V370" s="15">
        <v>3382</v>
      </c>
      <c r="W370" s="15">
        <v>3657</v>
      </c>
      <c r="X370" s="15">
        <v>8.1300000000000008</v>
      </c>
      <c r="Y370" s="15">
        <v>482.98399999999998</v>
      </c>
      <c r="Z370" s="12">
        <v>482.98399999999998</v>
      </c>
      <c r="AA370" s="56">
        <v>0</v>
      </c>
      <c r="AB370" s="71">
        <v>43312</v>
      </c>
      <c r="AC370" s="51">
        <v>31</v>
      </c>
      <c r="AD370" s="45" t="s">
        <v>713</v>
      </c>
    </row>
    <row r="371" spans="1:30" ht="18" x14ac:dyDescent="0.35">
      <c r="A371" s="48">
        <f t="shared" si="5"/>
        <v>368</v>
      </c>
      <c r="B371" s="20" t="s">
        <v>422</v>
      </c>
      <c r="C371" s="12">
        <v>3504.3</v>
      </c>
      <c r="D371" s="12">
        <v>1049.4000000000001</v>
      </c>
      <c r="E371" s="12">
        <v>-70.099999999999994</v>
      </c>
      <c r="F371" s="12">
        <v>837.4</v>
      </c>
      <c r="G371" s="12">
        <v>281.89999999999998</v>
      </c>
      <c r="H371" s="12">
        <v>-66.34</v>
      </c>
      <c r="I371" s="12">
        <v>208.9</v>
      </c>
      <c r="J371" s="12">
        <v>50.9</v>
      </c>
      <c r="K371" s="12">
        <v>-75.63</v>
      </c>
      <c r="L371" s="12">
        <v>0</v>
      </c>
      <c r="M371" s="12">
        <v>0</v>
      </c>
      <c r="N371" s="12"/>
      <c r="O371" s="12">
        <v>469.3</v>
      </c>
      <c r="P371" s="12">
        <v>231</v>
      </c>
      <c r="Q371" s="12">
        <v>-50.78</v>
      </c>
      <c r="R371" s="12">
        <v>22.01</v>
      </c>
      <c r="S371" s="13">
        <v>8.4499999999999993</v>
      </c>
      <c r="T371" s="13">
        <v>4.16</v>
      </c>
      <c r="U371" s="12">
        <v>-50.8</v>
      </c>
      <c r="V371" s="15">
        <v>12926.9</v>
      </c>
      <c r="W371" s="15">
        <v>14005.9</v>
      </c>
      <c r="X371" s="15">
        <v>8.35</v>
      </c>
      <c r="Y371" s="15">
        <v>55.53</v>
      </c>
      <c r="Z371" s="12">
        <v>55.594000000000001</v>
      </c>
      <c r="AA371" s="56">
        <v>0.12</v>
      </c>
      <c r="AB371" s="71">
        <v>43373</v>
      </c>
      <c r="AC371" s="51">
        <v>25.7</v>
      </c>
      <c r="AD371" s="45" t="s">
        <v>694</v>
      </c>
    </row>
    <row r="372" spans="1:30" ht="18" x14ac:dyDescent="0.35">
      <c r="A372" s="48">
        <f t="shared" si="5"/>
        <v>369</v>
      </c>
      <c r="B372" s="20" t="s">
        <v>385</v>
      </c>
      <c r="C372" s="12">
        <v>906.9</v>
      </c>
      <c r="D372" s="12">
        <v>928.6</v>
      </c>
      <c r="E372" s="12">
        <v>2.4</v>
      </c>
      <c r="F372" s="12">
        <v>241.8</v>
      </c>
      <c r="G372" s="12">
        <v>264.3</v>
      </c>
      <c r="H372" s="12">
        <v>9.31</v>
      </c>
      <c r="I372" s="12">
        <v>26.1</v>
      </c>
      <c r="J372" s="12">
        <v>11.7</v>
      </c>
      <c r="K372" s="12">
        <v>-55.17</v>
      </c>
      <c r="L372" s="12">
        <v>44.3</v>
      </c>
      <c r="M372" s="12">
        <v>44.5</v>
      </c>
      <c r="N372" s="12">
        <v>0.45</v>
      </c>
      <c r="O372" s="12">
        <v>168.8</v>
      </c>
      <c r="P372" s="12">
        <v>205.5</v>
      </c>
      <c r="Q372" s="12">
        <v>21.74</v>
      </c>
      <c r="R372" s="12">
        <v>22.13</v>
      </c>
      <c r="S372" s="13">
        <v>0.73</v>
      </c>
      <c r="T372" s="13">
        <v>0.87</v>
      </c>
      <c r="U372" s="12">
        <v>19.600000000000001</v>
      </c>
      <c r="V372" s="15">
        <v>9760.7000000000007</v>
      </c>
      <c r="W372" s="15">
        <v>10499.4</v>
      </c>
      <c r="X372" s="15">
        <v>7.57</v>
      </c>
      <c r="Y372" s="15">
        <v>231</v>
      </c>
      <c r="Z372" s="12">
        <v>235.2</v>
      </c>
      <c r="AA372" s="56">
        <v>1.82</v>
      </c>
      <c r="AB372" s="71">
        <v>43373</v>
      </c>
      <c r="AC372" s="51">
        <v>20.5</v>
      </c>
      <c r="AD372" s="45" t="s">
        <v>723</v>
      </c>
    </row>
    <row r="373" spans="1:30" ht="18" x14ac:dyDescent="0.35">
      <c r="A373" s="48">
        <f t="shared" si="5"/>
        <v>370</v>
      </c>
      <c r="B373" s="20" t="s">
        <v>669</v>
      </c>
      <c r="C373" s="12">
        <v>794.3</v>
      </c>
      <c r="D373" s="12">
        <v>1582.5</v>
      </c>
      <c r="E373" s="12">
        <v>99.2</v>
      </c>
      <c r="F373" s="12">
        <v>259.89999999999998</v>
      </c>
      <c r="G373" s="12">
        <v>510.8</v>
      </c>
      <c r="H373" s="12">
        <v>96.54</v>
      </c>
      <c r="I373" s="12">
        <v>55.8</v>
      </c>
      <c r="J373" s="12">
        <v>64.099999999999994</v>
      </c>
      <c r="K373" s="12">
        <v>14.87</v>
      </c>
      <c r="L373" s="12">
        <v>43.4</v>
      </c>
      <c r="M373" s="12">
        <v>89.1</v>
      </c>
      <c r="N373" s="12">
        <v>105.3</v>
      </c>
      <c r="O373" s="12">
        <v>158</v>
      </c>
      <c r="P373" s="12">
        <v>354.8</v>
      </c>
      <c r="Q373" s="12">
        <v>124.56</v>
      </c>
      <c r="R373" s="12">
        <v>22.42</v>
      </c>
      <c r="S373" s="13">
        <v>1.1100000000000001</v>
      </c>
      <c r="T373" s="13">
        <v>1.32</v>
      </c>
      <c r="U373" s="12">
        <v>19</v>
      </c>
      <c r="V373" s="15">
        <v>7696.4</v>
      </c>
      <c r="W373" s="15">
        <v>15386.3</v>
      </c>
      <c r="X373" s="15">
        <v>99.92</v>
      </c>
      <c r="Y373" s="15">
        <v>142.5</v>
      </c>
      <c r="Z373" s="12">
        <v>268.8</v>
      </c>
      <c r="AA373" s="56">
        <v>88.63</v>
      </c>
      <c r="AB373" s="71">
        <v>43373</v>
      </c>
      <c r="AC373" s="51">
        <v>24.1</v>
      </c>
      <c r="AD373" s="45" t="s">
        <v>723</v>
      </c>
    </row>
    <row r="374" spans="1:30" ht="18" x14ac:dyDescent="0.35">
      <c r="A374" s="48">
        <f t="shared" si="5"/>
        <v>371</v>
      </c>
      <c r="B374" s="20" t="s">
        <v>94</v>
      </c>
      <c r="C374" s="12">
        <v>1407.8</v>
      </c>
      <c r="D374" s="12">
        <v>1599.3</v>
      </c>
      <c r="E374" s="12">
        <v>13.6</v>
      </c>
      <c r="F374" s="12">
        <v>416.6</v>
      </c>
      <c r="G374" s="12">
        <v>481</v>
      </c>
      <c r="H374" s="12">
        <v>15.46</v>
      </c>
      <c r="I374" s="12">
        <v>118.2</v>
      </c>
      <c r="J374" s="12">
        <v>101</v>
      </c>
      <c r="K374" s="12">
        <v>-14.55</v>
      </c>
      <c r="L374" s="12">
        <v>0</v>
      </c>
      <c r="M374" s="12">
        <v>0</v>
      </c>
      <c r="N374" s="12"/>
      <c r="O374" s="12">
        <v>276.7</v>
      </c>
      <c r="P374" s="12">
        <v>358.6</v>
      </c>
      <c r="Q374" s="12">
        <v>29.6</v>
      </c>
      <c r="R374" s="12">
        <v>22.42</v>
      </c>
      <c r="S374" s="13">
        <v>1.21</v>
      </c>
      <c r="T374" s="13">
        <v>1.6</v>
      </c>
      <c r="U374" s="12">
        <v>32.799999999999997</v>
      </c>
      <c r="V374" s="15">
        <v>121235</v>
      </c>
      <c r="W374" s="15">
        <v>122014</v>
      </c>
      <c r="X374" s="15">
        <v>0.64</v>
      </c>
      <c r="Y374" s="15">
        <v>229.31399999999999</v>
      </c>
      <c r="Z374" s="12">
        <v>223.86</v>
      </c>
      <c r="AA374" s="56">
        <v>-2.38</v>
      </c>
      <c r="AB374" s="71">
        <v>43373</v>
      </c>
      <c r="AC374" s="51">
        <v>15.8</v>
      </c>
      <c r="AD374" s="45" t="s">
        <v>727</v>
      </c>
    </row>
    <row r="375" spans="1:30" ht="18" x14ac:dyDescent="0.35">
      <c r="A375" s="48">
        <f t="shared" si="5"/>
        <v>372</v>
      </c>
      <c r="B375" s="20" t="s">
        <v>120</v>
      </c>
      <c r="C375" s="12">
        <v>385.4</v>
      </c>
      <c r="D375" s="12">
        <v>545.20000000000005</v>
      </c>
      <c r="E375" s="12">
        <v>41.5</v>
      </c>
      <c r="F375" s="12">
        <v>45.1</v>
      </c>
      <c r="G375" s="12">
        <v>175.9</v>
      </c>
      <c r="H375" s="12">
        <v>290.02</v>
      </c>
      <c r="I375" s="12">
        <v>7.2</v>
      </c>
      <c r="J375" s="12">
        <v>39.4</v>
      </c>
      <c r="K375" s="12">
        <v>447.22</v>
      </c>
      <c r="L375" s="12">
        <v>20.3</v>
      </c>
      <c r="M375" s="12">
        <v>14.2</v>
      </c>
      <c r="N375" s="12">
        <v>-30.05</v>
      </c>
      <c r="O375" s="12">
        <v>17.600000000000001</v>
      </c>
      <c r="P375" s="12">
        <v>122.3</v>
      </c>
      <c r="Q375" s="12">
        <v>594.89</v>
      </c>
      <c r="R375" s="12">
        <v>22.43</v>
      </c>
      <c r="S375" s="13">
        <v>0.04</v>
      </c>
      <c r="T375" s="13">
        <v>0.28000000000000003</v>
      </c>
      <c r="U375" s="12">
        <v>629.6</v>
      </c>
      <c r="V375" s="15">
        <v>2484.1999999999998</v>
      </c>
      <c r="W375" s="15">
        <v>2084.9</v>
      </c>
      <c r="X375" s="15">
        <v>-16.07</v>
      </c>
      <c r="Y375" s="15">
        <v>464.78</v>
      </c>
      <c r="Z375" s="12">
        <v>443.11</v>
      </c>
      <c r="AA375" s="56">
        <v>-4.66</v>
      </c>
      <c r="AB375" s="71">
        <v>43373</v>
      </c>
      <c r="AC375" s="51">
        <v>250</v>
      </c>
      <c r="AD375" s="45" t="s">
        <v>731</v>
      </c>
    </row>
    <row r="376" spans="1:30" ht="18" x14ac:dyDescent="0.35">
      <c r="A376" s="48">
        <f t="shared" si="5"/>
        <v>373</v>
      </c>
      <c r="B376" s="20" t="s">
        <v>9</v>
      </c>
      <c r="C376" s="12">
        <v>656.6</v>
      </c>
      <c r="D376" s="12">
        <v>699</v>
      </c>
      <c r="E376" s="12">
        <v>6.5</v>
      </c>
      <c r="F376" s="12">
        <v>237.1</v>
      </c>
      <c r="G376" s="12">
        <v>275.3</v>
      </c>
      <c r="H376" s="12">
        <v>16.11</v>
      </c>
      <c r="I376" s="12">
        <v>82</v>
      </c>
      <c r="J376" s="12">
        <v>89.6</v>
      </c>
      <c r="K376" s="12">
        <v>9.27</v>
      </c>
      <c r="L376" s="12">
        <v>25.2</v>
      </c>
      <c r="M376" s="12">
        <v>28.3</v>
      </c>
      <c r="N376" s="12">
        <v>12.3</v>
      </c>
      <c r="O376" s="12">
        <v>129.19999999999999</v>
      </c>
      <c r="P376" s="12">
        <v>156.9</v>
      </c>
      <c r="Q376" s="12">
        <v>21.44</v>
      </c>
      <c r="R376" s="12">
        <v>22.45</v>
      </c>
      <c r="S376" s="13">
        <v>1.23</v>
      </c>
      <c r="T376" s="13">
        <v>1.54</v>
      </c>
      <c r="U376" s="12">
        <v>24.5</v>
      </c>
      <c r="V376" s="15">
        <v>5009.7</v>
      </c>
      <c r="W376" s="15">
        <v>4637.3</v>
      </c>
      <c r="X376" s="15">
        <v>-7.43</v>
      </c>
      <c r="Y376" s="15">
        <v>104.678</v>
      </c>
      <c r="Z376" s="12">
        <v>102.11</v>
      </c>
      <c r="AA376" s="56">
        <v>-2.4500000000000002</v>
      </c>
      <c r="AB376" s="71">
        <v>43373</v>
      </c>
      <c r="AC376" s="51">
        <v>17.7</v>
      </c>
      <c r="AD376" s="45" t="s">
        <v>714</v>
      </c>
    </row>
    <row r="377" spans="1:30" ht="18" x14ac:dyDescent="0.35">
      <c r="A377" s="48">
        <f t="shared" si="5"/>
        <v>374</v>
      </c>
      <c r="B377" s="20" t="s">
        <v>164</v>
      </c>
      <c r="C377" s="12">
        <v>194.8</v>
      </c>
      <c r="D377" s="12">
        <v>231.9</v>
      </c>
      <c r="E377" s="12">
        <v>19</v>
      </c>
      <c r="F377" s="12">
        <v>63.2</v>
      </c>
      <c r="G377" s="12">
        <v>73.900000000000006</v>
      </c>
      <c r="H377" s="12">
        <v>16.93</v>
      </c>
      <c r="I377" s="12">
        <v>0.4</v>
      </c>
      <c r="J377" s="12">
        <v>-0.9</v>
      </c>
      <c r="K377" s="12">
        <v>-325</v>
      </c>
      <c r="L377" s="12">
        <v>20.8</v>
      </c>
      <c r="M377" s="12">
        <v>21.5</v>
      </c>
      <c r="N377" s="12">
        <v>3.37</v>
      </c>
      <c r="O377" s="12">
        <v>41.2</v>
      </c>
      <c r="P377" s="12">
        <v>52.4</v>
      </c>
      <c r="Q377" s="12">
        <v>27.18</v>
      </c>
      <c r="R377" s="12">
        <v>22.6</v>
      </c>
      <c r="S377" s="13">
        <v>0.12</v>
      </c>
      <c r="T377" s="13">
        <v>0.15</v>
      </c>
      <c r="U377" s="12">
        <v>22.7</v>
      </c>
      <c r="V377" s="15">
        <v>2587.1</v>
      </c>
      <c r="W377" s="15">
        <v>3152.3</v>
      </c>
      <c r="X377" s="15">
        <v>21.85</v>
      </c>
      <c r="Y377" s="15">
        <v>362.10199999999998</v>
      </c>
      <c r="Z377" s="12">
        <v>361.41</v>
      </c>
      <c r="AA377" s="56">
        <v>-0.19</v>
      </c>
      <c r="AB377" s="71">
        <v>43373</v>
      </c>
      <c r="AC377" s="51">
        <v>26.6</v>
      </c>
      <c r="AD377" s="45" t="s">
        <v>721</v>
      </c>
    </row>
    <row r="378" spans="1:30" ht="18" x14ac:dyDescent="0.35">
      <c r="A378" s="48">
        <f t="shared" si="5"/>
        <v>375</v>
      </c>
      <c r="B378" s="20" t="s">
        <v>215</v>
      </c>
      <c r="C378" s="12">
        <v>751.2</v>
      </c>
      <c r="D378" s="12">
        <v>810</v>
      </c>
      <c r="E378" s="12">
        <v>7.8</v>
      </c>
      <c r="F378" s="12">
        <v>189.9</v>
      </c>
      <c r="G378" s="12">
        <v>201.3</v>
      </c>
      <c r="H378" s="12">
        <v>6</v>
      </c>
      <c r="I378" s="12">
        <v>38.799999999999997</v>
      </c>
      <c r="J378" s="12">
        <v>17.100000000000001</v>
      </c>
      <c r="K378" s="12">
        <v>-55.93</v>
      </c>
      <c r="L378" s="12">
        <v>0</v>
      </c>
      <c r="M378" s="12">
        <v>0</v>
      </c>
      <c r="N378" s="12"/>
      <c r="O378" s="12">
        <v>151.1</v>
      </c>
      <c r="P378" s="12">
        <v>184.2</v>
      </c>
      <c r="Q378" s="12">
        <v>21.91</v>
      </c>
      <c r="R378" s="12">
        <v>22.74</v>
      </c>
      <c r="S378" s="13">
        <v>0.8</v>
      </c>
      <c r="T378" s="13">
        <v>0.97</v>
      </c>
      <c r="U378" s="12">
        <v>21</v>
      </c>
      <c r="V378" s="15">
        <v>1195.7</v>
      </c>
      <c r="W378" s="15">
        <v>1143.3</v>
      </c>
      <c r="X378" s="15">
        <v>-4.38</v>
      </c>
      <c r="Y378" s="15">
        <v>188.49</v>
      </c>
      <c r="Z378" s="12">
        <v>190.005</v>
      </c>
      <c r="AA378" s="56">
        <v>0.8</v>
      </c>
      <c r="AB378" s="71">
        <v>43372</v>
      </c>
      <c r="AC378" s="51">
        <v>19.399999999999999</v>
      </c>
      <c r="AD378" s="45" t="s">
        <v>694</v>
      </c>
    </row>
    <row r="379" spans="1:30" ht="18" x14ac:dyDescent="0.35">
      <c r="A379" s="48">
        <f t="shared" si="5"/>
        <v>376</v>
      </c>
      <c r="B379" s="20" t="s">
        <v>271</v>
      </c>
      <c r="C379" s="12">
        <v>385.3</v>
      </c>
      <c r="D379" s="12">
        <v>505.3</v>
      </c>
      <c r="E379" s="12">
        <v>31.1</v>
      </c>
      <c r="F379" s="12">
        <v>102.5</v>
      </c>
      <c r="G379" s="12">
        <v>126.6</v>
      </c>
      <c r="H379" s="12">
        <v>23.51</v>
      </c>
      <c r="I379" s="12">
        <v>18.3</v>
      </c>
      <c r="J379" s="12">
        <v>9.9</v>
      </c>
      <c r="K379" s="12">
        <v>-45.9</v>
      </c>
      <c r="L379" s="12">
        <v>0</v>
      </c>
      <c r="M379" s="12">
        <v>0</v>
      </c>
      <c r="N379" s="12"/>
      <c r="O379" s="12">
        <v>82.6</v>
      </c>
      <c r="P379" s="12">
        <v>115.6</v>
      </c>
      <c r="Q379" s="12">
        <v>39.950000000000003</v>
      </c>
      <c r="R379" s="12">
        <v>22.88</v>
      </c>
      <c r="S379" s="13">
        <v>1.01</v>
      </c>
      <c r="T379" s="13">
        <v>1.42</v>
      </c>
      <c r="U379" s="12">
        <v>40.700000000000003</v>
      </c>
      <c r="V379" s="15">
        <v>515.70000000000005</v>
      </c>
      <c r="W379" s="15">
        <v>735.4</v>
      </c>
      <c r="X379" s="15">
        <v>42.6</v>
      </c>
      <c r="Y379" s="15">
        <v>81.789000000000001</v>
      </c>
      <c r="Z379" s="12">
        <v>81.358999999999995</v>
      </c>
      <c r="AA379" s="56">
        <v>-0.53</v>
      </c>
      <c r="AB379" s="71">
        <v>43373</v>
      </c>
      <c r="AC379" s="51">
        <v>49</v>
      </c>
      <c r="AD379" s="45" t="s">
        <v>707</v>
      </c>
    </row>
    <row r="380" spans="1:30" ht="18" x14ac:dyDescent="0.35">
      <c r="A380" s="48">
        <f t="shared" si="5"/>
        <v>377</v>
      </c>
      <c r="B380" s="20" t="s">
        <v>44</v>
      </c>
      <c r="C380" s="12">
        <v>2478.1</v>
      </c>
      <c r="D380" s="12">
        <v>2330.6999999999998</v>
      </c>
      <c r="E380" s="12">
        <v>-5.9</v>
      </c>
      <c r="F380" s="12">
        <v>711.6</v>
      </c>
      <c r="G380" s="12">
        <v>613.20000000000005</v>
      </c>
      <c r="H380" s="12">
        <v>-13.83</v>
      </c>
      <c r="I380" s="12">
        <v>97</v>
      </c>
      <c r="J380" s="12">
        <v>58</v>
      </c>
      <c r="K380" s="12">
        <v>-40.21</v>
      </c>
      <c r="L380" s="12">
        <v>23.9</v>
      </c>
      <c r="M380" s="12">
        <v>21.8</v>
      </c>
      <c r="N380" s="12">
        <v>-8.7899999999999991</v>
      </c>
      <c r="O380" s="12">
        <v>590.70000000000005</v>
      </c>
      <c r="P380" s="12">
        <v>533.4</v>
      </c>
      <c r="Q380" s="12">
        <v>-9.6999999999999993</v>
      </c>
      <c r="R380" s="12">
        <v>22.89</v>
      </c>
      <c r="S380" s="13">
        <v>3.21</v>
      </c>
      <c r="T380" s="13">
        <v>3.23</v>
      </c>
      <c r="U380" s="12">
        <v>0.4</v>
      </c>
      <c r="V380" s="15">
        <v>5127.3999999999996</v>
      </c>
      <c r="W380" s="15">
        <v>5634.8</v>
      </c>
      <c r="X380" s="15">
        <v>9.9</v>
      </c>
      <c r="Y380" s="15">
        <v>183.88</v>
      </c>
      <c r="Z380" s="12">
        <v>165.327</v>
      </c>
      <c r="AA380" s="56">
        <v>-10.09</v>
      </c>
      <c r="AB380" s="71">
        <v>43366</v>
      </c>
      <c r="AC380" s="51">
        <v>8.6</v>
      </c>
      <c r="AD380" s="45" t="s">
        <v>717</v>
      </c>
    </row>
    <row r="381" spans="1:30" ht="18" x14ac:dyDescent="0.35">
      <c r="A381" s="48">
        <f t="shared" si="5"/>
        <v>378</v>
      </c>
      <c r="B381" s="20" t="s">
        <v>390</v>
      </c>
      <c r="C381" s="12">
        <v>344.4</v>
      </c>
      <c r="D381" s="12">
        <v>350.9</v>
      </c>
      <c r="E381" s="12">
        <v>1.9</v>
      </c>
      <c r="F381" s="12">
        <v>141</v>
      </c>
      <c r="G381" s="12">
        <v>141.30000000000001</v>
      </c>
      <c r="H381" s="12">
        <v>0.21</v>
      </c>
      <c r="I381" s="12">
        <v>0</v>
      </c>
      <c r="J381" s="12">
        <v>0</v>
      </c>
      <c r="K381" s="12"/>
      <c r="L381" s="12">
        <v>55.9</v>
      </c>
      <c r="M381" s="12">
        <v>55.2</v>
      </c>
      <c r="N381" s="12">
        <v>-1.25</v>
      </c>
      <c r="O381" s="12">
        <v>79.7</v>
      </c>
      <c r="P381" s="12">
        <v>81</v>
      </c>
      <c r="Q381" s="12">
        <v>1.63</v>
      </c>
      <c r="R381" s="12">
        <v>23.08</v>
      </c>
      <c r="S381" s="13">
        <v>1.21</v>
      </c>
      <c r="T381" s="13">
        <v>1.23</v>
      </c>
      <c r="U381" s="12">
        <v>1.5</v>
      </c>
      <c r="V381" s="15">
        <v>6247</v>
      </c>
      <c r="W381" s="15">
        <v>6201.2</v>
      </c>
      <c r="X381" s="15">
        <v>-0.73</v>
      </c>
      <c r="Y381" s="15">
        <v>66.078000000000003</v>
      </c>
      <c r="Z381" s="12">
        <v>66.103999999999999</v>
      </c>
      <c r="AA381" s="56">
        <v>0.04</v>
      </c>
      <c r="AB381" s="71">
        <v>43373</v>
      </c>
      <c r="AC381" s="51">
        <v>45.3</v>
      </c>
      <c r="AD381" s="45" t="s">
        <v>747</v>
      </c>
    </row>
    <row r="382" spans="1:30" ht="18" x14ac:dyDescent="0.35">
      <c r="A382" s="48">
        <f t="shared" si="5"/>
        <v>379</v>
      </c>
      <c r="B382" s="20" t="s">
        <v>420</v>
      </c>
      <c r="C382" s="12">
        <v>1667.5</v>
      </c>
      <c r="D382" s="12">
        <v>1729.5</v>
      </c>
      <c r="E382" s="12">
        <v>3.7</v>
      </c>
      <c r="F382" s="12">
        <v>273.5</v>
      </c>
      <c r="G382" s="12">
        <v>481.7</v>
      </c>
      <c r="H382" s="12">
        <v>76.12</v>
      </c>
      <c r="I382" s="12">
        <v>68.900000000000006</v>
      </c>
      <c r="J382" s="12">
        <v>81.2</v>
      </c>
      <c r="K382" s="12">
        <v>17.850000000000001</v>
      </c>
      <c r="L382" s="12">
        <v>19.5</v>
      </c>
      <c r="M382" s="12">
        <v>17</v>
      </c>
      <c r="N382" s="12">
        <v>-12.82</v>
      </c>
      <c r="O382" s="12">
        <v>204.4</v>
      </c>
      <c r="P382" s="12">
        <v>400.7</v>
      </c>
      <c r="Q382" s="12">
        <v>96.04</v>
      </c>
      <c r="R382" s="12">
        <v>23.17</v>
      </c>
      <c r="S382" s="13">
        <v>1.58</v>
      </c>
      <c r="T382" s="13">
        <v>3.28</v>
      </c>
      <c r="U382" s="12">
        <v>108.1</v>
      </c>
      <c r="V382" s="15">
        <v>4498.1000000000004</v>
      </c>
      <c r="W382" s="15">
        <v>4644.5</v>
      </c>
      <c r="X382" s="15">
        <v>3.25</v>
      </c>
      <c r="Y382" s="15">
        <v>129.6</v>
      </c>
      <c r="Z382" s="12">
        <v>122.1</v>
      </c>
      <c r="AA382" s="56">
        <v>-5.79</v>
      </c>
      <c r="AB382" s="71">
        <v>43373</v>
      </c>
      <c r="AC382" s="51">
        <v>19.8</v>
      </c>
      <c r="AD382" s="45" t="s">
        <v>741</v>
      </c>
    </row>
    <row r="383" spans="1:30" ht="18" x14ac:dyDescent="0.35">
      <c r="A383" s="48">
        <f t="shared" si="5"/>
        <v>380</v>
      </c>
      <c r="B383" s="20" t="s">
        <v>92</v>
      </c>
      <c r="C383" s="12">
        <v>4808</v>
      </c>
      <c r="D383" s="12">
        <v>4418</v>
      </c>
      <c r="E383" s="12">
        <v>-8.1</v>
      </c>
      <c r="F383" s="12">
        <v>1601</v>
      </c>
      <c r="G383" s="12">
        <v>1361</v>
      </c>
      <c r="H383" s="12">
        <v>-14.99</v>
      </c>
      <c r="I383" s="12">
        <v>364</v>
      </c>
      <c r="J383" s="12">
        <v>107</v>
      </c>
      <c r="K383" s="12">
        <v>-70.599999999999994</v>
      </c>
      <c r="L383" s="12">
        <v>381</v>
      </c>
      <c r="M383" s="12">
        <v>292</v>
      </c>
      <c r="N383" s="12">
        <v>-23.36</v>
      </c>
      <c r="O383" s="12">
        <v>847</v>
      </c>
      <c r="P383" s="12">
        <v>1026</v>
      </c>
      <c r="Q383" s="12">
        <v>21.13</v>
      </c>
      <c r="R383" s="12">
        <v>23.22</v>
      </c>
      <c r="S383" s="13">
        <v>1.79</v>
      </c>
      <c r="T383" s="13">
        <v>2.15</v>
      </c>
      <c r="U383" s="12">
        <v>20.100000000000001</v>
      </c>
      <c r="V383" s="15">
        <v>70383</v>
      </c>
      <c r="W383" s="15">
        <v>64351</v>
      </c>
      <c r="X383" s="15">
        <v>-8.57</v>
      </c>
      <c r="Y383" s="15">
        <v>473.5</v>
      </c>
      <c r="Z383" s="12">
        <v>477.4</v>
      </c>
      <c r="AA383" s="56">
        <v>0.82</v>
      </c>
      <c r="AB383" s="71">
        <v>43373</v>
      </c>
      <c r="AC383" s="51">
        <v>13.8</v>
      </c>
      <c r="AD383" s="45" t="s">
        <v>723</v>
      </c>
    </row>
    <row r="384" spans="1:30" ht="18" x14ac:dyDescent="0.35">
      <c r="A384" s="48">
        <f t="shared" si="5"/>
        <v>381</v>
      </c>
      <c r="B384" s="20" t="s">
        <v>39</v>
      </c>
      <c r="C384" s="12">
        <v>714</v>
      </c>
      <c r="D384" s="12">
        <v>853</v>
      </c>
      <c r="E384" s="12">
        <v>19.5</v>
      </c>
      <c r="F384" s="12">
        <v>185</v>
      </c>
      <c r="G384" s="12">
        <v>247</v>
      </c>
      <c r="H384" s="12">
        <v>33.51</v>
      </c>
      <c r="I384" s="12">
        <v>23</v>
      </c>
      <c r="J384" s="12">
        <v>44</v>
      </c>
      <c r="K384" s="12">
        <v>91.3</v>
      </c>
      <c r="L384" s="12">
        <v>10</v>
      </c>
      <c r="M384" s="12">
        <v>15</v>
      </c>
      <c r="N384" s="12">
        <v>50</v>
      </c>
      <c r="O384" s="12">
        <v>163</v>
      </c>
      <c r="P384" s="12">
        <v>199</v>
      </c>
      <c r="Q384" s="12">
        <v>22.09</v>
      </c>
      <c r="R384" s="12">
        <v>23.33</v>
      </c>
      <c r="S384" s="13">
        <v>1.1000000000000001</v>
      </c>
      <c r="T384" s="13">
        <v>1.34</v>
      </c>
      <c r="U384" s="12">
        <v>21.3</v>
      </c>
      <c r="V384" s="15">
        <v>2191</v>
      </c>
      <c r="W384" s="15">
        <v>3256</v>
      </c>
      <c r="X384" s="15">
        <v>48.61</v>
      </c>
      <c r="Y384" s="15">
        <v>148</v>
      </c>
      <c r="Z384" s="12">
        <v>149</v>
      </c>
      <c r="AA384" s="56">
        <v>0.68</v>
      </c>
      <c r="AB384" s="71">
        <v>43373</v>
      </c>
      <c r="AC384" s="51">
        <v>56.3</v>
      </c>
      <c r="AD384" s="45" t="s">
        <v>700</v>
      </c>
    </row>
    <row r="385" spans="1:30" ht="18" x14ac:dyDescent="0.35">
      <c r="A385" s="48">
        <f t="shared" si="5"/>
        <v>382</v>
      </c>
      <c r="B385" s="20" t="s">
        <v>483</v>
      </c>
      <c r="C385" s="12">
        <v>4463</v>
      </c>
      <c r="D385" s="12">
        <v>5063</v>
      </c>
      <c r="E385" s="12">
        <v>13.4</v>
      </c>
      <c r="F385" s="12">
        <v>660</v>
      </c>
      <c r="G385" s="12">
        <v>1378</v>
      </c>
      <c r="H385" s="12">
        <v>108.79</v>
      </c>
      <c r="I385" s="12">
        <v>39</v>
      </c>
      <c r="J385" s="12">
        <v>32</v>
      </c>
      <c r="K385" s="12">
        <v>-17.95</v>
      </c>
      <c r="L385" s="12">
        <v>112</v>
      </c>
      <c r="M385" s="12">
        <v>149</v>
      </c>
      <c r="N385" s="12">
        <v>33.04</v>
      </c>
      <c r="O385" s="12">
        <v>483</v>
      </c>
      <c r="P385" s="12">
        <v>1197</v>
      </c>
      <c r="Q385" s="12">
        <v>147.83000000000001</v>
      </c>
      <c r="R385" s="12">
        <v>23.64</v>
      </c>
      <c r="S385" s="13">
        <v>1.0900000000000001</v>
      </c>
      <c r="T385" s="13">
        <v>2.71</v>
      </c>
      <c r="U385" s="12">
        <v>150.1</v>
      </c>
      <c r="V385" s="15">
        <v>30140</v>
      </c>
      <c r="W385" s="15">
        <v>22920</v>
      </c>
      <c r="X385" s="15">
        <v>-23.95</v>
      </c>
      <c r="Y385" s="15">
        <v>445</v>
      </c>
      <c r="Z385" s="12">
        <v>441</v>
      </c>
      <c r="AA385" s="56">
        <v>-0.9</v>
      </c>
      <c r="AB385" s="71">
        <v>43317</v>
      </c>
      <c r="AC385" s="51">
        <v>23.6</v>
      </c>
      <c r="AD385" s="45" t="s">
        <v>715</v>
      </c>
    </row>
    <row r="386" spans="1:30" ht="18" x14ac:dyDescent="0.35">
      <c r="A386" s="48">
        <f t="shared" si="5"/>
        <v>383</v>
      </c>
      <c r="B386" s="20" t="s">
        <v>220</v>
      </c>
      <c r="C386" s="12">
        <v>15914</v>
      </c>
      <c r="D386" s="12">
        <v>18170</v>
      </c>
      <c r="E386" s="12">
        <v>14.2</v>
      </c>
      <c r="F386" s="12">
        <v>6003</v>
      </c>
      <c r="G386" s="12">
        <v>6104</v>
      </c>
      <c r="H386" s="12">
        <v>1.68</v>
      </c>
      <c r="I386" s="12">
        <v>1866</v>
      </c>
      <c r="J386" s="12">
        <v>1471</v>
      </c>
      <c r="K386" s="12">
        <v>-21.17</v>
      </c>
      <c r="L386" s="12">
        <v>4379</v>
      </c>
      <c r="M386" s="12">
        <v>6368</v>
      </c>
      <c r="N386" s="12">
        <v>45.42</v>
      </c>
      <c r="O386" s="12">
        <v>3813</v>
      </c>
      <c r="P386" s="12">
        <v>4309</v>
      </c>
      <c r="Q386" s="12">
        <v>13.01</v>
      </c>
      <c r="R386" s="12">
        <v>23.71</v>
      </c>
      <c r="S386" s="13">
        <v>1.42</v>
      </c>
      <c r="T386" s="13">
        <v>1.74</v>
      </c>
      <c r="U386" s="12">
        <v>22.2</v>
      </c>
      <c r="V386" s="15">
        <v>1661499</v>
      </c>
      <c r="W386" s="15">
        <v>1728161</v>
      </c>
      <c r="X386" s="15">
        <v>4.01</v>
      </c>
      <c r="Y386" s="15">
        <v>2683.7</v>
      </c>
      <c r="Z386" s="12">
        <v>2481.4</v>
      </c>
      <c r="AA386" s="56">
        <v>-7.54</v>
      </c>
      <c r="AB386" s="71">
        <v>43373</v>
      </c>
      <c r="AC386" s="51">
        <v>9.8000000000000007</v>
      </c>
      <c r="AD386" s="45" t="s">
        <v>739</v>
      </c>
    </row>
    <row r="387" spans="1:30" ht="18" x14ac:dyDescent="0.35">
      <c r="A387" s="48">
        <f t="shared" si="5"/>
        <v>384</v>
      </c>
      <c r="B387" s="20" t="s">
        <v>269</v>
      </c>
      <c r="C387" s="12">
        <v>1845</v>
      </c>
      <c r="D387" s="12">
        <v>1872</v>
      </c>
      <c r="E387" s="12">
        <v>1.5</v>
      </c>
      <c r="F387" s="12">
        <v>701</v>
      </c>
      <c r="G387" s="12">
        <v>792</v>
      </c>
      <c r="H387" s="12">
        <v>12.98</v>
      </c>
      <c r="I387" s="12">
        <v>116</v>
      </c>
      <c r="J387" s="12">
        <v>103</v>
      </c>
      <c r="K387" s="12">
        <v>-11.21</v>
      </c>
      <c r="L387" s="12">
        <v>230</v>
      </c>
      <c r="M387" s="12">
        <v>244</v>
      </c>
      <c r="N387" s="12">
        <v>6.09</v>
      </c>
      <c r="O387" s="12">
        <v>354</v>
      </c>
      <c r="P387" s="12">
        <v>444</v>
      </c>
      <c r="Q387" s="12">
        <v>25.42</v>
      </c>
      <c r="R387" s="12">
        <v>23.72</v>
      </c>
      <c r="S387" s="13">
        <v>0.51</v>
      </c>
      <c r="T387" s="13">
        <v>0.63</v>
      </c>
      <c r="U387" s="12">
        <v>21.6</v>
      </c>
      <c r="V387" s="15">
        <v>30066</v>
      </c>
      <c r="W387" s="15">
        <v>31259</v>
      </c>
      <c r="X387" s="15">
        <v>3.97</v>
      </c>
      <c r="Y387" s="15">
        <v>688.74599999999998</v>
      </c>
      <c r="Z387" s="12">
        <v>710.51700000000005</v>
      </c>
      <c r="AA387" s="56">
        <v>3.16</v>
      </c>
      <c r="AB387" s="71">
        <v>43373</v>
      </c>
      <c r="AC387" s="51">
        <v>11.8</v>
      </c>
      <c r="AD387" s="45" t="s">
        <v>737</v>
      </c>
    </row>
    <row r="388" spans="1:30" ht="18" x14ac:dyDescent="0.35">
      <c r="A388" s="48">
        <f t="shared" si="5"/>
        <v>385</v>
      </c>
      <c r="B388" s="20" t="s">
        <v>161</v>
      </c>
      <c r="C388" s="12">
        <v>2670</v>
      </c>
      <c r="D388" s="12">
        <v>2947</v>
      </c>
      <c r="E388" s="12">
        <v>10.4</v>
      </c>
      <c r="F388" s="12">
        <v>934</v>
      </c>
      <c r="G388" s="12">
        <v>1050</v>
      </c>
      <c r="H388" s="12">
        <v>12.42</v>
      </c>
      <c r="I388" s="12">
        <v>294</v>
      </c>
      <c r="J388" s="12">
        <v>206</v>
      </c>
      <c r="K388" s="12">
        <v>-29.93</v>
      </c>
      <c r="L388" s="12">
        <v>134</v>
      </c>
      <c r="M388" s="12">
        <v>142</v>
      </c>
      <c r="N388" s="12">
        <v>5.97</v>
      </c>
      <c r="O388" s="12">
        <v>505</v>
      </c>
      <c r="P388" s="12">
        <v>700</v>
      </c>
      <c r="Q388" s="12">
        <v>38.61</v>
      </c>
      <c r="R388" s="12">
        <v>23.75</v>
      </c>
      <c r="S388" s="13">
        <v>1.75</v>
      </c>
      <c r="T388" s="13">
        <v>2.52</v>
      </c>
      <c r="U388" s="12">
        <v>44.4</v>
      </c>
      <c r="V388" s="15">
        <v>22426</v>
      </c>
      <c r="W388" s="15">
        <v>20842</v>
      </c>
      <c r="X388" s="15">
        <v>-7.06</v>
      </c>
      <c r="Y388" s="15">
        <v>289.5</v>
      </c>
      <c r="Z388" s="12">
        <v>278.2</v>
      </c>
      <c r="AA388" s="56">
        <v>-3.9</v>
      </c>
      <c r="AB388" s="71">
        <v>43373</v>
      </c>
      <c r="AC388" s="51">
        <v>17.899999999999999</v>
      </c>
      <c r="AD388" s="45" t="s">
        <v>714</v>
      </c>
    </row>
    <row r="389" spans="1:30" ht="18" x14ac:dyDescent="0.35">
      <c r="A389" s="48">
        <f t="shared" ref="A389:A453" si="6">ROW()-3</f>
        <v>386</v>
      </c>
      <c r="B389" s="20" t="s">
        <v>580</v>
      </c>
      <c r="C389" s="12">
        <v>378.6</v>
      </c>
      <c r="D389" s="12">
        <v>449.2</v>
      </c>
      <c r="E389" s="12">
        <v>18.600000000000001</v>
      </c>
      <c r="F389" s="12">
        <v>112.2</v>
      </c>
      <c r="G389" s="12">
        <v>137.30000000000001</v>
      </c>
      <c r="H389" s="12">
        <v>22.37</v>
      </c>
      <c r="I389" s="12">
        <v>36</v>
      </c>
      <c r="J389" s="12">
        <v>25.3</v>
      </c>
      <c r="K389" s="12">
        <v>-29.72</v>
      </c>
      <c r="L389" s="12">
        <v>5.8</v>
      </c>
      <c r="M389" s="12">
        <v>4.5999999999999996</v>
      </c>
      <c r="N389" s="12">
        <v>-20.69</v>
      </c>
      <c r="O389" s="12">
        <v>70.3</v>
      </c>
      <c r="P389" s="12">
        <v>107.4</v>
      </c>
      <c r="Q389" s="12">
        <v>52.77</v>
      </c>
      <c r="R389" s="12">
        <v>23.91</v>
      </c>
      <c r="S389" s="13">
        <v>0.3</v>
      </c>
      <c r="T389" s="13">
        <v>0.44</v>
      </c>
      <c r="U389" s="12">
        <v>48.5</v>
      </c>
      <c r="V389" s="15">
        <v>884.4</v>
      </c>
      <c r="W389" s="15">
        <v>726.6</v>
      </c>
      <c r="X389" s="15">
        <v>-17.84</v>
      </c>
      <c r="Y389" s="15">
        <v>237.65199999999999</v>
      </c>
      <c r="Z389" s="12">
        <v>244.41800000000001</v>
      </c>
      <c r="AA389" s="56">
        <v>2.85</v>
      </c>
      <c r="AB389" s="71">
        <v>43312</v>
      </c>
      <c r="AC389" s="51">
        <v>26.4</v>
      </c>
      <c r="AD389" s="45" t="s">
        <v>683</v>
      </c>
    </row>
    <row r="390" spans="1:30" ht="18" x14ac:dyDescent="0.35">
      <c r="A390" s="48">
        <f t="shared" si="6"/>
        <v>387</v>
      </c>
      <c r="B390" s="20" t="s">
        <v>394</v>
      </c>
      <c r="C390" s="12">
        <v>538</v>
      </c>
      <c r="D390" s="12">
        <v>562.70000000000005</v>
      </c>
      <c r="E390" s="12">
        <v>4.5999999999999996</v>
      </c>
      <c r="F390" s="12">
        <v>153.9</v>
      </c>
      <c r="G390" s="12">
        <v>159.30000000000001</v>
      </c>
      <c r="H390" s="12">
        <v>3.51</v>
      </c>
      <c r="I390" s="12">
        <v>18.100000000000001</v>
      </c>
      <c r="J390" s="12">
        <v>24</v>
      </c>
      <c r="K390" s="12">
        <v>32.6</v>
      </c>
      <c r="L390" s="12">
        <v>0</v>
      </c>
      <c r="M390" s="12">
        <v>0</v>
      </c>
      <c r="N390" s="12"/>
      <c r="O390" s="12">
        <v>135.69999999999999</v>
      </c>
      <c r="P390" s="12">
        <v>135.30000000000001</v>
      </c>
      <c r="Q390" s="12">
        <v>-0.28999999999999998</v>
      </c>
      <c r="R390" s="12">
        <v>24.04</v>
      </c>
      <c r="S390" s="13">
        <v>2.13</v>
      </c>
      <c r="T390" s="13">
        <v>2.2000000000000002</v>
      </c>
      <c r="U390" s="12">
        <v>3.5</v>
      </c>
      <c r="V390" s="15">
        <v>1247.0999999999999</v>
      </c>
      <c r="W390" s="15">
        <v>1320</v>
      </c>
      <c r="X390" s="15">
        <v>5.85</v>
      </c>
      <c r="Y390" s="15">
        <v>63.752000000000002</v>
      </c>
      <c r="Z390" s="12">
        <v>61.41</v>
      </c>
      <c r="AA390" s="56">
        <v>-3.67</v>
      </c>
      <c r="AB390" s="71">
        <v>43373</v>
      </c>
      <c r="AC390" s="51">
        <v>22.2</v>
      </c>
      <c r="AD390" s="45" t="s">
        <v>697</v>
      </c>
    </row>
    <row r="391" spans="1:30" ht="18" x14ac:dyDescent="0.35">
      <c r="A391" s="48">
        <f t="shared" si="6"/>
        <v>388</v>
      </c>
      <c r="B391" s="20" t="s">
        <v>277</v>
      </c>
      <c r="C391" s="12">
        <v>565.6</v>
      </c>
      <c r="D391" s="12">
        <v>578</v>
      </c>
      <c r="E391" s="12">
        <v>2.2000000000000002</v>
      </c>
      <c r="F391" s="12">
        <v>168.6</v>
      </c>
      <c r="G391" s="12">
        <v>180.7</v>
      </c>
      <c r="H391" s="12">
        <v>7.18</v>
      </c>
      <c r="I391" s="12">
        <v>17.7</v>
      </c>
      <c r="J391" s="12">
        <v>28.2</v>
      </c>
      <c r="K391" s="12">
        <v>59.32</v>
      </c>
      <c r="L391" s="12">
        <v>14.8</v>
      </c>
      <c r="M391" s="12">
        <v>11.4</v>
      </c>
      <c r="N391" s="12">
        <v>-22.97</v>
      </c>
      <c r="O391" s="12">
        <v>136.1</v>
      </c>
      <c r="P391" s="12">
        <v>141</v>
      </c>
      <c r="Q391" s="12">
        <v>3.6</v>
      </c>
      <c r="R391" s="12">
        <v>24.39</v>
      </c>
      <c r="S391" s="13">
        <v>1.69</v>
      </c>
      <c r="T391" s="13">
        <v>1.83</v>
      </c>
      <c r="U391" s="12">
        <v>8.1999999999999993</v>
      </c>
      <c r="V391" s="15">
        <v>2533.9</v>
      </c>
      <c r="W391" s="15">
        <v>2166.6</v>
      </c>
      <c r="X391" s="15">
        <v>-14.5</v>
      </c>
      <c r="Y391" s="15">
        <v>80.521000000000001</v>
      </c>
      <c r="Z391" s="12">
        <v>77.135999999999996</v>
      </c>
      <c r="AA391" s="56">
        <v>-4.2</v>
      </c>
      <c r="AB391" s="71">
        <v>43372</v>
      </c>
      <c r="AC391" s="51">
        <v>25.8</v>
      </c>
      <c r="AD391" s="45" t="s">
        <v>700</v>
      </c>
    </row>
    <row r="392" spans="1:30" ht="18" x14ac:dyDescent="0.35">
      <c r="A392" s="48">
        <f t="shared" si="6"/>
        <v>389</v>
      </c>
      <c r="B392" s="20" t="s">
        <v>163</v>
      </c>
      <c r="C392" s="12">
        <v>821.5</v>
      </c>
      <c r="D392" s="12">
        <v>906.6</v>
      </c>
      <c r="E392" s="12">
        <v>10.4</v>
      </c>
      <c r="F392" s="12">
        <v>211.8</v>
      </c>
      <c r="G392" s="12">
        <v>248.7</v>
      </c>
      <c r="H392" s="12">
        <v>17.420000000000002</v>
      </c>
      <c r="I392" s="12">
        <v>41.7</v>
      </c>
      <c r="J392" s="12">
        <v>27.4</v>
      </c>
      <c r="K392" s="12">
        <v>-34.29</v>
      </c>
      <c r="L392" s="12">
        <v>0</v>
      </c>
      <c r="M392" s="12">
        <v>0</v>
      </c>
      <c r="N392" s="12"/>
      <c r="O392" s="12">
        <v>170.1</v>
      </c>
      <c r="P392" s="12">
        <v>221.3</v>
      </c>
      <c r="Q392" s="12">
        <v>30.1</v>
      </c>
      <c r="R392" s="12">
        <v>24.41</v>
      </c>
      <c r="S392" s="13">
        <v>0.79</v>
      </c>
      <c r="T392" s="13">
        <v>1.04</v>
      </c>
      <c r="U392" s="12">
        <v>31.9</v>
      </c>
      <c r="V392" s="15">
        <v>2325.9</v>
      </c>
      <c r="W392" s="15">
        <v>2596.9</v>
      </c>
      <c r="X392" s="15">
        <v>11.65</v>
      </c>
      <c r="Y392" s="15">
        <v>216.2</v>
      </c>
      <c r="Z392" s="12">
        <v>213.2</v>
      </c>
      <c r="AA392" s="56">
        <v>-1.39</v>
      </c>
      <c r="AB392" s="71">
        <v>43373</v>
      </c>
      <c r="AC392" s="51">
        <v>33.299999999999997</v>
      </c>
      <c r="AD392" s="45" t="s">
        <v>700</v>
      </c>
    </row>
    <row r="393" spans="1:30" ht="18" x14ac:dyDescent="0.35">
      <c r="A393" s="48">
        <f t="shared" si="6"/>
        <v>390</v>
      </c>
      <c r="B393" s="20" t="s">
        <v>484</v>
      </c>
      <c r="C393" s="12">
        <v>9187</v>
      </c>
      <c r="D393" s="12">
        <v>9193</v>
      </c>
      <c r="E393" s="12">
        <v>0.1</v>
      </c>
      <c r="F393" s="12">
        <v>3054</v>
      </c>
      <c r="G393" s="12">
        <v>3069</v>
      </c>
      <c r="H393" s="12">
        <v>0.49</v>
      </c>
      <c r="I393" s="12">
        <v>375</v>
      </c>
      <c r="J393" s="12">
        <v>275</v>
      </c>
      <c r="K393" s="12">
        <v>-26.67</v>
      </c>
      <c r="L393" s="12">
        <v>469</v>
      </c>
      <c r="M393" s="12">
        <v>529</v>
      </c>
      <c r="N393" s="12">
        <v>12.79</v>
      </c>
      <c r="O393" s="12">
        <v>2210</v>
      </c>
      <c r="P393" s="12">
        <v>2265</v>
      </c>
      <c r="Q393" s="12">
        <v>2.4900000000000002</v>
      </c>
      <c r="R393" s="12">
        <v>24.64</v>
      </c>
      <c r="S393" s="13">
        <v>0.52</v>
      </c>
      <c r="T393" s="13">
        <v>0.56999999999999995</v>
      </c>
      <c r="U393" s="12">
        <v>9.8000000000000007</v>
      </c>
      <c r="V393" s="15">
        <v>77638</v>
      </c>
      <c r="W393" s="15">
        <v>90291</v>
      </c>
      <c r="X393" s="15">
        <v>16.3</v>
      </c>
      <c r="Y393" s="15">
        <v>4284</v>
      </c>
      <c r="Z393" s="12">
        <v>3999</v>
      </c>
      <c r="AA393" s="56">
        <v>-6.65</v>
      </c>
      <c r="AB393" s="71">
        <v>43343</v>
      </c>
      <c r="AC393" s="51">
        <v>18.399999999999999</v>
      </c>
      <c r="AD393" s="45" t="s">
        <v>675</v>
      </c>
    </row>
    <row r="394" spans="1:30" ht="18" x14ac:dyDescent="0.35">
      <c r="A394" s="48">
        <f t="shared" si="6"/>
        <v>391</v>
      </c>
      <c r="B394" s="20" t="s">
        <v>387</v>
      </c>
      <c r="C394" s="12">
        <v>463.7</v>
      </c>
      <c r="D394" s="12">
        <v>591.5</v>
      </c>
      <c r="E394" s="12">
        <v>27.6</v>
      </c>
      <c r="F394" s="12">
        <v>154.1</v>
      </c>
      <c r="G394" s="12">
        <v>204.2</v>
      </c>
      <c r="H394" s="12">
        <v>32.51</v>
      </c>
      <c r="I394" s="12">
        <v>51.2</v>
      </c>
      <c r="J394" s="12">
        <v>44.2</v>
      </c>
      <c r="K394" s="12">
        <v>-13.67</v>
      </c>
      <c r="L394" s="12">
        <v>11.5</v>
      </c>
      <c r="M394" s="12">
        <v>11.7</v>
      </c>
      <c r="N394" s="12">
        <v>1.74</v>
      </c>
      <c r="O394" s="12">
        <v>89.8</v>
      </c>
      <c r="P394" s="12">
        <v>146.30000000000001</v>
      </c>
      <c r="Q394" s="12">
        <v>62.92</v>
      </c>
      <c r="R394" s="12">
        <v>24.73</v>
      </c>
      <c r="S394" s="13">
        <v>0.96</v>
      </c>
      <c r="T394" s="13">
        <v>1.56</v>
      </c>
      <c r="U394" s="12">
        <v>62.3</v>
      </c>
      <c r="V394" s="15">
        <v>2367</v>
      </c>
      <c r="W394" s="15">
        <v>2792.6</v>
      </c>
      <c r="X394" s="15">
        <v>17.98</v>
      </c>
      <c r="Y394" s="15">
        <v>93.531000000000006</v>
      </c>
      <c r="Z394" s="12">
        <v>93.867000000000004</v>
      </c>
      <c r="AA394" s="56">
        <v>0.36</v>
      </c>
      <c r="AB394" s="71">
        <v>43373</v>
      </c>
      <c r="AC394" s="51">
        <v>13.2</v>
      </c>
      <c r="AD394" s="45" t="s">
        <v>731</v>
      </c>
    </row>
    <row r="395" spans="1:30" ht="18" x14ac:dyDescent="0.35">
      <c r="A395" s="48">
        <f t="shared" si="6"/>
        <v>392</v>
      </c>
      <c r="B395" s="20" t="s">
        <v>216</v>
      </c>
      <c r="C395" s="12">
        <v>3179</v>
      </c>
      <c r="D395" s="12">
        <v>3451</v>
      </c>
      <c r="E395" s="12">
        <v>8.6</v>
      </c>
      <c r="F395" s="12">
        <v>1273</v>
      </c>
      <c r="G395" s="12">
        <v>1523</v>
      </c>
      <c r="H395" s="12">
        <v>19.64</v>
      </c>
      <c r="I395" s="12">
        <v>272</v>
      </c>
      <c r="J395" s="12">
        <v>262</v>
      </c>
      <c r="K395" s="12">
        <v>-3.68</v>
      </c>
      <c r="L395" s="12">
        <v>305</v>
      </c>
      <c r="M395" s="12">
        <v>378</v>
      </c>
      <c r="N395" s="12">
        <v>23.93</v>
      </c>
      <c r="O395" s="12">
        <v>665</v>
      </c>
      <c r="P395" s="12">
        <v>854</v>
      </c>
      <c r="Q395" s="12">
        <v>28.42</v>
      </c>
      <c r="R395" s="12">
        <v>24.75</v>
      </c>
      <c r="S395" s="13">
        <v>1.04</v>
      </c>
      <c r="T395" s="13">
        <v>1.3</v>
      </c>
      <c r="U395" s="12">
        <v>26</v>
      </c>
      <c r="V395" s="15">
        <v>59111</v>
      </c>
      <c r="W395" s="15">
        <v>60612</v>
      </c>
      <c r="X395" s="15">
        <v>2.54</v>
      </c>
      <c r="Y395" s="15">
        <v>642.5</v>
      </c>
      <c r="Z395" s="12">
        <v>654.9</v>
      </c>
      <c r="AA395" s="56">
        <v>1.93</v>
      </c>
      <c r="AB395" s="71">
        <v>43373</v>
      </c>
      <c r="AC395" s="51">
        <v>21.3</v>
      </c>
      <c r="AD395" s="45" t="s">
        <v>723</v>
      </c>
    </row>
    <row r="396" spans="1:30" ht="18" x14ac:dyDescent="0.35">
      <c r="A396" s="48">
        <f t="shared" si="6"/>
        <v>393</v>
      </c>
      <c r="B396" s="20" t="s">
        <v>246</v>
      </c>
      <c r="C396" s="12">
        <v>1254</v>
      </c>
      <c r="D396" s="12">
        <v>1299</v>
      </c>
      <c r="E396" s="12">
        <v>3.6</v>
      </c>
      <c r="F396" s="12">
        <v>190</v>
      </c>
      <c r="G396" s="12">
        <v>465</v>
      </c>
      <c r="H396" s="12">
        <v>144.74</v>
      </c>
      <c r="I396" s="12">
        <v>42</v>
      </c>
      <c r="J396" s="12">
        <v>42</v>
      </c>
      <c r="K396" s="12">
        <v>0</v>
      </c>
      <c r="L396" s="12">
        <v>43</v>
      </c>
      <c r="M396" s="12">
        <v>45</v>
      </c>
      <c r="N396" s="12">
        <v>4.6500000000000004</v>
      </c>
      <c r="O396" s="12">
        <v>104</v>
      </c>
      <c r="P396" s="12">
        <v>322</v>
      </c>
      <c r="Q396" s="12">
        <v>209.62</v>
      </c>
      <c r="R396" s="12">
        <v>24.79</v>
      </c>
      <c r="S396" s="13">
        <v>0.14000000000000001</v>
      </c>
      <c r="T396" s="13">
        <v>0.44</v>
      </c>
      <c r="U396" s="12">
        <v>209</v>
      </c>
      <c r="V396" s="15">
        <v>4692</v>
      </c>
      <c r="W396" s="15">
        <v>4833</v>
      </c>
      <c r="X396" s="15">
        <v>3.01</v>
      </c>
      <c r="Y396" s="15">
        <v>739</v>
      </c>
      <c r="Z396" s="12">
        <v>740.5</v>
      </c>
      <c r="AA396" s="56">
        <v>0.2</v>
      </c>
      <c r="AB396" s="71">
        <v>43373</v>
      </c>
      <c r="AC396" s="51">
        <v>16.100000000000001</v>
      </c>
      <c r="AD396" s="45" t="s">
        <v>742</v>
      </c>
    </row>
    <row r="397" spans="1:30" ht="18" x14ac:dyDescent="0.35">
      <c r="A397" s="48">
        <f t="shared" si="6"/>
        <v>394</v>
      </c>
      <c r="B397" s="20" t="s">
        <v>275</v>
      </c>
      <c r="C397" s="12">
        <v>1183.3</v>
      </c>
      <c r="D397" s="12">
        <v>1268</v>
      </c>
      <c r="E397" s="12">
        <v>7.2</v>
      </c>
      <c r="F397" s="12">
        <v>462.2</v>
      </c>
      <c r="G397" s="12">
        <v>447.7</v>
      </c>
      <c r="H397" s="12">
        <v>-3.14</v>
      </c>
      <c r="I397" s="12">
        <v>144.30000000000001</v>
      </c>
      <c r="J397" s="12">
        <v>84.3</v>
      </c>
      <c r="K397" s="12">
        <v>-41.58</v>
      </c>
      <c r="L397" s="12">
        <v>36.9</v>
      </c>
      <c r="M397" s="12">
        <v>43.4</v>
      </c>
      <c r="N397" s="12">
        <v>17.62</v>
      </c>
      <c r="O397" s="12">
        <v>276.10000000000002</v>
      </c>
      <c r="P397" s="12">
        <v>315</v>
      </c>
      <c r="Q397" s="12">
        <v>14.09</v>
      </c>
      <c r="R397" s="12">
        <v>24.84</v>
      </c>
      <c r="S397" s="13">
        <v>2.46</v>
      </c>
      <c r="T397" s="13">
        <v>2.8</v>
      </c>
      <c r="U397" s="12">
        <v>14</v>
      </c>
      <c r="V397" s="15">
        <v>11835.8</v>
      </c>
      <c r="W397" s="15">
        <v>12318.4</v>
      </c>
      <c r="X397" s="15">
        <v>4.08</v>
      </c>
      <c r="Y397" s="15">
        <v>112.401</v>
      </c>
      <c r="Z397" s="12">
        <v>112.533</v>
      </c>
      <c r="AA397" s="56">
        <v>0.12</v>
      </c>
      <c r="AB397" s="71">
        <v>43373</v>
      </c>
      <c r="AC397" s="51">
        <v>19.3</v>
      </c>
      <c r="AD397" s="45" t="s">
        <v>723</v>
      </c>
    </row>
    <row r="398" spans="1:30" ht="18" x14ac:dyDescent="0.35">
      <c r="A398" s="48">
        <f t="shared" si="6"/>
        <v>395</v>
      </c>
      <c r="B398" s="20" t="s">
        <v>221</v>
      </c>
      <c r="C398" s="12">
        <v>218</v>
      </c>
      <c r="D398" s="12">
        <v>229.8</v>
      </c>
      <c r="E398" s="12">
        <v>5.4</v>
      </c>
      <c r="F398" s="12">
        <v>84.4</v>
      </c>
      <c r="G398" s="12">
        <v>89.2</v>
      </c>
      <c r="H398" s="12">
        <v>5.69</v>
      </c>
      <c r="I398" s="12">
        <v>0</v>
      </c>
      <c r="J398" s="12">
        <v>0</v>
      </c>
      <c r="K398" s="12"/>
      <c r="L398" s="12">
        <v>26.3</v>
      </c>
      <c r="M398" s="12">
        <v>28.2</v>
      </c>
      <c r="N398" s="12">
        <v>7.22</v>
      </c>
      <c r="O398" s="12">
        <v>55.5</v>
      </c>
      <c r="P398" s="12">
        <v>57.2</v>
      </c>
      <c r="Q398" s="12">
        <v>3.06</v>
      </c>
      <c r="R398" s="12">
        <v>24.89</v>
      </c>
      <c r="S398" s="13">
        <v>0.77</v>
      </c>
      <c r="T398" s="13">
        <v>0.78</v>
      </c>
      <c r="U398" s="12">
        <v>1.4</v>
      </c>
      <c r="V398" s="15">
        <v>4012.2</v>
      </c>
      <c r="W398" s="15">
        <v>3973.9</v>
      </c>
      <c r="X398" s="15">
        <v>-0.95</v>
      </c>
      <c r="Y398" s="15">
        <v>72.206000000000003</v>
      </c>
      <c r="Z398" s="12">
        <v>73.408000000000001</v>
      </c>
      <c r="AA398" s="56">
        <v>1.66</v>
      </c>
      <c r="AB398" s="71">
        <v>43373</v>
      </c>
      <c r="AC398" s="51">
        <v>44.6</v>
      </c>
      <c r="AD398" s="45" t="s">
        <v>721</v>
      </c>
    </row>
    <row r="399" spans="1:30" ht="18" x14ac:dyDescent="0.35">
      <c r="A399" s="48">
        <f t="shared" si="6"/>
        <v>396</v>
      </c>
      <c r="B399" s="20" t="s">
        <v>273</v>
      </c>
      <c r="C399" s="12">
        <v>1347</v>
      </c>
      <c r="D399" s="12">
        <v>1480</v>
      </c>
      <c r="E399" s="12">
        <v>9.9</v>
      </c>
      <c r="F399" s="12">
        <v>413</v>
      </c>
      <c r="G399" s="12">
        <v>418</v>
      </c>
      <c r="H399" s="12">
        <v>1.21</v>
      </c>
      <c r="I399" s="12">
        <v>117</v>
      </c>
      <c r="J399" s="12">
        <v>48</v>
      </c>
      <c r="K399" s="12">
        <v>-58.97</v>
      </c>
      <c r="L399" s="12">
        <v>43</v>
      </c>
      <c r="M399" s="12">
        <v>56</v>
      </c>
      <c r="N399" s="12">
        <v>30.23</v>
      </c>
      <c r="O399" s="12">
        <v>298</v>
      </c>
      <c r="P399" s="12">
        <v>370</v>
      </c>
      <c r="Q399" s="12">
        <v>24.16</v>
      </c>
      <c r="R399" s="12">
        <v>25</v>
      </c>
      <c r="S399" s="13">
        <v>0.61</v>
      </c>
      <c r="T399" s="13">
        <v>0.76</v>
      </c>
      <c r="U399" s="12">
        <v>25.8</v>
      </c>
      <c r="V399" s="15">
        <v>7299</v>
      </c>
      <c r="W399" s="15">
        <v>8341</v>
      </c>
      <c r="X399" s="15">
        <v>14.28</v>
      </c>
      <c r="Y399" s="15">
        <v>492.4</v>
      </c>
      <c r="Z399" s="12">
        <v>485.8</v>
      </c>
      <c r="AA399" s="56">
        <v>-1.34</v>
      </c>
      <c r="AB399" s="71">
        <v>43373</v>
      </c>
      <c r="AC399" s="51">
        <v>30.5</v>
      </c>
      <c r="AD399" s="45" t="s">
        <v>710</v>
      </c>
    </row>
    <row r="400" spans="1:30" ht="18" x14ac:dyDescent="0.35">
      <c r="A400" s="48">
        <f t="shared" si="6"/>
        <v>397</v>
      </c>
      <c r="B400" s="20" t="s">
        <v>389</v>
      </c>
      <c r="C400" s="12">
        <v>262.10000000000002</v>
      </c>
      <c r="D400" s="12">
        <v>278.3</v>
      </c>
      <c r="E400" s="12">
        <v>6.2</v>
      </c>
      <c r="F400" s="12">
        <v>96.5</v>
      </c>
      <c r="G400" s="12">
        <v>102.3</v>
      </c>
      <c r="H400" s="12">
        <v>6.01</v>
      </c>
      <c r="I400" s="12">
        <v>0</v>
      </c>
      <c r="J400" s="12">
        <v>0</v>
      </c>
      <c r="K400" s="12">
        <v>0</v>
      </c>
      <c r="L400" s="12">
        <v>33.1</v>
      </c>
      <c r="M400" s="12">
        <v>35</v>
      </c>
      <c r="N400" s="12">
        <v>5.74</v>
      </c>
      <c r="O400" s="12">
        <v>59.7</v>
      </c>
      <c r="P400" s="12">
        <v>69.7</v>
      </c>
      <c r="Q400" s="12">
        <v>16.75</v>
      </c>
      <c r="R400" s="12">
        <v>25.04</v>
      </c>
      <c r="S400" s="13">
        <v>0.35</v>
      </c>
      <c r="T400" s="13">
        <v>0.41</v>
      </c>
      <c r="U400" s="12">
        <v>17.3</v>
      </c>
      <c r="V400" s="15">
        <v>4523.3</v>
      </c>
      <c r="W400" s="15">
        <v>4544.8999999999996</v>
      </c>
      <c r="X400" s="15">
        <v>0.48</v>
      </c>
      <c r="Y400" s="15">
        <v>170.46600000000001</v>
      </c>
      <c r="Z400" s="12">
        <v>169.839</v>
      </c>
      <c r="AA400" s="56">
        <v>-0.37</v>
      </c>
      <c r="AB400" s="71">
        <v>43373</v>
      </c>
      <c r="AC400" s="51">
        <v>43.4</v>
      </c>
      <c r="AD400" s="45" t="s">
        <v>721</v>
      </c>
    </row>
    <row r="401" spans="1:30" ht="18" x14ac:dyDescent="0.35">
      <c r="A401" s="48">
        <f t="shared" si="6"/>
        <v>398</v>
      </c>
      <c r="B401" s="20" t="s">
        <v>393</v>
      </c>
      <c r="C401" s="12">
        <v>1651.7</v>
      </c>
      <c r="D401" s="12">
        <v>1858.4</v>
      </c>
      <c r="E401" s="12">
        <v>12.5</v>
      </c>
      <c r="F401" s="12">
        <v>473.6</v>
      </c>
      <c r="G401" s="12">
        <v>550.4</v>
      </c>
      <c r="H401" s="12">
        <v>16.22</v>
      </c>
      <c r="I401" s="12">
        <v>6.5</v>
      </c>
      <c r="J401" s="12">
        <v>10.5</v>
      </c>
      <c r="K401" s="12">
        <v>61.54</v>
      </c>
      <c r="L401" s="12">
        <v>66.3</v>
      </c>
      <c r="M401" s="12">
        <v>69.5</v>
      </c>
      <c r="N401" s="12">
        <v>4.83</v>
      </c>
      <c r="O401" s="12">
        <v>400.7</v>
      </c>
      <c r="P401" s="12">
        <v>470.4</v>
      </c>
      <c r="Q401" s="12">
        <v>17.39</v>
      </c>
      <c r="R401" s="12">
        <v>25.31</v>
      </c>
      <c r="S401" s="13">
        <v>1.74</v>
      </c>
      <c r="T401" s="13">
        <v>2.11</v>
      </c>
      <c r="U401" s="12">
        <v>21.1</v>
      </c>
      <c r="V401" s="15">
        <v>8727.5</v>
      </c>
      <c r="W401" s="15">
        <v>9118</v>
      </c>
      <c r="X401" s="15">
        <v>4.47</v>
      </c>
      <c r="Y401" s="15">
        <v>229.81700000000001</v>
      </c>
      <c r="Z401" s="12">
        <v>222.75299999999999</v>
      </c>
      <c r="AA401" s="56">
        <v>-3.07</v>
      </c>
      <c r="AB401" s="71">
        <v>43373</v>
      </c>
      <c r="AC401" s="51">
        <v>13</v>
      </c>
      <c r="AD401" s="45" t="s">
        <v>719</v>
      </c>
    </row>
    <row r="402" spans="1:30" ht="18" x14ac:dyDescent="0.35">
      <c r="A402" s="48">
        <f t="shared" si="6"/>
        <v>399</v>
      </c>
      <c r="B402" s="20" t="s">
        <v>235</v>
      </c>
      <c r="C402" s="12">
        <v>2653</v>
      </c>
      <c r="D402" s="12">
        <v>4665.7</v>
      </c>
      <c r="E402" s="12">
        <v>75.900000000000006</v>
      </c>
      <c r="F402" s="12">
        <v>215.1</v>
      </c>
      <c r="G402" s="12">
        <v>1510</v>
      </c>
      <c r="H402" s="12">
        <v>602</v>
      </c>
      <c r="I402" s="12">
        <v>45.4</v>
      </c>
      <c r="J402" s="12">
        <v>255.4</v>
      </c>
      <c r="K402" s="12">
        <v>462.56</v>
      </c>
      <c r="L402" s="12">
        <v>69.099999999999994</v>
      </c>
      <c r="M402" s="12">
        <v>63.6</v>
      </c>
      <c r="N402" s="12">
        <v>-7.96</v>
      </c>
      <c r="O402" s="12">
        <v>100.5</v>
      </c>
      <c r="P402" s="12">
        <v>1191</v>
      </c>
      <c r="Q402" s="12">
        <v>1085.07</v>
      </c>
      <c r="R402" s="12">
        <v>25.53</v>
      </c>
      <c r="S402" s="13">
        <v>0.17</v>
      </c>
      <c r="T402" s="13">
        <v>2.0499999999999998</v>
      </c>
      <c r="U402" s="12"/>
      <c r="V402" s="15">
        <v>14883</v>
      </c>
      <c r="W402" s="15">
        <v>15099.3</v>
      </c>
      <c r="X402" s="15">
        <v>1.45</v>
      </c>
      <c r="Y402" s="15">
        <v>578.73599999999999</v>
      </c>
      <c r="Z402" s="12">
        <v>581.55899999999997</v>
      </c>
      <c r="AA402" s="56">
        <v>0.49</v>
      </c>
      <c r="AB402" s="71">
        <v>43373</v>
      </c>
      <c r="AC402" s="51">
        <v>21.6</v>
      </c>
      <c r="AD402" s="45" t="s">
        <v>731</v>
      </c>
    </row>
    <row r="403" spans="1:30" ht="18" x14ac:dyDescent="0.35">
      <c r="A403" s="48">
        <f t="shared" si="6"/>
        <v>400</v>
      </c>
      <c r="B403" s="20" t="s">
        <v>451</v>
      </c>
      <c r="C403" s="12">
        <v>1433.9</v>
      </c>
      <c r="D403" s="12">
        <v>1572.7</v>
      </c>
      <c r="E403" s="12">
        <v>9.6999999999999993</v>
      </c>
      <c r="F403" s="12">
        <v>199.9</v>
      </c>
      <c r="G403" s="12">
        <v>502.3</v>
      </c>
      <c r="H403" s="12">
        <v>151.28</v>
      </c>
      <c r="I403" s="12">
        <v>57.9</v>
      </c>
      <c r="J403" s="12">
        <v>26.1</v>
      </c>
      <c r="K403" s="12">
        <v>-54.92</v>
      </c>
      <c r="L403" s="12">
        <v>73.099999999999994</v>
      </c>
      <c r="M403" s="12">
        <v>61.7</v>
      </c>
      <c r="N403" s="12">
        <v>-15.6</v>
      </c>
      <c r="O403" s="12">
        <v>67.900000000000006</v>
      </c>
      <c r="P403" s="12">
        <v>412.9</v>
      </c>
      <c r="Q403" s="12">
        <v>508.1</v>
      </c>
      <c r="R403" s="12">
        <v>26.25</v>
      </c>
      <c r="S403" s="13">
        <v>0.18</v>
      </c>
      <c r="T403" s="13">
        <v>1.1000000000000001</v>
      </c>
      <c r="U403" s="12">
        <v>500.3</v>
      </c>
      <c r="V403" s="15">
        <v>11192.1</v>
      </c>
      <c r="W403" s="15">
        <v>9692.4</v>
      </c>
      <c r="X403" s="15">
        <v>-13.4</v>
      </c>
      <c r="Y403" s="15">
        <v>371.15899999999999</v>
      </c>
      <c r="Z403" s="12">
        <v>375.815</v>
      </c>
      <c r="AA403" s="56">
        <v>1.25</v>
      </c>
      <c r="AB403" s="71">
        <v>43316</v>
      </c>
      <c r="AD403" s="45" t="s">
        <v>715</v>
      </c>
    </row>
    <row r="404" spans="1:30" ht="18" x14ac:dyDescent="0.35">
      <c r="A404" s="48">
        <f t="shared" si="6"/>
        <v>401</v>
      </c>
      <c r="B404" s="20" t="s">
        <v>392</v>
      </c>
      <c r="C404" s="12">
        <v>909.5</v>
      </c>
      <c r="D404" s="12">
        <v>1016.2</v>
      </c>
      <c r="E404" s="12">
        <v>11.7</v>
      </c>
      <c r="F404" s="12">
        <v>321.39999999999998</v>
      </c>
      <c r="G404" s="12">
        <v>342.6</v>
      </c>
      <c r="H404" s="12">
        <v>6.6</v>
      </c>
      <c r="I404" s="12">
        <v>102.6</v>
      </c>
      <c r="J404" s="12">
        <v>74.8</v>
      </c>
      <c r="K404" s="12">
        <v>-27.1</v>
      </c>
      <c r="L404" s="12">
        <v>0</v>
      </c>
      <c r="M404" s="12">
        <v>0</v>
      </c>
      <c r="N404" s="12"/>
      <c r="O404" s="12">
        <v>218.7</v>
      </c>
      <c r="P404" s="12">
        <v>267.7</v>
      </c>
      <c r="Q404" s="12">
        <v>22.41</v>
      </c>
      <c r="R404" s="12">
        <v>26.34</v>
      </c>
      <c r="S404" s="13">
        <v>0.38</v>
      </c>
      <c r="T404" s="13">
        <v>0.48</v>
      </c>
      <c r="U404" s="12">
        <v>26.4</v>
      </c>
      <c r="V404" s="15">
        <v>940.8</v>
      </c>
      <c r="W404" s="15">
        <v>978.1</v>
      </c>
      <c r="X404" s="15">
        <v>3.96</v>
      </c>
      <c r="Y404" s="15">
        <v>578.36800000000005</v>
      </c>
      <c r="Z404" s="12">
        <v>559.95500000000004</v>
      </c>
      <c r="AA404" s="56">
        <v>-3.18</v>
      </c>
      <c r="AB404" s="71">
        <v>43373</v>
      </c>
      <c r="AC404" s="51">
        <v>32.4</v>
      </c>
      <c r="AD404" s="45" t="s">
        <v>708</v>
      </c>
    </row>
    <row r="405" spans="1:30" ht="18" x14ac:dyDescent="0.35">
      <c r="A405" s="48">
        <f t="shared" si="6"/>
        <v>402</v>
      </c>
      <c r="B405" s="20" t="s">
        <v>486</v>
      </c>
      <c r="C405" s="12">
        <v>3744</v>
      </c>
      <c r="D405" s="12">
        <v>4468</v>
      </c>
      <c r="E405" s="12">
        <v>19.3</v>
      </c>
      <c r="F405" s="12">
        <v>1037</v>
      </c>
      <c r="G405" s="12">
        <v>1298</v>
      </c>
      <c r="H405" s="12">
        <v>25.17</v>
      </c>
      <c r="I405" s="12">
        <v>53</v>
      </c>
      <c r="J405" s="12">
        <v>54</v>
      </c>
      <c r="K405" s="12">
        <v>1.89</v>
      </c>
      <c r="L405" s="12">
        <v>59</v>
      </c>
      <c r="M405" s="12">
        <v>59</v>
      </c>
      <c r="N405" s="12">
        <v>0</v>
      </c>
      <c r="O405" s="12">
        <v>925</v>
      </c>
      <c r="P405" s="12">
        <v>1185</v>
      </c>
      <c r="Q405" s="12">
        <v>28.11</v>
      </c>
      <c r="R405" s="12">
        <v>26.52</v>
      </c>
      <c r="S405" s="13">
        <v>0.85</v>
      </c>
      <c r="T405" s="13">
        <v>1.18</v>
      </c>
      <c r="U405" s="12">
        <v>38.1</v>
      </c>
      <c r="V405" s="15">
        <v>10362</v>
      </c>
      <c r="W405" s="15">
        <v>11058</v>
      </c>
      <c r="X405" s="15">
        <v>6.72</v>
      </c>
      <c r="Y405" s="15">
        <v>1083</v>
      </c>
      <c r="Z405" s="12">
        <v>1005</v>
      </c>
      <c r="AA405" s="56">
        <v>-7.2</v>
      </c>
      <c r="AB405" s="71">
        <v>43310</v>
      </c>
      <c r="AC405" s="51">
        <v>8.4</v>
      </c>
      <c r="AD405" s="45" t="s">
        <v>717</v>
      </c>
    </row>
    <row r="406" spans="1:30" ht="18" x14ac:dyDescent="0.35">
      <c r="A406" s="48">
        <f t="shared" si="6"/>
        <v>403</v>
      </c>
      <c r="B406" s="20" t="s">
        <v>165</v>
      </c>
      <c r="C406" s="12">
        <v>5408</v>
      </c>
      <c r="D406" s="12">
        <v>5928</v>
      </c>
      <c r="E406" s="12">
        <v>9.6</v>
      </c>
      <c r="F406" s="12">
        <v>2163</v>
      </c>
      <c r="G406" s="12">
        <v>2317</v>
      </c>
      <c r="H406" s="12">
        <v>7.12</v>
      </c>
      <c r="I406" s="12">
        <v>789</v>
      </c>
      <c r="J406" s="12">
        <v>483</v>
      </c>
      <c r="K406" s="12">
        <v>-38.78</v>
      </c>
      <c r="L406" s="12">
        <v>180</v>
      </c>
      <c r="M406" s="12">
        <v>241</v>
      </c>
      <c r="N406" s="12">
        <v>33.89</v>
      </c>
      <c r="O406" s="12">
        <v>1194</v>
      </c>
      <c r="P406" s="12">
        <v>1593</v>
      </c>
      <c r="Q406" s="12">
        <v>33.42</v>
      </c>
      <c r="R406" s="12">
        <v>26.87</v>
      </c>
      <c r="S406" s="13">
        <v>1.5</v>
      </c>
      <c r="T406" s="13">
        <v>2.15</v>
      </c>
      <c r="U406" s="12">
        <v>43.6</v>
      </c>
      <c r="V406" s="15">
        <v>38246</v>
      </c>
      <c r="W406" s="15">
        <v>38667</v>
      </c>
      <c r="X406" s="15">
        <v>1.1000000000000001</v>
      </c>
      <c r="Y406" s="15">
        <v>797.6</v>
      </c>
      <c r="Z406" s="12">
        <v>740.9</v>
      </c>
      <c r="AA406" s="56">
        <v>-7.11</v>
      </c>
      <c r="AB406" s="71">
        <v>43373</v>
      </c>
      <c r="AC406" s="51">
        <v>18.8</v>
      </c>
      <c r="AD406" s="45" t="s">
        <v>714</v>
      </c>
    </row>
    <row r="407" spans="1:30" ht="18" x14ac:dyDescent="0.35">
      <c r="A407" s="48">
        <f t="shared" si="6"/>
        <v>404</v>
      </c>
      <c r="B407" s="20" t="s">
        <v>426</v>
      </c>
      <c r="C407" s="12">
        <v>984.6</v>
      </c>
      <c r="D407" s="12">
        <v>1008.4</v>
      </c>
      <c r="E407" s="12">
        <v>2.4</v>
      </c>
      <c r="F407" s="12">
        <v>347.7</v>
      </c>
      <c r="G407" s="12">
        <v>343.4</v>
      </c>
      <c r="H407" s="12">
        <v>-1.24</v>
      </c>
      <c r="I407" s="12">
        <v>66.400000000000006</v>
      </c>
      <c r="J407" s="12">
        <v>71.5</v>
      </c>
      <c r="K407" s="12">
        <v>7.68</v>
      </c>
      <c r="L407" s="12">
        <v>0</v>
      </c>
      <c r="M407" s="12">
        <v>0</v>
      </c>
      <c r="N407" s="12"/>
      <c r="O407" s="12">
        <v>281.3</v>
      </c>
      <c r="P407" s="12">
        <v>271.89999999999998</v>
      </c>
      <c r="Q407" s="12">
        <v>-3.34</v>
      </c>
      <c r="R407" s="12">
        <v>26.96</v>
      </c>
      <c r="S407" s="13">
        <v>1.51</v>
      </c>
      <c r="T407" s="13">
        <v>1.51</v>
      </c>
      <c r="U407" s="12">
        <v>-0.3</v>
      </c>
      <c r="V407" s="15">
        <v>507.9</v>
      </c>
      <c r="W407" s="15">
        <v>731.9</v>
      </c>
      <c r="X407" s="15">
        <v>44.1</v>
      </c>
      <c r="Y407" s="15">
        <v>185.8</v>
      </c>
      <c r="Z407" s="12">
        <v>180.2</v>
      </c>
      <c r="AA407" s="56">
        <v>-3.01</v>
      </c>
      <c r="AB407" s="71">
        <v>43371</v>
      </c>
      <c r="AC407" s="51">
        <v>11.2</v>
      </c>
      <c r="AD407" s="45" t="s">
        <v>715</v>
      </c>
    </row>
    <row r="408" spans="1:30" ht="18" x14ac:dyDescent="0.35">
      <c r="A408" s="48">
        <f t="shared" si="6"/>
        <v>405</v>
      </c>
      <c r="B408" s="20" t="s">
        <v>425</v>
      </c>
      <c r="C408" s="12">
        <v>1616.9</v>
      </c>
      <c r="D408" s="12">
        <v>1527.2</v>
      </c>
      <c r="E408" s="12">
        <v>-5.5</v>
      </c>
      <c r="F408" s="12">
        <v>671.1</v>
      </c>
      <c r="G408" s="12">
        <v>489.1</v>
      </c>
      <c r="H408" s="12">
        <v>-27.12</v>
      </c>
      <c r="I408" s="12">
        <v>181.9</v>
      </c>
      <c r="J408" s="12">
        <v>96.6</v>
      </c>
      <c r="K408" s="12">
        <v>-46.89</v>
      </c>
      <c r="L408" s="12">
        <v>12.7</v>
      </c>
      <c r="M408" s="12">
        <v>5.8</v>
      </c>
      <c r="N408" s="12">
        <v>-54.33</v>
      </c>
      <c r="O408" s="12">
        <v>422.7</v>
      </c>
      <c r="P408" s="12">
        <v>412.4</v>
      </c>
      <c r="Q408" s="12">
        <v>-2.44</v>
      </c>
      <c r="R408" s="12">
        <v>27</v>
      </c>
      <c r="S408" s="13">
        <v>0.76</v>
      </c>
      <c r="T408" s="13">
        <v>0.79</v>
      </c>
      <c r="U408" s="12">
        <v>3.6</v>
      </c>
      <c r="V408" s="15">
        <v>4914</v>
      </c>
      <c r="W408" s="15">
        <v>4484.3</v>
      </c>
      <c r="X408" s="15">
        <v>-8.74</v>
      </c>
      <c r="Y408" s="15">
        <v>553.70000000000005</v>
      </c>
      <c r="Z408" s="12">
        <v>521.20000000000005</v>
      </c>
      <c r="AA408" s="56">
        <v>-5.87</v>
      </c>
      <c r="AB408" s="71">
        <v>43373</v>
      </c>
      <c r="AC408" s="51">
        <v>10.4</v>
      </c>
      <c r="AD408" s="45" t="s">
        <v>727</v>
      </c>
    </row>
    <row r="409" spans="1:30" ht="18" x14ac:dyDescent="0.35">
      <c r="A409" s="48">
        <f t="shared" si="6"/>
        <v>406</v>
      </c>
      <c r="B409" s="20" t="s">
        <v>276</v>
      </c>
      <c r="C409" s="12">
        <v>2476</v>
      </c>
      <c r="D409" s="12">
        <v>2781</v>
      </c>
      <c r="E409" s="12">
        <v>12.3</v>
      </c>
      <c r="F409" s="12">
        <v>903</v>
      </c>
      <c r="G409" s="12">
        <v>967</v>
      </c>
      <c r="H409" s="12">
        <v>7.09</v>
      </c>
      <c r="I409" s="12">
        <v>301</v>
      </c>
      <c r="J409" s="12">
        <v>193</v>
      </c>
      <c r="K409" s="12">
        <v>-35.880000000000003</v>
      </c>
      <c r="L409" s="12">
        <v>426</v>
      </c>
      <c r="M409" s="12">
        <v>558</v>
      </c>
      <c r="N409" s="12">
        <v>30.99</v>
      </c>
      <c r="O409" s="12">
        <v>589</v>
      </c>
      <c r="P409" s="12">
        <v>753</v>
      </c>
      <c r="Q409" s="12">
        <v>27.84</v>
      </c>
      <c r="R409" s="12">
        <v>27.08</v>
      </c>
      <c r="S409" s="13">
        <v>1.59</v>
      </c>
      <c r="T409" s="13">
        <v>2.2000000000000002</v>
      </c>
      <c r="U409" s="12">
        <v>38.700000000000003</v>
      </c>
      <c r="V409" s="15">
        <v>86421</v>
      </c>
      <c r="W409" s="15">
        <v>94826</v>
      </c>
      <c r="X409" s="15">
        <v>9.73</v>
      </c>
      <c r="Y409" s="15">
        <v>371</v>
      </c>
      <c r="Z409" s="12">
        <v>342</v>
      </c>
      <c r="AA409" s="56">
        <v>-7.82</v>
      </c>
      <c r="AB409" s="71">
        <v>43373</v>
      </c>
      <c r="AC409" s="51">
        <v>8.6999999999999993</v>
      </c>
      <c r="AD409" s="45" t="s">
        <v>724</v>
      </c>
    </row>
    <row r="410" spans="1:30" ht="18" x14ac:dyDescent="0.35">
      <c r="A410" s="48">
        <f t="shared" si="6"/>
        <v>407</v>
      </c>
      <c r="B410" s="20" t="s">
        <v>6</v>
      </c>
      <c r="C410" s="12">
        <v>2498</v>
      </c>
      <c r="D410" s="12">
        <v>2649</v>
      </c>
      <c r="E410" s="12">
        <v>6</v>
      </c>
      <c r="F410" s="12">
        <v>694</v>
      </c>
      <c r="G410" s="12">
        <v>948</v>
      </c>
      <c r="H410" s="12">
        <v>36.6</v>
      </c>
      <c r="I410" s="12">
        <v>174</v>
      </c>
      <c r="J410" s="12">
        <v>228</v>
      </c>
      <c r="K410" s="12">
        <v>31.03</v>
      </c>
      <c r="L410" s="12">
        <v>0</v>
      </c>
      <c r="M410" s="12">
        <v>0</v>
      </c>
      <c r="N410" s="12"/>
      <c r="O410" s="12">
        <v>520</v>
      </c>
      <c r="P410" s="12">
        <v>720</v>
      </c>
      <c r="Q410" s="12">
        <v>38.46</v>
      </c>
      <c r="R410" s="12">
        <v>27.18</v>
      </c>
      <c r="S410" s="13">
        <v>0.48</v>
      </c>
      <c r="T410" s="13">
        <v>0.73</v>
      </c>
      <c r="U410" s="12">
        <v>51.8</v>
      </c>
      <c r="V410" s="15">
        <v>14660</v>
      </c>
      <c r="W410" s="15">
        <v>16723</v>
      </c>
      <c r="X410" s="15">
        <v>14.07</v>
      </c>
      <c r="Y410" s="15">
        <v>1078</v>
      </c>
      <c r="Z410" s="12">
        <v>983</v>
      </c>
      <c r="AA410" s="56">
        <v>-8.81</v>
      </c>
      <c r="AB410" s="71">
        <v>43373</v>
      </c>
      <c r="AC410" s="51">
        <v>12.8</v>
      </c>
      <c r="AD410" s="45" t="s">
        <v>699</v>
      </c>
    </row>
    <row r="411" spans="1:30" ht="18" x14ac:dyDescent="0.35">
      <c r="A411" s="48">
        <f t="shared" si="6"/>
        <v>408</v>
      </c>
      <c r="B411" s="20" t="s">
        <v>96</v>
      </c>
      <c r="C411" s="12">
        <v>27772</v>
      </c>
      <c r="D411" s="12">
        <v>33740</v>
      </c>
      <c r="E411" s="12">
        <v>21.5</v>
      </c>
      <c r="F411" s="12">
        <v>8006</v>
      </c>
      <c r="G411" s="12">
        <v>10111</v>
      </c>
      <c r="H411" s="12">
        <v>26.29</v>
      </c>
      <c r="I411" s="12">
        <v>1247</v>
      </c>
      <c r="J411" s="12">
        <v>891</v>
      </c>
      <c r="K411" s="12">
        <v>-28.55</v>
      </c>
      <c r="L411" s="12">
        <v>27</v>
      </c>
      <c r="M411" s="12">
        <v>28</v>
      </c>
      <c r="N411" s="12">
        <v>3.7</v>
      </c>
      <c r="O411" s="12">
        <v>6732</v>
      </c>
      <c r="P411" s="12">
        <v>9192</v>
      </c>
      <c r="Q411" s="12">
        <v>36.54</v>
      </c>
      <c r="R411" s="12">
        <v>27.24</v>
      </c>
      <c r="S411" s="13">
        <v>9.57</v>
      </c>
      <c r="T411" s="13">
        <v>12.24</v>
      </c>
      <c r="U411" s="16">
        <v>28</v>
      </c>
      <c r="V411" s="76">
        <v>32436</v>
      </c>
      <c r="W411" s="76">
        <v>51698</v>
      </c>
      <c r="X411" s="76">
        <v>59.38</v>
      </c>
      <c r="Y411" s="15">
        <v>703.71600000000001</v>
      </c>
      <c r="Z411" s="12">
        <v>750.74400000000003</v>
      </c>
      <c r="AA411" s="56">
        <v>6.68</v>
      </c>
      <c r="AB411" s="71">
        <v>43373</v>
      </c>
      <c r="AC411" s="51">
        <v>26.5</v>
      </c>
      <c r="AD411" s="45" t="s">
        <v>699</v>
      </c>
    </row>
    <row r="412" spans="1:30" ht="18" x14ac:dyDescent="0.35">
      <c r="A412" s="48">
        <f t="shared" si="6"/>
        <v>409</v>
      </c>
      <c r="B412" s="20" t="s">
        <v>89</v>
      </c>
      <c r="C412" s="12">
        <v>9078</v>
      </c>
      <c r="D412" s="12">
        <v>8245</v>
      </c>
      <c r="E412" s="12">
        <v>-9.1999999999999993</v>
      </c>
      <c r="F412" s="12">
        <v>1884</v>
      </c>
      <c r="G412" s="12">
        <v>3056</v>
      </c>
      <c r="H412" s="12">
        <v>62.21</v>
      </c>
      <c r="I412" s="12">
        <v>230</v>
      </c>
      <c r="J412" s="12">
        <v>653</v>
      </c>
      <c r="K412" s="12">
        <v>183.91</v>
      </c>
      <c r="L412" s="12">
        <v>210</v>
      </c>
      <c r="M412" s="12">
        <v>209</v>
      </c>
      <c r="N412" s="12">
        <v>-0.48</v>
      </c>
      <c r="O412" s="12">
        <v>1447</v>
      </c>
      <c r="P412" s="12">
        <v>2256</v>
      </c>
      <c r="Q412" s="12">
        <v>55.91</v>
      </c>
      <c r="R412" s="12">
        <v>27.36</v>
      </c>
      <c r="S412" s="13">
        <v>0.34</v>
      </c>
      <c r="T412" s="13">
        <v>0.53</v>
      </c>
      <c r="U412" s="16">
        <v>56.8</v>
      </c>
      <c r="V412" s="76">
        <v>68396</v>
      </c>
      <c r="W412" s="76">
        <v>68613</v>
      </c>
      <c r="X412" s="76">
        <v>0.32</v>
      </c>
      <c r="Y412" s="15">
        <v>4320</v>
      </c>
      <c r="Z412" s="12">
        <v>4295</v>
      </c>
      <c r="AA412" s="56">
        <v>-0.57999999999999996</v>
      </c>
      <c r="AB412" s="71">
        <v>43371</v>
      </c>
      <c r="AC412" s="51">
        <v>31.2</v>
      </c>
      <c r="AD412" s="45" t="s">
        <v>708</v>
      </c>
    </row>
    <row r="413" spans="1:30" ht="18" x14ac:dyDescent="0.35">
      <c r="A413" s="48">
        <f t="shared" si="6"/>
        <v>410</v>
      </c>
      <c r="B413" s="20" t="s">
        <v>583</v>
      </c>
      <c r="C413" s="12">
        <v>132.80000000000001</v>
      </c>
      <c r="D413" s="12">
        <v>181.8</v>
      </c>
      <c r="E413" s="12">
        <v>36.9</v>
      </c>
      <c r="F413" s="12">
        <v>32.5</v>
      </c>
      <c r="G413" s="12">
        <v>51.8</v>
      </c>
      <c r="H413" s="12">
        <v>59.38</v>
      </c>
      <c r="I413" s="12">
        <v>8</v>
      </c>
      <c r="J413" s="12">
        <v>1.7</v>
      </c>
      <c r="K413" s="12">
        <v>-78.75</v>
      </c>
      <c r="L413" s="12">
        <v>0</v>
      </c>
      <c r="M413" s="12">
        <v>0</v>
      </c>
      <c r="N413" s="12"/>
      <c r="O413" s="12">
        <v>24.5</v>
      </c>
      <c r="P413" s="12">
        <v>50.1</v>
      </c>
      <c r="Q413" s="12">
        <v>104.49</v>
      </c>
      <c r="R413" s="12">
        <v>27.56</v>
      </c>
      <c r="S413" s="13">
        <v>0.54</v>
      </c>
      <c r="T413" s="13">
        <v>1.0900000000000001</v>
      </c>
      <c r="U413" s="16">
        <v>102.6</v>
      </c>
      <c r="V413" s="76">
        <v>89.8</v>
      </c>
      <c r="W413" s="76">
        <v>94.2</v>
      </c>
      <c r="X413" s="76">
        <v>4.9000000000000004</v>
      </c>
      <c r="Y413" s="15">
        <v>45.698</v>
      </c>
      <c r="Z413" s="12">
        <v>46.152999999999999</v>
      </c>
      <c r="AA413" s="56">
        <v>1</v>
      </c>
      <c r="AB413" s="71">
        <v>43373</v>
      </c>
      <c r="AC413" s="51">
        <v>67.7</v>
      </c>
      <c r="AD413" s="45" t="s">
        <v>700</v>
      </c>
    </row>
    <row r="414" spans="1:30" ht="18" x14ac:dyDescent="0.35">
      <c r="A414" s="48">
        <f t="shared" si="6"/>
        <v>411</v>
      </c>
      <c r="B414" s="20" t="s">
        <v>218</v>
      </c>
      <c r="C414" s="12">
        <v>549.1</v>
      </c>
      <c r="D414" s="12">
        <v>598.70000000000005</v>
      </c>
      <c r="E414" s="12">
        <v>9</v>
      </c>
      <c r="F414" s="12">
        <v>211</v>
      </c>
      <c r="G414" s="12">
        <v>225.2</v>
      </c>
      <c r="H414" s="12">
        <v>6.73</v>
      </c>
      <c r="I414" s="12">
        <v>60</v>
      </c>
      <c r="J414" s="12">
        <v>26.8</v>
      </c>
      <c r="K414" s="12">
        <v>-55.33</v>
      </c>
      <c r="L414" s="12">
        <v>30.3</v>
      </c>
      <c r="M414" s="12">
        <v>32.4</v>
      </c>
      <c r="N414" s="12">
        <v>6.93</v>
      </c>
      <c r="O414" s="12">
        <v>120.7</v>
      </c>
      <c r="P414" s="12">
        <v>166</v>
      </c>
      <c r="Q414" s="12">
        <v>37.53</v>
      </c>
      <c r="R414" s="12">
        <v>27.73</v>
      </c>
      <c r="S414" s="13">
        <v>0.72</v>
      </c>
      <c r="T414" s="13">
        <v>0.99</v>
      </c>
      <c r="U414" s="16">
        <v>37.299999999999997</v>
      </c>
      <c r="V414" s="76">
        <v>3955.6</v>
      </c>
      <c r="W414" s="76">
        <v>3709.9</v>
      </c>
      <c r="X414" s="76">
        <v>-6.21</v>
      </c>
      <c r="Y414" s="15">
        <v>167.95699999999999</v>
      </c>
      <c r="Z414" s="12">
        <v>168.20099999999999</v>
      </c>
      <c r="AA414" s="56">
        <v>0.15</v>
      </c>
      <c r="AB414" s="71">
        <v>43373</v>
      </c>
      <c r="AC414" s="51">
        <v>35.9</v>
      </c>
      <c r="AD414" s="45" t="s">
        <v>697</v>
      </c>
    </row>
    <row r="415" spans="1:30" ht="18" x14ac:dyDescent="0.35">
      <c r="A415" s="48">
        <f t="shared" si="6"/>
        <v>412</v>
      </c>
      <c r="B415" s="20" t="s">
        <v>104</v>
      </c>
      <c r="C415" s="12">
        <v>3287</v>
      </c>
      <c r="D415" s="12">
        <v>3892</v>
      </c>
      <c r="E415" s="12">
        <v>18.399999999999999</v>
      </c>
      <c r="F415" s="12">
        <v>1127</v>
      </c>
      <c r="G415" s="12">
        <v>1569</v>
      </c>
      <c r="H415" s="12">
        <v>39.22</v>
      </c>
      <c r="I415" s="12">
        <v>3</v>
      </c>
      <c r="J415" s="12">
        <v>296</v>
      </c>
      <c r="K415" s="12">
        <v>9766.67</v>
      </c>
      <c r="L415" s="12">
        <v>136</v>
      </c>
      <c r="M415" s="12">
        <v>191</v>
      </c>
      <c r="N415" s="12">
        <v>40.44</v>
      </c>
      <c r="O415" s="12">
        <v>988</v>
      </c>
      <c r="P415" s="12">
        <v>1082</v>
      </c>
      <c r="Q415" s="12">
        <v>9.51</v>
      </c>
      <c r="R415" s="12">
        <v>27.8</v>
      </c>
      <c r="S415" s="13">
        <v>1.21</v>
      </c>
      <c r="T415" s="13">
        <v>1.5</v>
      </c>
      <c r="U415" s="16">
        <v>24</v>
      </c>
      <c r="V415" s="76">
        <v>21886</v>
      </c>
      <c r="W415" s="76">
        <v>29355</v>
      </c>
      <c r="X415" s="76">
        <v>34.130000000000003</v>
      </c>
      <c r="Y415" s="15">
        <v>815.2</v>
      </c>
      <c r="Z415" s="12">
        <v>719.7</v>
      </c>
      <c r="AA415" s="56">
        <v>-11.71</v>
      </c>
      <c r="AB415" s="71">
        <v>43373</v>
      </c>
      <c r="AC415" s="51">
        <v>12.2</v>
      </c>
      <c r="AD415" s="45" t="s">
        <v>710</v>
      </c>
    </row>
    <row r="416" spans="1:30" ht="18" x14ac:dyDescent="0.35">
      <c r="A416" s="48">
        <f t="shared" si="6"/>
        <v>413</v>
      </c>
      <c r="B416" s="20" t="s">
        <v>533</v>
      </c>
      <c r="C416" s="12">
        <v>392.6</v>
      </c>
      <c r="D416" s="12">
        <v>356.3</v>
      </c>
      <c r="E416" s="12">
        <v>-9.1999999999999993</v>
      </c>
      <c r="F416" s="12">
        <v>160.6</v>
      </c>
      <c r="G416" s="12">
        <v>128.19999999999999</v>
      </c>
      <c r="H416" s="12">
        <v>-20.170000000000002</v>
      </c>
      <c r="I416" s="12">
        <v>45</v>
      </c>
      <c r="J416" s="12">
        <v>27.4</v>
      </c>
      <c r="K416" s="12">
        <v>-39.11</v>
      </c>
      <c r="L416" s="12">
        <v>0</v>
      </c>
      <c r="M416" s="12">
        <v>0</v>
      </c>
      <c r="N416" s="12"/>
      <c r="O416" s="12">
        <v>115.6</v>
      </c>
      <c r="P416" s="12">
        <v>100.5</v>
      </c>
      <c r="Q416" s="12">
        <v>-13.06</v>
      </c>
      <c r="R416" s="12">
        <v>28.21</v>
      </c>
      <c r="S416" s="13">
        <v>2.11</v>
      </c>
      <c r="T416" s="13">
        <v>1.84</v>
      </c>
      <c r="U416" s="16">
        <v>-13</v>
      </c>
      <c r="V416" s="76">
        <v>287</v>
      </c>
      <c r="W416" s="76">
        <v>356.1</v>
      </c>
      <c r="X416" s="76">
        <v>24.08</v>
      </c>
      <c r="Y416" s="15">
        <v>54.698</v>
      </c>
      <c r="Z416" s="12">
        <v>54.695999999999998</v>
      </c>
      <c r="AA416" s="56">
        <v>0</v>
      </c>
      <c r="AB416" s="71">
        <v>43373</v>
      </c>
      <c r="AC416" s="51">
        <v>18</v>
      </c>
      <c r="AD416" s="45" t="s">
        <v>741</v>
      </c>
    </row>
    <row r="417" spans="1:30" ht="18" x14ac:dyDescent="0.35">
      <c r="A417" s="48">
        <f t="shared" si="6"/>
        <v>414</v>
      </c>
      <c r="B417" s="20" t="s">
        <v>496</v>
      </c>
      <c r="C417" s="12">
        <v>792.9</v>
      </c>
      <c r="D417" s="12">
        <v>862.8</v>
      </c>
      <c r="E417" s="12">
        <v>8.8000000000000007</v>
      </c>
      <c r="F417" s="12">
        <v>320.2</v>
      </c>
      <c r="G417" s="12">
        <v>323.5</v>
      </c>
      <c r="H417" s="12">
        <v>1.03</v>
      </c>
      <c r="I417" s="12">
        <v>109</v>
      </c>
      <c r="J417" s="12">
        <v>79</v>
      </c>
      <c r="K417" s="12">
        <v>-27.52</v>
      </c>
      <c r="L417" s="12">
        <v>0.8</v>
      </c>
      <c r="M417" s="12">
        <v>0.9</v>
      </c>
      <c r="N417" s="12">
        <v>12.5</v>
      </c>
      <c r="O417" s="12">
        <v>210.4</v>
      </c>
      <c r="P417" s="12">
        <v>243.6</v>
      </c>
      <c r="Q417" s="12">
        <v>15.78</v>
      </c>
      <c r="R417" s="12">
        <v>28.23</v>
      </c>
      <c r="S417" s="13">
        <v>0.59</v>
      </c>
      <c r="T417" s="13">
        <v>0.67</v>
      </c>
      <c r="U417" s="16">
        <v>14.9</v>
      </c>
      <c r="V417" s="76">
        <v>5675.7</v>
      </c>
      <c r="W417" s="76">
        <v>4663</v>
      </c>
      <c r="X417" s="76">
        <v>-17.84</v>
      </c>
      <c r="Y417" s="15">
        <v>358.9</v>
      </c>
      <c r="Z417" s="12">
        <v>361.5</v>
      </c>
      <c r="AA417" s="56">
        <v>0.72</v>
      </c>
      <c r="AB417" s="71">
        <v>43343</v>
      </c>
      <c r="AC417" s="51">
        <v>29.2</v>
      </c>
      <c r="AD417" s="45" t="s">
        <v>718</v>
      </c>
    </row>
    <row r="418" spans="1:30" ht="18" x14ac:dyDescent="0.35">
      <c r="A418" s="48">
        <f t="shared" si="6"/>
        <v>415</v>
      </c>
      <c r="B418" s="20" t="s">
        <v>2</v>
      </c>
      <c r="C418" s="12">
        <v>2743</v>
      </c>
      <c r="D418" s="12">
        <v>3129</v>
      </c>
      <c r="E418" s="12">
        <v>14.1</v>
      </c>
      <c r="F418" s="12">
        <v>882</v>
      </c>
      <c r="G418" s="12">
        <v>1312</v>
      </c>
      <c r="H418" s="12">
        <v>48.75</v>
      </c>
      <c r="I418" s="12">
        <v>291</v>
      </c>
      <c r="J418" s="12">
        <v>256</v>
      </c>
      <c r="K418" s="12">
        <v>-12.03</v>
      </c>
      <c r="L418" s="12">
        <v>132</v>
      </c>
      <c r="M418" s="12">
        <v>162</v>
      </c>
      <c r="N418" s="12">
        <v>22.73</v>
      </c>
      <c r="O418" s="12">
        <v>459</v>
      </c>
      <c r="P418" s="12">
        <v>894</v>
      </c>
      <c r="Q418" s="12">
        <v>94.77</v>
      </c>
      <c r="R418" s="12">
        <v>28.57</v>
      </c>
      <c r="S418" s="13">
        <v>0.51</v>
      </c>
      <c r="T418" s="13">
        <v>1.05</v>
      </c>
      <c r="U418" s="16">
        <v>106.6</v>
      </c>
      <c r="V418" s="76">
        <v>24686</v>
      </c>
      <c r="W418" s="76">
        <v>23142</v>
      </c>
      <c r="X418" s="76">
        <v>-6.25</v>
      </c>
      <c r="Y418" s="15">
        <v>906</v>
      </c>
      <c r="Z418" s="12">
        <v>854</v>
      </c>
      <c r="AA418" s="56">
        <v>-5.74</v>
      </c>
      <c r="AB418" s="71">
        <v>43373</v>
      </c>
      <c r="AC418" s="51">
        <v>19.899999999999999</v>
      </c>
      <c r="AD418" s="45" t="s">
        <v>714</v>
      </c>
    </row>
    <row r="419" spans="1:30" ht="18" x14ac:dyDescent="0.35">
      <c r="A419" s="48">
        <f t="shared" si="6"/>
        <v>416</v>
      </c>
      <c r="B419" s="20" t="s">
        <v>352</v>
      </c>
      <c r="C419" s="12">
        <v>374.6</v>
      </c>
      <c r="D419" s="12">
        <v>307.5</v>
      </c>
      <c r="E419" s="12">
        <v>-17.899999999999999</v>
      </c>
      <c r="F419" s="12">
        <v>115.8</v>
      </c>
      <c r="G419" s="12">
        <v>157.69999999999999</v>
      </c>
      <c r="H419" s="12">
        <v>36.18</v>
      </c>
      <c r="I419" s="12">
        <v>0</v>
      </c>
      <c r="J419" s="12">
        <v>0</v>
      </c>
      <c r="K419" s="12"/>
      <c r="L419" s="12">
        <v>70</v>
      </c>
      <c r="M419" s="12">
        <v>58.2</v>
      </c>
      <c r="N419" s="12">
        <v>-16.86</v>
      </c>
      <c r="O419" s="12">
        <v>38.9</v>
      </c>
      <c r="P419" s="12">
        <v>88.2</v>
      </c>
      <c r="Q419" s="12">
        <v>126.74</v>
      </c>
      <c r="R419" s="12">
        <v>28.68</v>
      </c>
      <c r="S419" s="13">
        <v>0.4</v>
      </c>
      <c r="T419" s="13">
        <v>1.03</v>
      </c>
      <c r="U419" s="16">
        <v>159.30000000000001</v>
      </c>
      <c r="V419" s="76">
        <v>7990.1</v>
      </c>
      <c r="W419" s="76">
        <v>6939.1</v>
      </c>
      <c r="X419" s="76">
        <v>-13.15</v>
      </c>
      <c r="Y419" s="15">
        <v>102.57</v>
      </c>
      <c r="Z419" s="12">
        <v>90.427999999999997</v>
      </c>
      <c r="AA419" s="56">
        <v>-11.84</v>
      </c>
      <c r="AB419" s="71">
        <v>43373</v>
      </c>
      <c r="AC419" s="51">
        <v>25.6</v>
      </c>
      <c r="AD419" s="45" t="s">
        <v>721</v>
      </c>
    </row>
    <row r="420" spans="1:30" ht="18" x14ac:dyDescent="0.35">
      <c r="A420" s="48">
        <f t="shared" si="6"/>
        <v>417</v>
      </c>
      <c r="B420" s="20" t="s">
        <v>405</v>
      </c>
      <c r="C420" s="12">
        <v>1062.9000000000001</v>
      </c>
      <c r="D420" s="12">
        <v>1080.8</v>
      </c>
      <c r="E420" s="12">
        <v>1.7</v>
      </c>
      <c r="F420" s="12">
        <v>514.29999999999995</v>
      </c>
      <c r="G420" s="12">
        <v>458.8</v>
      </c>
      <c r="H420" s="12">
        <v>-10.79</v>
      </c>
      <c r="I420" s="12">
        <v>146.1</v>
      </c>
      <c r="J420" s="12">
        <v>100.8</v>
      </c>
      <c r="K420" s="12">
        <v>-31.01</v>
      </c>
      <c r="L420" s="12">
        <v>48.5</v>
      </c>
      <c r="M420" s="12">
        <v>46</v>
      </c>
      <c r="N420" s="12">
        <v>-5.15</v>
      </c>
      <c r="O420" s="12">
        <v>317.3</v>
      </c>
      <c r="P420" s="12">
        <v>310.2</v>
      </c>
      <c r="Q420" s="12">
        <v>-2.2400000000000002</v>
      </c>
      <c r="R420" s="12">
        <v>28.7</v>
      </c>
      <c r="S420" s="13">
        <v>1.64</v>
      </c>
      <c r="T420" s="13">
        <v>1.6</v>
      </c>
      <c r="U420" s="16">
        <v>-2.4</v>
      </c>
      <c r="V420" s="76">
        <v>8674</v>
      </c>
      <c r="W420" s="76">
        <v>8039</v>
      </c>
      <c r="X420" s="76">
        <v>-7.32</v>
      </c>
      <c r="Y420" s="15">
        <v>194.1</v>
      </c>
      <c r="Z420" s="12">
        <v>194.5</v>
      </c>
      <c r="AA420" s="56">
        <v>0.21</v>
      </c>
      <c r="AB420" s="71">
        <v>43373</v>
      </c>
      <c r="AC420" s="51">
        <v>35.700000000000003</v>
      </c>
      <c r="AD420" s="45" t="s">
        <v>703</v>
      </c>
    </row>
    <row r="421" spans="1:30" ht="18" x14ac:dyDescent="0.35">
      <c r="A421" s="48">
        <f t="shared" si="6"/>
        <v>418</v>
      </c>
      <c r="B421" s="20" t="s">
        <v>74</v>
      </c>
      <c r="C421" s="12">
        <v>1412</v>
      </c>
      <c r="D421" s="12">
        <v>1915</v>
      </c>
      <c r="E421" s="12">
        <v>35.6</v>
      </c>
      <c r="F421" s="12">
        <v>142</v>
      </c>
      <c r="G421" s="12">
        <v>632</v>
      </c>
      <c r="H421" s="12">
        <v>345.07</v>
      </c>
      <c r="I421" s="12">
        <v>27</v>
      </c>
      <c r="J421" s="12">
        <v>65</v>
      </c>
      <c r="K421" s="12">
        <v>140.74</v>
      </c>
      <c r="L421" s="12">
        <v>13</v>
      </c>
      <c r="M421" s="12">
        <v>14</v>
      </c>
      <c r="N421" s="12">
        <v>7.69</v>
      </c>
      <c r="O421" s="12">
        <v>102</v>
      </c>
      <c r="P421" s="12">
        <v>553</v>
      </c>
      <c r="Q421" s="12">
        <v>442.16</v>
      </c>
      <c r="R421" s="12">
        <v>28.88</v>
      </c>
      <c r="S421" s="13">
        <v>0.62</v>
      </c>
      <c r="T421" s="13">
        <v>3.37</v>
      </c>
      <c r="U421" s="16">
        <v>448.4</v>
      </c>
      <c r="V421" s="76">
        <v>14069</v>
      </c>
      <c r="W421" s="76">
        <v>14146</v>
      </c>
      <c r="X421" s="76">
        <v>0.55000000000000004</v>
      </c>
      <c r="Y421" s="15">
        <v>165.9</v>
      </c>
      <c r="Z421" s="12">
        <v>164</v>
      </c>
      <c r="AA421" s="56">
        <v>-1.1499999999999999</v>
      </c>
      <c r="AB421" s="71">
        <v>43373</v>
      </c>
      <c r="AC421" s="51">
        <v>14.8</v>
      </c>
      <c r="AD421" s="45" t="s">
        <v>698</v>
      </c>
    </row>
    <row r="422" spans="1:30" ht="18" x14ac:dyDescent="0.35">
      <c r="A422" s="48">
        <f t="shared" si="6"/>
        <v>419</v>
      </c>
      <c r="B422" s="20" t="s">
        <v>99</v>
      </c>
      <c r="C422" s="12">
        <v>627.4</v>
      </c>
      <c r="D422" s="12">
        <v>746.3</v>
      </c>
      <c r="E422" s="12">
        <v>19</v>
      </c>
      <c r="F422" s="12">
        <v>205</v>
      </c>
      <c r="G422" s="12">
        <v>252.3</v>
      </c>
      <c r="H422" s="12">
        <v>23.07</v>
      </c>
      <c r="I422" s="12">
        <v>20.3</v>
      </c>
      <c r="J422" s="12">
        <v>23.4</v>
      </c>
      <c r="K422" s="12">
        <v>15.27</v>
      </c>
      <c r="L422" s="12">
        <v>11</v>
      </c>
      <c r="M422" s="12">
        <v>13.2</v>
      </c>
      <c r="N422" s="12">
        <v>20</v>
      </c>
      <c r="O422" s="12">
        <v>173.8</v>
      </c>
      <c r="P422" s="12">
        <v>215.7</v>
      </c>
      <c r="Q422" s="12">
        <v>24.11</v>
      </c>
      <c r="R422" s="12">
        <v>28.9</v>
      </c>
      <c r="S422" s="13">
        <v>0.67</v>
      </c>
      <c r="T422" s="13">
        <v>0.84</v>
      </c>
      <c r="U422" s="16">
        <v>25.5</v>
      </c>
      <c r="V422" s="76">
        <v>2544.8000000000002</v>
      </c>
      <c r="W422" s="76">
        <v>2702.7</v>
      </c>
      <c r="X422" s="76">
        <v>6.2</v>
      </c>
      <c r="Y422" s="15">
        <v>258.21699999999998</v>
      </c>
      <c r="Z422" s="12">
        <v>255.52199999999999</v>
      </c>
      <c r="AA422" s="56">
        <v>-1.04</v>
      </c>
      <c r="AB422" s="71">
        <v>43372</v>
      </c>
      <c r="AC422" s="51">
        <v>27.9</v>
      </c>
      <c r="AD422" s="45" t="s">
        <v>715</v>
      </c>
    </row>
    <row r="423" spans="1:30" ht="18" x14ac:dyDescent="0.35">
      <c r="A423" s="48">
        <f t="shared" si="6"/>
        <v>420</v>
      </c>
      <c r="B423" s="20" t="s">
        <v>101</v>
      </c>
      <c r="C423" s="12">
        <v>6729</v>
      </c>
      <c r="D423" s="12">
        <v>6837</v>
      </c>
      <c r="E423" s="12">
        <v>1.6</v>
      </c>
      <c r="F423" s="12">
        <v>2644</v>
      </c>
      <c r="G423" s="12">
        <v>2608</v>
      </c>
      <c r="H423" s="12">
        <v>-1.36</v>
      </c>
      <c r="I423" s="12">
        <v>777</v>
      </c>
      <c r="J423" s="12">
        <v>624</v>
      </c>
      <c r="K423" s="12">
        <v>-19.690000000000001</v>
      </c>
      <c r="L423" s="12">
        <v>0</v>
      </c>
      <c r="M423" s="12">
        <v>0</v>
      </c>
      <c r="N423" s="12"/>
      <c r="O423" s="12">
        <v>1864</v>
      </c>
      <c r="P423" s="12">
        <v>1981</v>
      </c>
      <c r="Q423" s="12">
        <v>6.28</v>
      </c>
      <c r="R423" s="12">
        <v>28.97</v>
      </c>
      <c r="S423" s="13">
        <v>0.97</v>
      </c>
      <c r="T423" s="13">
        <v>1.05</v>
      </c>
      <c r="U423" s="16">
        <v>8.1</v>
      </c>
      <c r="V423" s="76">
        <v>31994</v>
      </c>
      <c r="W423" s="76">
        <v>28459</v>
      </c>
      <c r="X423" s="76">
        <v>-11.05</v>
      </c>
      <c r="Y423" s="15">
        <v>1915</v>
      </c>
      <c r="Z423" s="12">
        <v>1883</v>
      </c>
      <c r="AA423" s="56">
        <v>-1.67</v>
      </c>
      <c r="AB423" s="71">
        <v>43373</v>
      </c>
      <c r="AC423" s="51">
        <v>13.6</v>
      </c>
      <c r="AD423" s="45" t="s">
        <v>728</v>
      </c>
    </row>
    <row r="424" spans="1:30" ht="18" x14ac:dyDescent="0.35">
      <c r="A424" s="48">
        <f t="shared" si="6"/>
        <v>421</v>
      </c>
      <c r="B424" s="20" t="s">
        <v>404</v>
      </c>
      <c r="C424" s="12">
        <v>2569.5</v>
      </c>
      <c r="D424" s="12">
        <v>2796.2</v>
      </c>
      <c r="E424" s="12">
        <v>8.8000000000000007</v>
      </c>
      <c r="F424" s="12">
        <v>826.7</v>
      </c>
      <c r="G424" s="12">
        <v>895.5</v>
      </c>
      <c r="H424" s="12">
        <v>8.32</v>
      </c>
      <c r="I424" s="12">
        <v>0</v>
      </c>
      <c r="J424" s="12">
        <v>0</v>
      </c>
      <c r="K424" s="12"/>
      <c r="L424" s="12">
        <v>73.8</v>
      </c>
      <c r="M424" s="12">
        <v>85.1</v>
      </c>
      <c r="N424" s="12">
        <v>15.31</v>
      </c>
      <c r="O424" s="12">
        <v>752.8</v>
      </c>
      <c r="P424" s="12">
        <v>810.4</v>
      </c>
      <c r="Q424" s="12">
        <v>7.65</v>
      </c>
      <c r="R424" s="12">
        <v>28.98</v>
      </c>
      <c r="S424" s="13">
        <v>3.49</v>
      </c>
      <c r="T424" s="13">
        <v>3.86</v>
      </c>
      <c r="U424" s="16">
        <v>10.7</v>
      </c>
      <c r="V424" s="76">
        <v>11663.8</v>
      </c>
      <c r="W424" s="76">
        <v>15755.4</v>
      </c>
      <c r="X424" s="76">
        <v>35.08</v>
      </c>
      <c r="Y424" s="15">
        <v>215.82400000000001</v>
      </c>
      <c r="Z424" s="12">
        <v>209.928</v>
      </c>
      <c r="AA424" s="56">
        <v>-2.73</v>
      </c>
      <c r="AB424" s="71">
        <v>43373</v>
      </c>
      <c r="AC424" s="51">
        <v>13.2</v>
      </c>
      <c r="AD424" s="45" t="s">
        <v>719</v>
      </c>
    </row>
    <row r="425" spans="1:30" ht="18" x14ac:dyDescent="0.35">
      <c r="A425" s="48">
        <f t="shared" si="6"/>
        <v>422</v>
      </c>
      <c r="B425" s="20" t="s">
        <v>0</v>
      </c>
      <c r="C425" s="12">
        <v>1841.1</v>
      </c>
      <c r="D425" s="12">
        <v>2291.1</v>
      </c>
      <c r="E425" s="12">
        <v>24.4</v>
      </c>
      <c r="F425" s="12">
        <v>560.20000000000005</v>
      </c>
      <c r="G425" s="12">
        <v>722.5</v>
      </c>
      <c r="H425" s="12">
        <v>28.97</v>
      </c>
      <c r="I425" s="12">
        <v>121.8</v>
      </c>
      <c r="J425" s="12">
        <v>35.1</v>
      </c>
      <c r="K425" s="12">
        <v>-71.180000000000007</v>
      </c>
      <c r="L425" s="12">
        <v>18.8</v>
      </c>
      <c r="M425" s="12">
        <v>21.1</v>
      </c>
      <c r="N425" s="12">
        <v>12.23</v>
      </c>
      <c r="O425" s="12">
        <v>419.6</v>
      </c>
      <c r="P425" s="12">
        <v>666.3</v>
      </c>
      <c r="Q425" s="12">
        <v>58.79</v>
      </c>
      <c r="R425" s="12">
        <v>29.08</v>
      </c>
      <c r="S425" s="13">
        <v>0.84</v>
      </c>
      <c r="T425" s="13">
        <v>1.34</v>
      </c>
      <c r="U425" s="16">
        <v>59.9</v>
      </c>
      <c r="V425" s="76">
        <v>5736.4</v>
      </c>
      <c r="W425" s="76">
        <v>6533.7</v>
      </c>
      <c r="X425" s="76">
        <v>13.9</v>
      </c>
      <c r="Y425" s="15">
        <v>500.39800000000002</v>
      </c>
      <c r="Z425" s="12">
        <v>496.86599999999999</v>
      </c>
      <c r="AA425" s="56">
        <v>-0.71</v>
      </c>
      <c r="AB425" s="71">
        <v>43343</v>
      </c>
      <c r="AC425" s="51">
        <v>43.8</v>
      </c>
      <c r="AD425" s="45" t="s">
        <v>675</v>
      </c>
    </row>
    <row r="426" spans="1:30" ht="18" x14ac:dyDescent="0.35">
      <c r="A426" s="48">
        <f t="shared" si="6"/>
        <v>423</v>
      </c>
      <c r="B426" s="20" t="s">
        <v>396</v>
      </c>
      <c r="C426" s="12">
        <v>339.2</v>
      </c>
      <c r="D426" s="12">
        <v>390</v>
      </c>
      <c r="E426" s="12">
        <v>15</v>
      </c>
      <c r="F426" s="12">
        <v>129.80000000000001</v>
      </c>
      <c r="G426" s="12">
        <v>149.19999999999999</v>
      </c>
      <c r="H426" s="12">
        <v>14.95</v>
      </c>
      <c r="I426" s="12">
        <v>39</v>
      </c>
      <c r="J426" s="12">
        <v>32.200000000000003</v>
      </c>
      <c r="K426" s="12">
        <v>-17.440000000000001</v>
      </c>
      <c r="L426" s="12">
        <v>54.6</v>
      </c>
      <c r="M426" s="12">
        <v>83.6</v>
      </c>
      <c r="N426" s="12">
        <v>53.11</v>
      </c>
      <c r="O426" s="12">
        <v>87.2</v>
      </c>
      <c r="P426" s="12">
        <v>113.5</v>
      </c>
      <c r="Q426" s="12">
        <v>30.16</v>
      </c>
      <c r="R426" s="12">
        <v>29.1</v>
      </c>
      <c r="S426" s="13">
        <v>0.26</v>
      </c>
      <c r="T426" s="13">
        <v>0.33</v>
      </c>
      <c r="U426" s="16">
        <v>27.8</v>
      </c>
      <c r="V426" s="76">
        <v>38252.1</v>
      </c>
      <c r="W426" s="76">
        <v>38174.300000000003</v>
      </c>
      <c r="X426" s="76">
        <v>-0.2</v>
      </c>
      <c r="Y426" s="15">
        <v>338.8</v>
      </c>
      <c r="Z426" s="12">
        <v>345</v>
      </c>
      <c r="AA426" s="56">
        <v>1.83</v>
      </c>
      <c r="AB426" s="71">
        <v>43373</v>
      </c>
      <c r="AC426" s="51">
        <v>13.3</v>
      </c>
      <c r="AD426" s="45" t="s">
        <v>739</v>
      </c>
    </row>
    <row r="427" spans="1:30" ht="18" x14ac:dyDescent="0.35">
      <c r="A427" s="48">
        <f t="shared" si="6"/>
        <v>424</v>
      </c>
      <c r="B427" s="20" t="s">
        <v>668</v>
      </c>
      <c r="C427" s="12">
        <v>577.9</v>
      </c>
      <c r="D427" s="12">
        <v>619.6</v>
      </c>
      <c r="E427" s="12">
        <v>7.2</v>
      </c>
      <c r="F427" s="12">
        <v>327.5</v>
      </c>
      <c r="G427" s="12">
        <v>237.6</v>
      </c>
      <c r="H427" s="12">
        <v>-27.45</v>
      </c>
      <c r="I427" s="12">
        <v>124.7</v>
      </c>
      <c r="J427" s="12">
        <v>57.1</v>
      </c>
      <c r="K427" s="12">
        <v>-54.21</v>
      </c>
      <c r="L427" s="12">
        <v>0</v>
      </c>
      <c r="M427" s="12">
        <v>0</v>
      </c>
      <c r="N427" s="12"/>
      <c r="O427" s="12">
        <v>202.8</v>
      </c>
      <c r="P427" s="12">
        <v>180.4</v>
      </c>
      <c r="Q427" s="12">
        <v>-11.05</v>
      </c>
      <c r="R427" s="12">
        <v>29.12</v>
      </c>
      <c r="S427" s="13">
        <v>2.1800000000000002</v>
      </c>
      <c r="T427" s="13">
        <v>1.96</v>
      </c>
      <c r="U427" s="16">
        <v>-10.199999999999999</v>
      </c>
      <c r="V427" s="76">
        <v>7899.9</v>
      </c>
      <c r="W427" s="76">
        <v>7888.6</v>
      </c>
      <c r="X427" s="76">
        <v>-0.14000000000000001</v>
      </c>
      <c r="Y427" s="15">
        <v>93.001000000000005</v>
      </c>
      <c r="Z427" s="12">
        <v>92.081000000000003</v>
      </c>
      <c r="AA427" s="56">
        <v>-0.99</v>
      </c>
      <c r="AB427" s="71">
        <v>43373</v>
      </c>
      <c r="AC427" s="51">
        <v>25.5</v>
      </c>
      <c r="AD427" s="45" t="s">
        <v>705</v>
      </c>
    </row>
    <row r="428" spans="1:30" ht="18" x14ac:dyDescent="0.35">
      <c r="A428" s="48">
        <f t="shared" si="6"/>
        <v>425</v>
      </c>
      <c r="B428" s="20" t="s">
        <v>534</v>
      </c>
      <c r="C428" s="12">
        <v>59507</v>
      </c>
      <c r="D428" s="12">
        <v>63450</v>
      </c>
      <c r="E428" s="12">
        <v>6.6</v>
      </c>
      <c r="F428" s="12">
        <v>5630</v>
      </c>
      <c r="G428" s="12">
        <v>23147</v>
      </c>
      <c r="H428" s="12">
        <v>311.14</v>
      </c>
      <c r="I428" s="12">
        <v>1427</v>
      </c>
      <c r="J428" s="12">
        <v>4440</v>
      </c>
      <c r="K428" s="12">
        <v>211.14</v>
      </c>
      <c r="L428" s="12">
        <v>1233</v>
      </c>
      <c r="M428" s="12">
        <v>896</v>
      </c>
      <c r="N428" s="12">
        <v>-27.33</v>
      </c>
      <c r="O428" s="12">
        <v>4067</v>
      </c>
      <c r="P428" s="12">
        <v>18540</v>
      </c>
      <c r="Q428" s="12">
        <v>355.86</v>
      </c>
      <c r="R428" s="12">
        <v>29.22</v>
      </c>
      <c r="S428" s="13">
        <v>7.05</v>
      </c>
      <c r="T428" s="13">
        <v>32.14</v>
      </c>
      <c r="U428" s="16">
        <v>356.1</v>
      </c>
      <c r="V428" s="76">
        <v>373276</v>
      </c>
      <c r="W428" s="76">
        <v>360853</v>
      </c>
      <c r="X428" s="76">
        <v>-3.33</v>
      </c>
      <c r="Y428" s="15">
        <v>1.649</v>
      </c>
      <c r="Z428" s="12">
        <v>1.6479999999999999</v>
      </c>
      <c r="AA428" s="56">
        <v>-0.06</v>
      </c>
      <c r="AB428" s="71">
        <v>43373</v>
      </c>
      <c r="AC428" s="51">
        <v>15.4</v>
      </c>
      <c r="AD428" s="45" t="s">
        <v>698</v>
      </c>
    </row>
    <row r="429" spans="1:30" ht="18" x14ac:dyDescent="0.35">
      <c r="A429" s="48">
        <f t="shared" si="6"/>
        <v>426</v>
      </c>
      <c r="B429" s="20" t="s">
        <v>494</v>
      </c>
      <c r="C429" s="12">
        <v>5515</v>
      </c>
      <c r="D429" s="12">
        <v>5836</v>
      </c>
      <c r="E429" s="12">
        <v>5.8</v>
      </c>
      <c r="F429" s="12">
        <v>1417</v>
      </c>
      <c r="G429" s="12">
        <v>1793</v>
      </c>
      <c r="H429" s="12">
        <v>26.53</v>
      </c>
      <c r="I429" s="12">
        <v>39</v>
      </c>
      <c r="J429" s="12">
        <v>37</v>
      </c>
      <c r="K429" s="12">
        <v>-5.13</v>
      </c>
      <c r="L429" s="12">
        <v>49</v>
      </c>
      <c r="M429" s="12">
        <v>49</v>
      </c>
      <c r="N429" s="12">
        <v>0</v>
      </c>
      <c r="O429" s="12">
        <v>1329</v>
      </c>
      <c r="P429" s="12">
        <v>1707</v>
      </c>
      <c r="Q429" s="12">
        <v>28.44</v>
      </c>
      <c r="R429" s="12">
        <v>29.25</v>
      </c>
      <c r="S429" s="13">
        <v>1.83</v>
      </c>
      <c r="T429" s="13">
        <v>2.41</v>
      </c>
      <c r="U429" s="16">
        <v>31.9</v>
      </c>
      <c r="V429" s="76">
        <v>16471</v>
      </c>
      <c r="W429" s="76">
        <v>17099</v>
      </c>
      <c r="X429" s="76">
        <v>3.81</v>
      </c>
      <c r="Y429" s="15">
        <v>726</v>
      </c>
      <c r="Z429" s="12">
        <v>707</v>
      </c>
      <c r="AA429" s="56">
        <v>-2.62</v>
      </c>
      <c r="AB429" s="71">
        <v>43343</v>
      </c>
      <c r="AC429" s="51">
        <v>13.6</v>
      </c>
      <c r="AD429" s="45" t="s">
        <v>719</v>
      </c>
    </row>
    <row r="430" spans="1:30" ht="18" x14ac:dyDescent="0.35">
      <c r="A430" s="48">
        <f t="shared" si="6"/>
        <v>427</v>
      </c>
      <c r="B430" s="20" t="s">
        <v>103</v>
      </c>
      <c r="C430" s="12">
        <v>306.89999999999998</v>
      </c>
      <c r="D430" s="12">
        <v>338.1</v>
      </c>
      <c r="E430" s="12">
        <v>10.199999999999999</v>
      </c>
      <c r="F430" s="12">
        <v>89.2</v>
      </c>
      <c r="G430" s="12">
        <v>100.6</v>
      </c>
      <c r="H430" s="12">
        <v>12.78</v>
      </c>
      <c r="I430" s="12">
        <v>1.1000000000000001</v>
      </c>
      <c r="J430" s="12">
        <v>1.3</v>
      </c>
      <c r="K430" s="12">
        <v>18.18</v>
      </c>
      <c r="L430" s="12">
        <v>63.7</v>
      </c>
      <c r="M430" s="12">
        <v>70.099999999999994</v>
      </c>
      <c r="N430" s="12">
        <v>10.050000000000001</v>
      </c>
      <c r="O430" s="12">
        <v>87.9</v>
      </c>
      <c r="P430" s="12">
        <v>99</v>
      </c>
      <c r="Q430" s="12">
        <v>12.63</v>
      </c>
      <c r="R430" s="12">
        <v>29.28</v>
      </c>
      <c r="S430" s="13">
        <v>0.32</v>
      </c>
      <c r="T430" s="13">
        <v>0.34</v>
      </c>
      <c r="U430" s="16">
        <v>6.7</v>
      </c>
      <c r="V430" s="76">
        <v>6347</v>
      </c>
      <c r="W430" s="76">
        <v>7419.1</v>
      </c>
      <c r="X430" s="76">
        <v>16.89</v>
      </c>
      <c r="Y430" s="15">
        <v>276.05099999999999</v>
      </c>
      <c r="Z430" s="12">
        <v>291.20699999999999</v>
      </c>
      <c r="AA430" s="56">
        <v>5.49</v>
      </c>
      <c r="AB430" s="71">
        <v>43373</v>
      </c>
      <c r="AC430" s="51">
        <v>53.2</v>
      </c>
      <c r="AD430" s="45" t="s">
        <v>721</v>
      </c>
    </row>
    <row r="431" spans="1:30" ht="18" x14ac:dyDescent="0.35">
      <c r="A431" s="48">
        <f t="shared" si="6"/>
        <v>428</v>
      </c>
      <c r="B431" s="20" t="s">
        <v>398</v>
      </c>
      <c r="C431" s="12">
        <v>1264</v>
      </c>
      <c r="D431" s="12">
        <v>1477</v>
      </c>
      <c r="E431" s="12">
        <v>16.899999999999999</v>
      </c>
      <c r="F431" s="12">
        <v>513</v>
      </c>
      <c r="G431" s="12">
        <v>576</v>
      </c>
      <c r="H431" s="12">
        <v>12.28</v>
      </c>
      <c r="I431" s="12">
        <v>165</v>
      </c>
      <c r="J431" s="12">
        <v>133</v>
      </c>
      <c r="K431" s="12">
        <v>-19.39</v>
      </c>
      <c r="L431" s="12">
        <v>202</v>
      </c>
      <c r="M431" s="12">
        <v>329</v>
      </c>
      <c r="N431" s="12">
        <v>62.87</v>
      </c>
      <c r="O431" s="12">
        <v>341</v>
      </c>
      <c r="P431" s="12">
        <v>436</v>
      </c>
      <c r="Q431" s="12">
        <v>27.86</v>
      </c>
      <c r="R431" s="12">
        <v>29.52</v>
      </c>
      <c r="S431" s="13">
        <v>0.68</v>
      </c>
      <c r="T431" s="13">
        <v>0.91</v>
      </c>
      <c r="U431" s="16">
        <v>34.4</v>
      </c>
      <c r="V431" s="76">
        <v>131247</v>
      </c>
      <c r="W431" s="76">
        <v>138322</v>
      </c>
      <c r="X431" s="76">
        <v>5.39</v>
      </c>
      <c r="Y431" s="15">
        <v>502.15699999999998</v>
      </c>
      <c r="Z431" s="12">
        <v>477.6</v>
      </c>
      <c r="AA431" s="56">
        <v>-4.8899999999999997</v>
      </c>
      <c r="AB431" s="71">
        <v>43373</v>
      </c>
      <c r="AC431" s="51">
        <v>11.1</v>
      </c>
      <c r="AD431" s="45" t="s">
        <v>739</v>
      </c>
    </row>
    <row r="432" spans="1:30" ht="18" x14ac:dyDescent="0.35">
      <c r="A432" s="48">
        <f t="shared" si="6"/>
        <v>429</v>
      </c>
      <c r="B432" s="20" t="s">
        <v>97</v>
      </c>
      <c r="C432" s="12">
        <v>7473</v>
      </c>
      <c r="D432" s="12">
        <v>7504</v>
      </c>
      <c r="E432" s="12">
        <v>0.4</v>
      </c>
      <c r="F432" s="12">
        <v>2845</v>
      </c>
      <c r="G432" s="12">
        <v>3004</v>
      </c>
      <c r="H432" s="12">
        <v>5.59</v>
      </c>
      <c r="I432" s="12">
        <v>812</v>
      </c>
      <c r="J432" s="12">
        <v>691</v>
      </c>
      <c r="K432" s="12">
        <v>-14.9</v>
      </c>
      <c r="L432" s="12">
        <v>0</v>
      </c>
      <c r="M432" s="12">
        <v>0</v>
      </c>
      <c r="N432" s="12"/>
      <c r="O432" s="12">
        <v>1966</v>
      </c>
      <c r="P432" s="12">
        <v>2242</v>
      </c>
      <c r="Q432" s="12">
        <v>14.04</v>
      </c>
      <c r="R432" s="12">
        <v>29.88</v>
      </c>
      <c r="S432" s="13">
        <v>1.27</v>
      </c>
      <c r="T432" s="13">
        <v>1.44</v>
      </c>
      <c r="U432" s="16">
        <v>14</v>
      </c>
      <c r="V432" s="76">
        <v>53358</v>
      </c>
      <c r="W432" s="76">
        <v>51100</v>
      </c>
      <c r="X432" s="76">
        <v>-4.2300000000000004</v>
      </c>
      <c r="Y432" s="15">
        <v>1554</v>
      </c>
      <c r="Z432" s="12">
        <v>1555</v>
      </c>
      <c r="AA432" s="56">
        <v>0.06</v>
      </c>
      <c r="AB432" s="71">
        <v>43373</v>
      </c>
      <c r="AC432" s="51">
        <v>15.7</v>
      </c>
      <c r="AD432" s="45" t="s">
        <v>728</v>
      </c>
    </row>
    <row r="433" spans="1:30" ht="18" x14ac:dyDescent="0.35">
      <c r="A433" s="48">
        <f t="shared" si="6"/>
        <v>430</v>
      </c>
      <c r="B433" s="20" t="s">
        <v>670</v>
      </c>
      <c r="C433" s="12">
        <v>437.6</v>
      </c>
      <c r="D433" s="12">
        <v>563.29999999999995</v>
      </c>
      <c r="E433" s="12">
        <v>28.7</v>
      </c>
      <c r="F433" s="12">
        <v>143</v>
      </c>
      <c r="G433" s="12">
        <v>190.1</v>
      </c>
      <c r="H433" s="12">
        <v>32.94</v>
      </c>
      <c r="I433" s="12">
        <v>8.5</v>
      </c>
      <c r="J433" s="12">
        <v>20.9</v>
      </c>
      <c r="K433" s="12">
        <v>145.88</v>
      </c>
      <c r="L433" s="12">
        <v>0.7</v>
      </c>
      <c r="M433" s="12">
        <v>0.7</v>
      </c>
      <c r="N433" s="12">
        <v>0</v>
      </c>
      <c r="O433" s="12">
        <v>133.5</v>
      </c>
      <c r="P433" s="12">
        <v>168.4</v>
      </c>
      <c r="Q433" s="12">
        <v>26.14</v>
      </c>
      <c r="R433" s="12">
        <v>29.9</v>
      </c>
      <c r="S433" s="13">
        <v>1.68</v>
      </c>
      <c r="T433" s="13">
        <v>2.08</v>
      </c>
      <c r="U433" s="16">
        <v>23.5</v>
      </c>
      <c r="V433" s="76">
        <v>777.2</v>
      </c>
      <c r="W433" s="76">
        <v>852.4</v>
      </c>
      <c r="X433" s="76">
        <v>9.68</v>
      </c>
      <c r="Y433" s="15">
        <v>79.322000000000003</v>
      </c>
      <c r="Z433" s="12">
        <v>81.018000000000001</v>
      </c>
      <c r="AA433" s="56">
        <v>2.14</v>
      </c>
      <c r="AB433" s="71">
        <v>43373</v>
      </c>
      <c r="AC433" s="51">
        <v>58.5</v>
      </c>
      <c r="AD433" s="45" t="s">
        <v>716</v>
      </c>
    </row>
    <row r="434" spans="1:30" ht="18" x14ac:dyDescent="0.35">
      <c r="A434" s="48">
        <f t="shared" si="6"/>
        <v>431</v>
      </c>
      <c r="B434" s="20" t="s">
        <v>98</v>
      </c>
      <c r="C434" s="12">
        <v>24538</v>
      </c>
      <c r="D434" s="12">
        <v>29084</v>
      </c>
      <c r="E434" s="12">
        <v>18.5</v>
      </c>
      <c r="F434" s="12">
        <v>8656</v>
      </c>
      <c r="G434" s="12">
        <v>10895</v>
      </c>
      <c r="H434" s="12">
        <v>25.87</v>
      </c>
      <c r="I434" s="12">
        <v>1408</v>
      </c>
      <c r="J434" s="12">
        <v>1397</v>
      </c>
      <c r="K434" s="12">
        <v>-0.78</v>
      </c>
      <c r="L434" s="12">
        <v>672</v>
      </c>
      <c r="M434" s="12">
        <v>674</v>
      </c>
      <c r="N434" s="12">
        <v>0.3</v>
      </c>
      <c r="O434" s="12">
        <v>6576</v>
      </c>
      <c r="P434" s="12">
        <v>8824</v>
      </c>
      <c r="Q434" s="12">
        <v>34.18</v>
      </c>
      <c r="R434" s="12">
        <v>30.34</v>
      </c>
      <c r="S434" s="13">
        <v>0.84</v>
      </c>
      <c r="T434" s="13">
        <v>1.1399999999999999</v>
      </c>
      <c r="U434" s="16">
        <v>35.200000000000003</v>
      </c>
      <c r="V434" s="76">
        <v>159450</v>
      </c>
      <c r="W434" s="76">
        <v>171652</v>
      </c>
      <c r="X434" s="76">
        <v>7.65</v>
      </c>
      <c r="Y434" s="15">
        <v>7799</v>
      </c>
      <c r="Z434" s="12">
        <v>7766</v>
      </c>
      <c r="AA434" s="56">
        <v>-0.42</v>
      </c>
      <c r="AB434" s="71">
        <v>43373</v>
      </c>
      <c r="AC434" s="51">
        <v>25.4</v>
      </c>
      <c r="AD434" s="45" t="s">
        <v>675</v>
      </c>
    </row>
    <row r="435" spans="1:30" ht="18" x14ac:dyDescent="0.35">
      <c r="A435" s="48">
        <f t="shared" si="6"/>
        <v>432</v>
      </c>
      <c r="B435" s="20" t="s">
        <v>132</v>
      </c>
      <c r="C435" s="12">
        <v>242.5</v>
      </c>
      <c r="D435" s="12">
        <v>242.2</v>
      </c>
      <c r="E435" s="12">
        <v>-0.1</v>
      </c>
      <c r="F435" s="12">
        <v>22.1</v>
      </c>
      <c r="G435" s="12">
        <v>81.7</v>
      </c>
      <c r="H435" s="12">
        <v>269.68</v>
      </c>
      <c r="I435" s="12">
        <v>2.9</v>
      </c>
      <c r="J435" s="12">
        <v>0.5</v>
      </c>
      <c r="K435" s="12">
        <v>-82.76</v>
      </c>
      <c r="L435" s="12">
        <v>43.3</v>
      </c>
      <c r="M435" s="12">
        <v>44.9</v>
      </c>
      <c r="N435" s="12">
        <v>3.7</v>
      </c>
      <c r="O435" s="12">
        <v>17.3</v>
      </c>
      <c r="P435" s="12">
        <v>73.8</v>
      </c>
      <c r="Q435" s="12">
        <v>326.58999999999997</v>
      </c>
      <c r="R435" s="12">
        <v>30.47</v>
      </c>
      <c r="S435" s="13">
        <v>0.12</v>
      </c>
      <c r="T435" s="13">
        <v>0.52</v>
      </c>
      <c r="U435" s="16">
        <v>326.5</v>
      </c>
      <c r="V435" s="76">
        <v>5860.6</v>
      </c>
      <c r="W435" s="76">
        <v>5966.3</v>
      </c>
      <c r="X435" s="76">
        <v>1.8</v>
      </c>
      <c r="Y435" s="15">
        <v>141.31</v>
      </c>
      <c r="Z435" s="12">
        <v>141.196</v>
      </c>
      <c r="AA435" s="56">
        <v>-0.08</v>
      </c>
      <c r="AB435" s="71">
        <v>43373</v>
      </c>
      <c r="AC435" s="51">
        <v>73.3</v>
      </c>
      <c r="AD435" s="45" t="s">
        <v>721</v>
      </c>
    </row>
    <row r="436" spans="1:30" ht="18" x14ac:dyDescent="0.35">
      <c r="A436" s="48">
        <f t="shared" si="6"/>
        <v>433</v>
      </c>
      <c r="B436" s="20" t="s">
        <v>280</v>
      </c>
      <c r="C436" s="12">
        <v>5754.6</v>
      </c>
      <c r="D436" s="12">
        <v>5369.4</v>
      </c>
      <c r="E436" s="12">
        <v>-6.7</v>
      </c>
      <c r="F436" s="12">
        <v>3056.2</v>
      </c>
      <c r="G436" s="12">
        <v>2408.8000000000002</v>
      </c>
      <c r="H436" s="12">
        <v>-21.18</v>
      </c>
      <c r="I436" s="12">
        <v>935.8</v>
      </c>
      <c r="J436" s="12">
        <v>521.4</v>
      </c>
      <c r="K436" s="12">
        <v>-44.28</v>
      </c>
      <c r="L436" s="12">
        <v>236.7</v>
      </c>
      <c r="M436" s="12">
        <v>250.1</v>
      </c>
      <c r="N436" s="12">
        <v>5.66</v>
      </c>
      <c r="O436" s="12">
        <v>1883.7</v>
      </c>
      <c r="P436" s="12">
        <v>1637.3</v>
      </c>
      <c r="Q436" s="12">
        <v>-13.08</v>
      </c>
      <c r="R436" s="12">
        <v>30.49</v>
      </c>
      <c r="S436" s="13">
        <v>2.3199999999999998</v>
      </c>
      <c r="T436" s="13">
        <v>2.1</v>
      </c>
      <c r="U436" s="16">
        <v>-9.3000000000000007</v>
      </c>
      <c r="V436" s="76">
        <v>36037.199999999997</v>
      </c>
      <c r="W436" s="76">
        <v>40846.300000000003</v>
      </c>
      <c r="X436" s="76">
        <v>13.34</v>
      </c>
      <c r="Y436" s="15">
        <v>813.5</v>
      </c>
      <c r="Z436" s="12">
        <v>779.6</v>
      </c>
      <c r="AA436" s="56">
        <v>-4.17</v>
      </c>
      <c r="AB436" s="71">
        <v>43373</v>
      </c>
      <c r="AC436" s="51">
        <v>24.4</v>
      </c>
      <c r="AD436" s="45" t="s">
        <v>692</v>
      </c>
    </row>
    <row r="437" spans="1:30" ht="18" x14ac:dyDescent="0.35">
      <c r="A437" s="48">
        <f t="shared" si="6"/>
        <v>434</v>
      </c>
      <c r="B437" s="20" t="s">
        <v>401</v>
      </c>
      <c r="C437" s="12">
        <v>1436</v>
      </c>
      <c r="D437" s="12">
        <v>1391</v>
      </c>
      <c r="E437" s="12">
        <v>-3.1</v>
      </c>
      <c r="F437" s="12">
        <v>524</v>
      </c>
      <c r="G437" s="12">
        <v>534</v>
      </c>
      <c r="H437" s="12">
        <v>1.91</v>
      </c>
      <c r="I437" s="12">
        <v>106</v>
      </c>
      <c r="J437" s="12">
        <v>108</v>
      </c>
      <c r="K437" s="12">
        <v>1.89</v>
      </c>
      <c r="L437" s="12">
        <v>0</v>
      </c>
      <c r="M437" s="12">
        <v>0</v>
      </c>
      <c r="N437" s="12"/>
      <c r="O437" s="12">
        <v>418</v>
      </c>
      <c r="P437" s="12">
        <v>426</v>
      </c>
      <c r="Q437" s="12">
        <v>1.91</v>
      </c>
      <c r="R437" s="12">
        <v>30.63</v>
      </c>
      <c r="S437" s="13">
        <v>1.18</v>
      </c>
      <c r="T437" s="13">
        <v>1.31</v>
      </c>
      <c r="U437" s="16">
        <v>11</v>
      </c>
      <c r="V437" s="76">
        <v>11575</v>
      </c>
      <c r="W437" s="76">
        <v>11613</v>
      </c>
      <c r="X437" s="76">
        <v>0.33</v>
      </c>
      <c r="Y437" s="15">
        <v>353</v>
      </c>
      <c r="Z437" s="12">
        <v>325</v>
      </c>
      <c r="AA437" s="56">
        <v>-7.93</v>
      </c>
      <c r="AB437" s="71">
        <v>43373</v>
      </c>
      <c r="AC437" s="51">
        <v>14.8</v>
      </c>
      <c r="AD437" s="45" t="s">
        <v>692</v>
      </c>
    </row>
    <row r="438" spans="1:30" ht="18" x14ac:dyDescent="0.35">
      <c r="A438" s="48">
        <f t="shared" si="6"/>
        <v>435</v>
      </c>
      <c r="B438" s="20" t="s">
        <v>222</v>
      </c>
      <c r="C438" s="12">
        <v>275.60000000000002</v>
      </c>
      <c r="D438" s="12">
        <v>289.39999999999998</v>
      </c>
      <c r="E438" s="12">
        <v>5</v>
      </c>
      <c r="F438" s="12">
        <v>107.9</v>
      </c>
      <c r="G438" s="12">
        <v>95.3</v>
      </c>
      <c r="H438" s="12">
        <v>-11.68</v>
      </c>
      <c r="I438" s="12">
        <v>34.299999999999997</v>
      </c>
      <c r="J438" s="12">
        <v>6.4</v>
      </c>
      <c r="K438" s="12">
        <v>-81.34</v>
      </c>
      <c r="L438" s="12">
        <v>0</v>
      </c>
      <c r="M438" s="12">
        <v>0</v>
      </c>
      <c r="N438" s="12"/>
      <c r="O438" s="12">
        <v>73.599999999999994</v>
      </c>
      <c r="P438" s="12">
        <v>88.8</v>
      </c>
      <c r="Q438" s="12">
        <v>20.65</v>
      </c>
      <c r="R438" s="12">
        <v>30.68</v>
      </c>
      <c r="S438" s="13">
        <v>0.85</v>
      </c>
      <c r="T438" s="13">
        <v>1.03</v>
      </c>
      <c r="U438" s="16">
        <v>21.4</v>
      </c>
      <c r="V438" s="76">
        <v>558.79999999999995</v>
      </c>
      <c r="W438" s="76">
        <v>507.6</v>
      </c>
      <c r="X438" s="76">
        <v>-9.16</v>
      </c>
      <c r="Y438" s="15">
        <v>86.587999999999994</v>
      </c>
      <c r="Z438" s="12">
        <v>86.043000000000006</v>
      </c>
      <c r="AA438" s="56">
        <v>-0.63</v>
      </c>
      <c r="AB438" s="71">
        <v>43373</v>
      </c>
      <c r="AC438" s="51">
        <v>39.6</v>
      </c>
      <c r="AD438" s="45" t="s">
        <v>675</v>
      </c>
    </row>
    <row r="439" spans="1:30" ht="18" x14ac:dyDescent="0.35">
      <c r="A439" s="48">
        <f t="shared" si="6"/>
        <v>436</v>
      </c>
      <c r="B439" s="20" t="s">
        <v>388</v>
      </c>
      <c r="C439" s="12">
        <v>13168</v>
      </c>
      <c r="D439" s="12">
        <v>13298</v>
      </c>
      <c r="E439" s="12">
        <v>1</v>
      </c>
      <c r="F439" s="12">
        <v>3905</v>
      </c>
      <c r="G439" s="12">
        <v>4487</v>
      </c>
      <c r="H439" s="12">
        <v>14.9</v>
      </c>
      <c r="I439" s="12">
        <v>727</v>
      </c>
      <c r="J439" s="12">
        <v>66</v>
      </c>
      <c r="K439" s="12">
        <v>-90.92</v>
      </c>
      <c r="L439" s="12">
        <v>320</v>
      </c>
      <c r="M439" s="12">
        <v>310</v>
      </c>
      <c r="N439" s="12">
        <v>-3.13</v>
      </c>
      <c r="O439" s="12">
        <v>2840</v>
      </c>
      <c r="P439" s="12">
        <v>4103</v>
      </c>
      <c r="Q439" s="12">
        <v>44.47</v>
      </c>
      <c r="R439" s="12">
        <v>30.85</v>
      </c>
      <c r="S439" s="13">
        <v>0.47</v>
      </c>
      <c r="T439" s="13">
        <v>0.69</v>
      </c>
      <c r="U439" s="16">
        <v>45.8</v>
      </c>
      <c r="V439" s="76">
        <v>111381</v>
      </c>
      <c r="W439" s="76">
        <v>96520</v>
      </c>
      <c r="X439" s="76">
        <v>-13.34</v>
      </c>
      <c r="Y439" s="15">
        <v>6041</v>
      </c>
      <c r="Z439" s="12">
        <v>5986</v>
      </c>
      <c r="AA439" s="56">
        <v>-0.91</v>
      </c>
      <c r="AB439" s="71">
        <v>43373</v>
      </c>
      <c r="AC439" s="51">
        <v>18.100000000000001</v>
      </c>
      <c r="AD439" s="45" t="s">
        <v>710</v>
      </c>
    </row>
    <row r="440" spans="1:30" ht="18" x14ac:dyDescent="0.35">
      <c r="A440" s="48">
        <f t="shared" si="6"/>
        <v>437</v>
      </c>
      <c r="B440" s="20" t="s">
        <v>411</v>
      </c>
      <c r="C440" s="12">
        <v>1152</v>
      </c>
      <c r="D440" s="12">
        <v>1315</v>
      </c>
      <c r="E440" s="12">
        <v>14.1</v>
      </c>
      <c r="F440" s="12">
        <v>1489</v>
      </c>
      <c r="G440" s="12">
        <v>512</v>
      </c>
      <c r="H440" s="12">
        <v>-65.61</v>
      </c>
      <c r="I440" s="12">
        <v>475</v>
      </c>
      <c r="J440" s="12">
        <v>79</v>
      </c>
      <c r="K440" s="12">
        <v>-83.37</v>
      </c>
      <c r="L440" s="12">
        <v>182</v>
      </c>
      <c r="M440" s="12">
        <v>272</v>
      </c>
      <c r="N440" s="12">
        <v>49.45</v>
      </c>
      <c r="O440" s="12">
        <v>989</v>
      </c>
      <c r="P440" s="12">
        <v>413</v>
      </c>
      <c r="Q440" s="12">
        <v>-58.24</v>
      </c>
      <c r="R440" s="12">
        <v>31.41</v>
      </c>
      <c r="S440" s="13">
        <v>1.35</v>
      </c>
      <c r="T440" s="13">
        <v>0.61</v>
      </c>
      <c r="U440" s="16">
        <v>-54.9</v>
      </c>
      <c r="V440" s="76">
        <v>125904</v>
      </c>
      <c r="W440" s="76">
        <v>125855</v>
      </c>
      <c r="X440" s="76">
        <v>-0.04</v>
      </c>
      <c r="Y440" s="15">
        <v>733.28499999999997</v>
      </c>
      <c r="Z440" s="12">
        <v>679.19899999999996</v>
      </c>
      <c r="AA440" s="56">
        <v>-7.38</v>
      </c>
      <c r="AB440" s="71">
        <v>43373</v>
      </c>
      <c r="AC440" s="51">
        <v>10</v>
      </c>
      <c r="AD440" s="45" t="s">
        <v>739</v>
      </c>
    </row>
    <row r="441" spans="1:30" ht="18" x14ac:dyDescent="0.35">
      <c r="A441" s="48">
        <f t="shared" si="6"/>
        <v>438</v>
      </c>
      <c r="B441" s="20" t="s">
        <v>106</v>
      </c>
      <c r="C441" s="12">
        <v>5773</v>
      </c>
      <c r="D441" s="12">
        <v>5904</v>
      </c>
      <c r="E441" s="12">
        <v>2.2999999999999998</v>
      </c>
      <c r="F441" s="12">
        <v>2706</v>
      </c>
      <c r="G441" s="12">
        <v>2449</v>
      </c>
      <c r="H441" s="12">
        <v>-9.5</v>
      </c>
      <c r="I441" s="12">
        <v>360</v>
      </c>
      <c r="J441" s="12">
        <v>235</v>
      </c>
      <c r="K441" s="12">
        <v>-34.72</v>
      </c>
      <c r="L441" s="12">
        <v>325</v>
      </c>
      <c r="M441" s="12">
        <v>355</v>
      </c>
      <c r="N441" s="12">
        <v>9.23</v>
      </c>
      <c r="O441" s="12">
        <v>2021</v>
      </c>
      <c r="P441" s="12">
        <v>1859</v>
      </c>
      <c r="Q441" s="12">
        <v>-8.02</v>
      </c>
      <c r="R441" s="12">
        <v>31.49</v>
      </c>
      <c r="S441" s="13">
        <v>2.76</v>
      </c>
      <c r="T441" s="13">
        <v>2.86</v>
      </c>
      <c r="U441" s="16">
        <v>3.9</v>
      </c>
      <c r="V441" s="76">
        <v>48102</v>
      </c>
      <c r="W441" s="76">
        <v>52984</v>
      </c>
      <c r="X441" s="76">
        <v>10.15</v>
      </c>
      <c r="Y441" s="15">
        <v>733</v>
      </c>
      <c r="Z441" s="12">
        <v>649</v>
      </c>
      <c r="AA441" s="56">
        <v>-11.46</v>
      </c>
      <c r="AB441" s="71">
        <v>43373</v>
      </c>
      <c r="AC441" s="51">
        <v>16</v>
      </c>
      <c r="AD441" s="45" t="s">
        <v>710</v>
      </c>
    </row>
    <row r="442" spans="1:30" ht="18" x14ac:dyDescent="0.35">
      <c r="A442" s="48">
        <f t="shared" si="6"/>
        <v>439</v>
      </c>
      <c r="B442" s="20" t="s">
        <v>214</v>
      </c>
      <c r="C442" s="12">
        <v>439</v>
      </c>
      <c r="D442" s="12">
        <v>711</v>
      </c>
      <c r="E442" s="12">
        <v>62</v>
      </c>
      <c r="F442" s="12">
        <v>90</v>
      </c>
      <c r="G442" s="12">
        <v>241</v>
      </c>
      <c r="H442" s="12">
        <v>167.78</v>
      </c>
      <c r="I442" s="12">
        <v>-19</v>
      </c>
      <c r="J442" s="12">
        <v>-6</v>
      </c>
      <c r="K442" s="12">
        <v>68.42</v>
      </c>
      <c r="L442" s="12">
        <v>22</v>
      </c>
      <c r="M442" s="12">
        <v>23</v>
      </c>
      <c r="N442" s="12">
        <v>4.55</v>
      </c>
      <c r="O442" s="12">
        <v>87</v>
      </c>
      <c r="P442" s="12">
        <v>224</v>
      </c>
      <c r="Q442" s="12">
        <v>157.47</v>
      </c>
      <c r="R442" s="12">
        <v>31.5</v>
      </c>
      <c r="S442" s="13">
        <v>0.44</v>
      </c>
      <c r="T442" s="13">
        <v>1.1100000000000001</v>
      </c>
      <c r="U442" s="16">
        <v>156.19999999999999</v>
      </c>
      <c r="V442" s="76">
        <v>3443</v>
      </c>
      <c r="W442" s="76">
        <v>3805</v>
      </c>
      <c r="X442" s="76">
        <v>10.51</v>
      </c>
      <c r="Y442" s="15">
        <v>200</v>
      </c>
      <c r="Z442" s="12">
        <v>201</v>
      </c>
      <c r="AA442" s="56">
        <v>0.5</v>
      </c>
      <c r="AB442" s="71">
        <v>43373</v>
      </c>
      <c r="AC442" s="51">
        <v>7.4</v>
      </c>
      <c r="AD442" s="45" t="s">
        <v>731</v>
      </c>
    </row>
    <row r="443" spans="1:30" ht="18" x14ac:dyDescent="0.35">
      <c r="A443" s="48">
        <f t="shared" si="6"/>
        <v>440</v>
      </c>
      <c r="B443" s="20" t="s">
        <v>395</v>
      </c>
      <c r="C443" s="12">
        <v>2259</v>
      </c>
      <c r="D443" s="12">
        <v>2807</v>
      </c>
      <c r="E443" s="12">
        <v>24.3</v>
      </c>
      <c r="F443" s="12">
        <v>945</v>
      </c>
      <c r="G443" s="12">
        <v>1219</v>
      </c>
      <c r="H443" s="12">
        <v>28.99</v>
      </c>
      <c r="I443" s="12">
        <v>327</v>
      </c>
      <c r="J443" s="12">
        <v>296</v>
      </c>
      <c r="K443" s="12">
        <v>-9.48</v>
      </c>
      <c r="L443" s="12">
        <v>0</v>
      </c>
      <c r="M443" s="12">
        <v>0</v>
      </c>
      <c r="N443" s="12"/>
      <c r="O443" s="12">
        <v>575</v>
      </c>
      <c r="P443" s="12">
        <v>885</v>
      </c>
      <c r="Q443" s="12">
        <v>53.91</v>
      </c>
      <c r="R443" s="12">
        <v>31.53</v>
      </c>
      <c r="S443" s="13">
        <v>0.43</v>
      </c>
      <c r="T443" s="13">
        <v>0.65</v>
      </c>
      <c r="U443" s="16">
        <v>52.7</v>
      </c>
      <c r="V443" s="76">
        <v>212687</v>
      </c>
      <c r="W443" s="76">
        <v>251268</v>
      </c>
      <c r="X443" s="76">
        <v>18.14</v>
      </c>
      <c r="Y443" s="15">
        <v>1353</v>
      </c>
      <c r="Z443" s="12">
        <v>1364</v>
      </c>
      <c r="AA443" s="56">
        <v>0.81</v>
      </c>
      <c r="AB443" s="71">
        <v>43373</v>
      </c>
      <c r="AC443" s="51">
        <v>20.2</v>
      </c>
      <c r="AD443" s="45" t="s">
        <v>767</v>
      </c>
    </row>
    <row r="444" spans="1:30" ht="18" x14ac:dyDescent="0.35">
      <c r="A444" s="48">
        <f t="shared" si="6"/>
        <v>441</v>
      </c>
      <c r="B444" s="20" t="s">
        <v>402</v>
      </c>
      <c r="C444" s="12">
        <v>1012</v>
      </c>
      <c r="D444" s="12">
        <v>1112</v>
      </c>
      <c r="E444" s="12">
        <v>9.9</v>
      </c>
      <c r="F444" s="12">
        <v>450</v>
      </c>
      <c r="G444" s="12">
        <v>455</v>
      </c>
      <c r="H444" s="12">
        <v>1.1100000000000001</v>
      </c>
      <c r="I444" s="12">
        <v>138</v>
      </c>
      <c r="J444" s="12">
        <v>85</v>
      </c>
      <c r="K444" s="12">
        <v>-38.409999999999997</v>
      </c>
      <c r="L444" s="12">
        <v>97</v>
      </c>
      <c r="M444" s="12">
        <v>156</v>
      </c>
      <c r="N444" s="12">
        <v>60.82</v>
      </c>
      <c r="O444" s="12">
        <v>296</v>
      </c>
      <c r="P444" s="12">
        <v>354</v>
      </c>
      <c r="Q444" s="12">
        <v>19.59</v>
      </c>
      <c r="R444" s="12">
        <v>31.83</v>
      </c>
      <c r="S444" s="13">
        <v>0.25</v>
      </c>
      <c r="T444" s="13">
        <v>0.32</v>
      </c>
      <c r="U444" s="16">
        <v>30.3</v>
      </c>
      <c r="V444" s="76">
        <v>106647</v>
      </c>
      <c r="W444" s="76">
        <v>109808</v>
      </c>
      <c r="X444" s="76">
        <v>2.96</v>
      </c>
      <c r="Y444" s="15">
        <v>1193</v>
      </c>
      <c r="Z444" s="12">
        <v>1095</v>
      </c>
      <c r="AA444" s="56">
        <v>-8.2100000000000009</v>
      </c>
      <c r="AB444" s="71">
        <v>43373</v>
      </c>
      <c r="AC444" s="51">
        <v>12.5</v>
      </c>
      <c r="AD444" s="45" t="s">
        <v>739</v>
      </c>
    </row>
    <row r="445" spans="1:30" ht="18" x14ac:dyDescent="0.35">
      <c r="A445" s="48">
        <f t="shared" si="6"/>
        <v>442</v>
      </c>
      <c r="B445" s="20" t="s">
        <v>100</v>
      </c>
      <c r="C445" s="12">
        <v>1513</v>
      </c>
      <c r="D445" s="12">
        <v>1546</v>
      </c>
      <c r="E445" s="12">
        <v>2.2000000000000002</v>
      </c>
      <c r="F445" s="12">
        <v>658</v>
      </c>
      <c r="G445" s="12">
        <v>710</v>
      </c>
      <c r="H445" s="12">
        <v>7.9</v>
      </c>
      <c r="I445" s="12">
        <v>169</v>
      </c>
      <c r="J445" s="12">
        <v>137</v>
      </c>
      <c r="K445" s="12">
        <v>-18.93</v>
      </c>
      <c r="L445" s="12">
        <v>37</v>
      </c>
      <c r="M445" s="12">
        <v>38</v>
      </c>
      <c r="N445" s="12">
        <v>2.7</v>
      </c>
      <c r="O445" s="12">
        <v>414</v>
      </c>
      <c r="P445" s="12">
        <v>495</v>
      </c>
      <c r="Q445" s="12">
        <v>19.57</v>
      </c>
      <c r="R445" s="12">
        <v>32.020000000000003</v>
      </c>
      <c r="S445" s="13">
        <v>1.61</v>
      </c>
      <c r="T445" s="13">
        <v>1.95</v>
      </c>
      <c r="U445" s="16">
        <v>21.6</v>
      </c>
      <c r="V445" s="76">
        <v>7875</v>
      </c>
      <c r="W445" s="76">
        <v>8478</v>
      </c>
      <c r="X445" s="76">
        <v>7.66</v>
      </c>
      <c r="Y445" s="15">
        <v>257.89999999999998</v>
      </c>
      <c r="Z445" s="12">
        <v>253.5</v>
      </c>
      <c r="AA445" s="56">
        <v>-1.71</v>
      </c>
      <c r="AB445" s="71">
        <v>43373</v>
      </c>
      <c r="AC445" s="51">
        <v>24.3</v>
      </c>
      <c r="AD445" s="45" t="s">
        <v>703</v>
      </c>
    </row>
    <row r="446" spans="1:30" ht="18" x14ac:dyDescent="0.35">
      <c r="A446" s="48">
        <f t="shared" si="6"/>
        <v>443</v>
      </c>
      <c r="B446" s="20" t="s">
        <v>102</v>
      </c>
      <c r="C446" s="12">
        <v>16149</v>
      </c>
      <c r="D446" s="12">
        <v>19163</v>
      </c>
      <c r="E446" s="12">
        <v>18.7</v>
      </c>
      <c r="F446" s="12">
        <v>6121</v>
      </c>
      <c r="G446" s="12">
        <v>7251</v>
      </c>
      <c r="H446" s="12">
        <v>18.46</v>
      </c>
      <c r="I446" s="12">
        <v>1414</v>
      </c>
      <c r="J446" s="12">
        <v>857</v>
      </c>
      <c r="K446" s="12">
        <v>-39.39</v>
      </c>
      <c r="L446" s="12">
        <v>191</v>
      </c>
      <c r="M446" s="12">
        <v>109</v>
      </c>
      <c r="N446" s="12">
        <v>-42.93</v>
      </c>
      <c r="O446" s="12">
        <v>4516</v>
      </c>
      <c r="P446" s="12">
        <v>6285</v>
      </c>
      <c r="Q446" s="12">
        <v>39.17</v>
      </c>
      <c r="R446" s="12">
        <v>32.799999999999997</v>
      </c>
      <c r="S446" s="13">
        <v>0.94</v>
      </c>
      <c r="T446" s="13">
        <v>1.35</v>
      </c>
      <c r="U446" s="16">
        <v>44.4</v>
      </c>
      <c r="V446" s="76">
        <v>56152</v>
      </c>
      <c r="W446" s="76">
        <v>56759</v>
      </c>
      <c r="X446" s="76">
        <v>1.08</v>
      </c>
      <c r="Y446" s="15">
        <v>4821</v>
      </c>
      <c r="Z446" s="12">
        <v>4648</v>
      </c>
      <c r="AA446" s="56">
        <v>-3.59</v>
      </c>
      <c r="AB446" s="71">
        <v>43372</v>
      </c>
      <c r="AC446" s="51">
        <v>11</v>
      </c>
      <c r="AD446" s="45" t="s">
        <v>715</v>
      </c>
    </row>
    <row r="447" spans="1:30" ht="18" x14ac:dyDescent="0.35">
      <c r="A447" s="48">
        <f t="shared" si="6"/>
        <v>444</v>
      </c>
      <c r="B447" s="20" t="s">
        <v>219</v>
      </c>
      <c r="C447" s="12">
        <v>624.1</v>
      </c>
      <c r="D447" s="12">
        <v>652.9</v>
      </c>
      <c r="E447" s="12">
        <v>4.5999999999999996</v>
      </c>
      <c r="F447" s="12">
        <v>238</v>
      </c>
      <c r="G447" s="12">
        <v>339.6</v>
      </c>
      <c r="H447" s="12">
        <v>42.69</v>
      </c>
      <c r="I447" s="12">
        <v>0.2</v>
      </c>
      <c r="J447" s="12">
        <v>0.3</v>
      </c>
      <c r="K447" s="12">
        <v>50</v>
      </c>
      <c r="L447" s="12">
        <v>93.2</v>
      </c>
      <c r="M447" s="12">
        <v>114.5</v>
      </c>
      <c r="N447" s="12">
        <v>22.85</v>
      </c>
      <c r="O447" s="12">
        <v>137.5</v>
      </c>
      <c r="P447" s="12">
        <v>214.2</v>
      </c>
      <c r="Q447" s="12">
        <v>55.78</v>
      </c>
      <c r="R447" s="12">
        <v>32.81</v>
      </c>
      <c r="S447" s="13">
        <v>0.37</v>
      </c>
      <c r="T447" s="13">
        <v>0.56000000000000005</v>
      </c>
      <c r="U447" s="16">
        <v>49.8</v>
      </c>
      <c r="V447" s="76">
        <v>10438.6</v>
      </c>
      <c r="W447" s="76">
        <v>10306.700000000001</v>
      </c>
      <c r="X447" s="76">
        <v>-1.26</v>
      </c>
      <c r="Y447" s="15">
        <v>382.94499999999999</v>
      </c>
      <c r="Z447" s="12">
        <v>383.88400000000001</v>
      </c>
      <c r="AA447" s="56">
        <v>0.25</v>
      </c>
      <c r="AB447" s="71">
        <v>43373</v>
      </c>
      <c r="AC447" s="51">
        <v>39.9</v>
      </c>
      <c r="AD447" s="45" t="s">
        <v>747</v>
      </c>
    </row>
    <row r="448" spans="1:30" ht="18" x14ac:dyDescent="0.35">
      <c r="A448" s="48">
        <f t="shared" si="6"/>
        <v>445</v>
      </c>
      <c r="B448" s="20" t="s">
        <v>41</v>
      </c>
      <c r="C448" s="12">
        <v>807.8</v>
      </c>
      <c r="D448" s="12">
        <v>920.9</v>
      </c>
      <c r="E448" s="12">
        <v>14</v>
      </c>
      <c r="F448" s="12">
        <v>291.39999999999998</v>
      </c>
      <c r="G448" s="12">
        <v>335.2</v>
      </c>
      <c r="H448" s="12">
        <v>15.03</v>
      </c>
      <c r="I448" s="12">
        <v>-7.2</v>
      </c>
      <c r="J448" s="12">
        <v>30.8</v>
      </c>
      <c r="K448" s="12">
        <v>527.78</v>
      </c>
      <c r="L448" s="12">
        <v>0</v>
      </c>
      <c r="M448" s="12">
        <v>0</v>
      </c>
      <c r="N448" s="12"/>
      <c r="O448" s="12">
        <v>298.60000000000002</v>
      </c>
      <c r="P448" s="12">
        <v>305.10000000000002</v>
      </c>
      <c r="Q448" s="12">
        <v>2.1800000000000002</v>
      </c>
      <c r="R448" s="12">
        <v>33.130000000000003</v>
      </c>
      <c r="S448" s="13">
        <v>2.56</v>
      </c>
      <c r="T448" s="13">
        <v>2.56</v>
      </c>
      <c r="U448" s="16">
        <v>0.1</v>
      </c>
      <c r="V448" s="76">
        <v>686.7</v>
      </c>
      <c r="W448" s="76">
        <v>1038</v>
      </c>
      <c r="X448" s="76">
        <v>51.16</v>
      </c>
      <c r="Y448" s="15">
        <v>116.8</v>
      </c>
      <c r="Z448" s="12">
        <v>119.2</v>
      </c>
      <c r="AA448" s="56">
        <v>2.0499999999999998</v>
      </c>
      <c r="AB448" s="71">
        <v>43373</v>
      </c>
      <c r="AC448" s="51">
        <v>51.5</v>
      </c>
      <c r="AD448" s="45" t="s">
        <v>700</v>
      </c>
    </row>
    <row r="449" spans="1:30" ht="18" x14ac:dyDescent="0.35">
      <c r="A449" s="48">
        <f t="shared" si="6"/>
        <v>446</v>
      </c>
      <c r="B449" s="20" t="s">
        <v>391</v>
      </c>
      <c r="C449" s="12">
        <v>6995</v>
      </c>
      <c r="D449" s="12">
        <v>8236</v>
      </c>
      <c r="E449" s="12">
        <v>17.7</v>
      </c>
      <c r="F449" s="12">
        <v>2388</v>
      </c>
      <c r="G449" s="12">
        <v>3100</v>
      </c>
      <c r="H449" s="12">
        <v>29.82</v>
      </c>
      <c r="I449" s="12">
        <v>464</v>
      </c>
      <c r="J449" s="12">
        <v>14</v>
      </c>
      <c r="K449" s="12">
        <v>-96.98</v>
      </c>
      <c r="L449" s="12">
        <v>293</v>
      </c>
      <c r="M449" s="12">
        <v>339</v>
      </c>
      <c r="N449" s="12">
        <v>15.7</v>
      </c>
      <c r="O449" s="12">
        <v>1623</v>
      </c>
      <c r="P449" s="12">
        <v>2735</v>
      </c>
      <c r="Q449" s="12">
        <v>68.52</v>
      </c>
      <c r="R449" s="12">
        <v>33.21</v>
      </c>
      <c r="S449" s="13">
        <v>1.01</v>
      </c>
      <c r="T449" s="13">
        <v>1.81</v>
      </c>
      <c r="U449" s="16">
        <v>78.8</v>
      </c>
      <c r="V449" s="76">
        <v>62153</v>
      </c>
      <c r="W449" s="76">
        <v>69085</v>
      </c>
      <c r="X449" s="76">
        <v>11.15</v>
      </c>
      <c r="Y449" s="15">
        <v>1603</v>
      </c>
      <c r="Z449" s="12">
        <v>1515</v>
      </c>
      <c r="AA449" s="56">
        <v>-5.49</v>
      </c>
      <c r="AB449" s="71">
        <v>43373</v>
      </c>
      <c r="AC449" s="51">
        <v>17</v>
      </c>
      <c r="AD449" s="45" t="s">
        <v>710</v>
      </c>
    </row>
    <row r="450" spans="1:30" ht="18" x14ac:dyDescent="0.35">
      <c r="A450" s="48">
        <f t="shared" si="6"/>
        <v>447</v>
      </c>
      <c r="B450" s="20" t="s">
        <v>400</v>
      </c>
      <c r="C450" s="12">
        <v>15044</v>
      </c>
      <c r="D450" s="12">
        <v>16364</v>
      </c>
      <c r="E450" s="12">
        <v>8.8000000000000007</v>
      </c>
      <c r="F450" s="12">
        <v>6781</v>
      </c>
      <c r="G450" s="12">
        <v>7598</v>
      </c>
      <c r="H450" s="12">
        <v>12.05</v>
      </c>
      <c r="I450" s="12">
        <v>2181</v>
      </c>
      <c r="J450" s="12">
        <v>1512</v>
      </c>
      <c r="K450" s="12">
        <v>-30.67</v>
      </c>
      <c r="L450" s="12">
        <v>2595</v>
      </c>
      <c r="M450" s="12">
        <v>3792</v>
      </c>
      <c r="N450" s="12">
        <v>46.13</v>
      </c>
      <c r="O450" s="12">
        <v>4131</v>
      </c>
      <c r="P450" s="12">
        <v>5453</v>
      </c>
      <c r="Q450" s="12">
        <v>32</v>
      </c>
      <c r="R450" s="12">
        <v>33.32</v>
      </c>
      <c r="S450" s="13">
        <v>0.83</v>
      </c>
      <c r="T450" s="13">
        <v>1.1299999999999999</v>
      </c>
      <c r="U450" s="16">
        <v>36.799999999999997</v>
      </c>
      <c r="V450" s="76">
        <v>1729010</v>
      </c>
      <c r="W450" s="76">
        <v>1674240</v>
      </c>
      <c r="X450" s="76">
        <v>-3.17</v>
      </c>
      <c r="Y450" s="15">
        <v>4996.8</v>
      </c>
      <c r="Z450" s="12">
        <v>4823.2</v>
      </c>
      <c r="AA450" s="56">
        <v>-3.47</v>
      </c>
      <c r="AB450" s="71">
        <v>43373</v>
      </c>
      <c r="AC450" s="51">
        <v>14</v>
      </c>
      <c r="AD450" s="45" t="s">
        <v>739</v>
      </c>
    </row>
    <row r="451" spans="1:30" ht="18" x14ac:dyDescent="0.35">
      <c r="A451" s="48">
        <f t="shared" si="6"/>
        <v>448</v>
      </c>
      <c r="B451" s="20" t="s">
        <v>410</v>
      </c>
      <c r="C451" s="12">
        <v>550.5</v>
      </c>
      <c r="D451" s="12">
        <v>576</v>
      </c>
      <c r="E451" s="12">
        <v>4.5999999999999996</v>
      </c>
      <c r="F451" s="12">
        <v>238.2</v>
      </c>
      <c r="G451" s="12">
        <v>192.4</v>
      </c>
      <c r="H451" s="12">
        <v>-19.23</v>
      </c>
      <c r="I451" s="12">
        <v>0</v>
      </c>
      <c r="J451" s="12">
        <v>0</v>
      </c>
      <c r="K451" s="12"/>
      <c r="L451" s="12">
        <v>64</v>
      </c>
      <c r="M451" s="12">
        <v>70.400000000000006</v>
      </c>
      <c r="N451" s="12">
        <v>10</v>
      </c>
      <c r="O451" s="12">
        <v>237.6</v>
      </c>
      <c r="P451" s="12">
        <v>191.9</v>
      </c>
      <c r="Q451" s="12">
        <v>-19.23</v>
      </c>
      <c r="R451" s="12">
        <v>33.32</v>
      </c>
      <c r="S451" s="13">
        <v>1.72</v>
      </c>
      <c r="T451" s="13">
        <v>1.39</v>
      </c>
      <c r="U451" s="16">
        <v>-19.2</v>
      </c>
      <c r="V451" s="76">
        <v>7844</v>
      </c>
      <c r="W451" s="76">
        <v>8264.7000000000007</v>
      </c>
      <c r="X451" s="76">
        <v>5.36</v>
      </c>
      <c r="Y451" s="15">
        <v>138.30699999999999</v>
      </c>
      <c r="Z451" s="12">
        <v>138.32300000000001</v>
      </c>
      <c r="AA451" s="56">
        <v>0.01</v>
      </c>
      <c r="AB451" s="71">
        <v>43373</v>
      </c>
      <c r="AC451" s="51">
        <v>31.3</v>
      </c>
      <c r="AD451" s="45" t="s">
        <v>747</v>
      </c>
    </row>
    <row r="452" spans="1:30" ht="18" x14ac:dyDescent="0.35">
      <c r="A452" s="48">
        <f t="shared" si="6"/>
        <v>449</v>
      </c>
      <c r="B452" s="20" t="s">
        <v>78</v>
      </c>
      <c r="C452" s="12">
        <v>859</v>
      </c>
      <c r="D452" s="12">
        <v>1026.5</v>
      </c>
      <c r="E452" s="12">
        <v>19.5</v>
      </c>
      <c r="F452" s="12">
        <v>83</v>
      </c>
      <c r="G452" s="12">
        <v>366.7</v>
      </c>
      <c r="H452" s="12">
        <v>341.81</v>
      </c>
      <c r="I452" s="12">
        <v>-20</v>
      </c>
      <c r="J452" s="12">
        <v>-3.5</v>
      </c>
      <c r="K452" s="12">
        <v>82.5</v>
      </c>
      <c r="L452" s="12">
        <v>25</v>
      </c>
      <c r="M452" s="12">
        <v>24.6</v>
      </c>
      <c r="N452" s="12">
        <v>-1.6</v>
      </c>
      <c r="O452" s="12">
        <v>78</v>
      </c>
      <c r="P452" s="12">
        <v>345.6</v>
      </c>
      <c r="Q452" s="12">
        <v>343.08</v>
      </c>
      <c r="R452" s="12">
        <v>33.67</v>
      </c>
      <c r="S452" s="13">
        <v>0.35</v>
      </c>
      <c r="T452" s="13">
        <v>1.54</v>
      </c>
      <c r="U452" s="16">
        <v>343.9</v>
      </c>
      <c r="V452" s="76">
        <v>4699</v>
      </c>
      <c r="W452" s="76">
        <v>4673.8999999999996</v>
      </c>
      <c r="X452" s="76">
        <v>-0.53</v>
      </c>
      <c r="Y452" s="15">
        <v>225</v>
      </c>
      <c r="Z452" s="12">
        <v>224.6</v>
      </c>
      <c r="AA452" s="56">
        <v>-0.18</v>
      </c>
      <c r="AB452" s="71">
        <v>43373</v>
      </c>
      <c r="AC452" s="51">
        <v>107.3</v>
      </c>
      <c r="AD452" s="45" t="s">
        <v>710</v>
      </c>
    </row>
    <row r="453" spans="1:30" ht="18" x14ac:dyDescent="0.35">
      <c r="A453" s="48">
        <f t="shared" si="6"/>
        <v>450</v>
      </c>
      <c r="B453" s="20" t="s">
        <v>90</v>
      </c>
      <c r="C453" s="12">
        <v>5254</v>
      </c>
      <c r="D453" s="12">
        <v>5691</v>
      </c>
      <c r="E453" s="12">
        <v>8.3000000000000007</v>
      </c>
      <c r="F453" s="12">
        <v>1231</v>
      </c>
      <c r="G453" s="12">
        <v>2211</v>
      </c>
      <c r="H453" s="12">
        <v>79.61</v>
      </c>
      <c r="I453" s="12">
        <v>327</v>
      </c>
      <c r="J453" s="12">
        <v>235</v>
      </c>
      <c r="K453" s="12">
        <v>-28.13</v>
      </c>
      <c r="L453" s="12">
        <v>48</v>
      </c>
      <c r="M453" s="12">
        <v>44</v>
      </c>
      <c r="N453" s="12">
        <v>-8.33</v>
      </c>
      <c r="O453" s="12">
        <v>845</v>
      </c>
      <c r="P453" s="12">
        <v>1921</v>
      </c>
      <c r="Q453" s="12">
        <v>127.34</v>
      </c>
      <c r="R453" s="12">
        <v>33.76</v>
      </c>
      <c r="S453" s="13">
        <v>0.51</v>
      </c>
      <c r="T453" s="13">
        <v>1.17</v>
      </c>
      <c r="U453" s="16">
        <v>128.6</v>
      </c>
      <c r="V453" s="76">
        <v>19194</v>
      </c>
      <c r="W453" s="76">
        <v>20094</v>
      </c>
      <c r="X453" s="76">
        <v>4.6900000000000004</v>
      </c>
      <c r="Y453" s="15">
        <v>1645</v>
      </c>
      <c r="Z453" s="12">
        <v>1636</v>
      </c>
      <c r="AA453" s="56">
        <v>-0.55000000000000004</v>
      </c>
      <c r="AB453" s="71">
        <v>43373</v>
      </c>
      <c r="AC453" s="51">
        <v>19.7</v>
      </c>
      <c r="AD453" s="45" t="s">
        <v>710</v>
      </c>
    </row>
    <row r="454" spans="1:30" ht="18" x14ac:dyDescent="0.35">
      <c r="A454" s="48">
        <f t="shared" ref="A454:A505" si="7">ROW()-3</f>
        <v>451</v>
      </c>
      <c r="B454" s="20" t="s">
        <v>274</v>
      </c>
      <c r="C454" s="12">
        <v>621</v>
      </c>
      <c r="D454" s="12">
        <v>768</v>
      </c>
      <c r="E454" s="12">
        <v>23.7</v>
      </c>
      <c r="F454" s="12">
        <v>223</v>
      </c>
      <c r="G454" s="12">
        <v>374</v>
      </c>
      <c r="H454" s="12">
        <v>67.709999999999994</v>
      </c>
      <c r="I454" s="12">
        <v>76</v>
      </c>
      <c r="J454" s="12">
        <v>89</v>
      </c>
      <c r="K454" s="12">
        <v>17.11</v>
      </c>
      <c r="L454" s="12">
        <v>0</v>
      </c>
      <c r="M454" s="12">
        <v>0</v>
      </c>
      <c r="N454" s="12"/>
      <c r="O454" s="12">
        <v>135</v>
      </c>
      <c r="P454" s="12">
        <v>261</v>
      </c>
      <c r="Q454" s="12">
        <v>93.33</v>
      </c>
      <c r="R454" s="12">
        <v>33.979999999999997</v>
      </c>
      <c r="S454" s="13">
        <v>0.49</v>
      </c>
      <c r="T454" s="13">
        <v>1</v>
      </c>
      <c r="U454" s="16">
        <v>103.7</v>
      </c>
      <c r="V454" s="76">
        <v>53727</v>
      </c>
      <c r="W454" s="76">
        <v>57940</v>
      </c>
      <c r="X454" s="76">
        <v>7.84</v>
      </c>
      <c r="Y454" s="15">
        <v>274.59399999999999</v>
      </c>
      <c r="Z454" s="12">
        <v>260.661</v>
      </c>
      <c r="AA454" s="56">
        <v>-5.07</v>
      </c>
      <c r="AB454" s="71">
        <v>43373</v>
      </c>
      <c r="AC454" s="51">
        <v>14.7</v>
      </c>
      <c r="AD454" s="45" t="s">
        <v>767</v>
      </c>
    </row>
    <row r="455" spans="1:30" ht="18" x14ac:dyDescent="0.35">
      <c r="A455" s="48">
        <f t="shared" si="7"/>
        <v>452</v>
      </c>
      <c r="B455" s="20" t="s">
        <v>403</v>
      </c>
      <c r="C455" s="12">
        <v>9836</v>
      </c>
      <c r="D455" s="12">
        <v>3576</v>
      </c>
      <c r="E455" s="12">
        <v>-63.6</v>
      </c>
      <c r="F455" s="12">
        <v>3932</v>
      </c>
      <c r="G455" s="12">
        <v>1475</v>
      </c>
      <c r="H455" s="12">
        <v>-62.49</v>
      </c>
      <c r="I455" s="12">
        <v>1085</v>
      </c>
      <c r="J455" s="12">
        <v>226</v>
      </c>
      <c r="K455" s="12">
        <v>-79.17</v>
      </c>
      <c r="L455" s="12">
        <v>159</v>
      </c>
      <c r="M455" s="12">
        <v>46</v>
      </c>
      <c r="N455" s="12">
        <v>-71.069999999999993</v>
      </c>
      <c r="O455" s="12">
        <v>2657</v>
      </c>
      <c r="P455" s="12">
        <v>1216</v>
      </c>
      <c r="Q455" s="12">
        <v>-54.23</v>
      </c>
      <c r="R455" s="12">
        <v>34</v>
      </c>
      <c r="S455" s="13">
        <v>16.170000000000002</v>
      </c>
      <c r="T455" s="13">
        <v>7.54</v>
      </c>
      <c r="U455" s="16">
        <v>-53.4</v>
      </c>
      <c r="V455" s="76">
        <v>190525</v>
      </c>
      <c r="W455" s="76">
        <v>142447</v>
      </c>
      <c r="X455" s="76">
        <v>-25.23</v>
      </c>
      <c r="Y455" s="15">
        <v>164.28899999999999</v>
      </c>
      <c r="Z455" s="12">
        <v>161.37799999999999</v>
      </c>
      <c r="AA455" s="56">
        <v>-1.77</v>
      </c>
      <c r="AB455" s="71">
        <v>43373</v>
      </c>
      <c r="AC455" s="51">
        <v>15.1</v>
      </c>
      <c r="AD455" s="45" t="s">
        <v>727</v>
      </c>
    </row>
    <row r="456" spans="1:30" ht="18" x14ac:dyDescent="0.35">
      <c r="A456" s="48">
        <f t="shared" si="7"/>
        <v>453</v>
      </c>
      <c r="B456" s="20" t="s">
        <v>399</v>
      </c>
      <c r="C456" s="12">
        <v>557</v>
      </c>
      <c r="D456" s="12">
        <v>631</v>
      </c>
      <c r="E456" s="12">
        <v>13.3</v>
      </c>
      <c r="F456" s="12">
        <v>243</v>
      </c>
      <c r="G456" s="12">
        <v>292</v>
      </c>
      <c r="H456" s="12">
        <v>20.16</v>
      </c>
      <c r="I456" s="12">
        <v>83</v>
      </c>
      <c r="J456" s="12">
        <v>69</v>
      </c>
      <c r="K456" s="12">
        <v>-16.87</v>
      </c>
      <c r="L456" s="12">
        <v>35</v>
      </c>
      <c r="M456" s="12">
        <v>66</v>
      </c>
      <c r="N456" s="12">
        <v>88.57</v>
      </c>
      <c r="O456" s="12">
        <v>152</v>
      </c>
      <c r="P456" s="12">
        <v>215</v>
      </c>
      <c r="Q456" s="12">
        <v>41.45</v>
      </c>
      <c r="R456" s="12">
        <v>34.07</v>
      </c>
      <c r="S456" s="13">
        <v>0.73</v>
      </c>
      <c r="T456" s="13">
        <v>1.05</v>
      </c>
      <c r="U456" s="16">
        <v>43.7</v>
      </c>
      <c r="V456" s="76">
        <v>57803</v>
      </c>
      <c r="W456" s="76">
        <v>59178</v>
      </c>
      <c r="X456" s="76">
        <v>2.38</v>
      </c>
      <c r="Y456" s="15">
        <v>209.10599999999999</v>
      </c>
      <c r="Z456" s="12">
        <v>205.76499999999999</v>
      </c>
      <c r="AA456" s="56">
        <v>-1.6</v>
      </c>
      <c r="AB456" s="71">
        <v>43373</v>
      </c>
      <c r="AC456" s="51">
        <v>12.6</v>
      </c>
      <c r="AD456" s="45" t="s">
        <v>739</v>
      </c>
    </row>
    <row r="457" spans="1:30" ht="18" x14ac:dyDescent="0.35">
      <c r="A457" s="48">
        <f t="shared" si="7"/>
        <v>454</v>
      </c>
      <c r="B457" s="20" t="s">
        <v>575</v>
      </c>
      <c r="C457" s="12">
        <v>322.10000000000002</v>
      </c>
      <c r="D457" s="12">
        <v>357.9</v>
      </c>
      <c r="E457" s="12">
        <v>11.1</v>
      </c>
      <c r="F457" s="12">
        <v>149.80000000000001</v>
      </c>
      <c r="G457" s="12">
        <v>182.7</v>
      </c>
      <c r="H457" s="12">
        <v>21.96</v>
      </c>
      <c r="I457" s="12">
        <v>35.700000000000003</v>
      </c>
      <c r="J457" s="12">
        <v>23</v>
      </c>
      <c r="K457" s="12">
        <v>-35.57</v>
      </c>
      <c r="L457" s="12">
        <v>29</v>
      </c>
      <c r="M457" s="12">
        <v>35.9</v>
      </c>
      <c r="N457" s="12">
        <v>23.79</v>
      </c>
      <c r="O457" s="12">
        <v>85.2</v>
      </c>
      <c r="P457" s="12">
        <v>123.8</v>
      </c>
      <c r="Q457" s="12">
        <v>45.31</v>
      </c>
      <c r="R457" s="12">
        <v>34.590000000000003</v>
      </c>
      <c r="S457" s="13">
        <v>0.93</v>
      </c>
      <c r="T457" s="13">
        <v>1.36</v>
      </c>
      <c r="U457" s="16">
        <v>46.2</v>
      </c>
      <c r="V457" s="76">
        <v>2794.2</v>
      </c>
      <c r="W457" s="76">
        <v>3428</v>
      </c>
      <c r="X457" s="76">
        <v>22.68</v>
      </c>
      <c r="Y457" s="15">
        <v>91.867999999999995</v>
      </c>
      <c r="Z457" s="12">
        <v>91.372</v>
      </c>
      <c r="AA457" s="56">
        <v>-0.54</v>
      </c>
      <c r="AB457" s="71">
        <v>43373</v>
      </c>
      <c r="AC457" s="51">
        <v>30.9</v>
      </c>
      <c r="AD457" s="45" t="s">
        <v>703</v>
      </c>
    </row>
    <row r="458" spans="1:30" ht="18" x14ac:dyDescent="0.35">
      <c r="A458" s="48">
        <f t="shared" si="7"/>
        <v>455</v>
      </c>
      <c r="B458" s="20" t="s">
        <v>117</v>
      </c>
      <c r="C458" s="12">
        <v>528.79999999999995</v>
      </c>
      <c r="D458" s="12">
        <v>542</v>
      </c>
      <c r="E458" s="12">
        <v>2.5</v>
      </c>
      <c r="F458" s="12">
        <v>123.4</v>
      </c>
      <c r="G458" s="12">
        <v>310</v>
      </c>
      <c r="H458" s="12">
        <v>151.22</v>
      </c>
      <c r="I458" s="12">
        <v>1.2</v>
      </c>
      <c r="J458" s="12">
        <v>1.9</v>
      </c>
      <c r="K458" s="12">
        <v>58.33</v>
      </c>
      <c r="L458" s="12">
        <v>85.1</v>
      </c>
      <c r="M458" s="12">
        <v>89</v>
      </c>
      <c r="N458" s="12">
        <v>4.58</v>
      </c>
      <c r="O458" s="12">
        <v>18.899999999999999</v>
      </c>
      <c r="P458" s="12">
        <v>190.6</v>
      </c>
      <c r="Q458" s="12">
        <v>908.47</v>
      </c>
      <c r="R458" s="12">
        <v>35.17</v>
      </c>
      <c r="S458" s="13">
        <v>0.1</v>
      </c>
      <c r="T458" s="13">
        <v>1</v>
      </c>
      <c r="U458" s="16">
        <v>899.5</v>
      </c>
      <c r="V458" s="76">
        <v>12271</v>
      </c>
      <c r="W458" s="76">
        <v>12300.1</v>
      </c>
      <c r="X458" s="76">
        <v>0.24</v>
      </c>
      <c r="Y458" s="15">
        <v>189.59299999999999</v>
      </c>
      <c r="Z458" s="12">
        <v>191.327</v>
      </c>
      <c r="AA458" s="56">
        <v>0.91</v>
      </c>
      <c r="AB458" s="71">
        <v>43373</v>
      </c>
      <c r="AC458" s="51">
        <v>38.5</v>
      </c>
      <c r="AD458" s="45" t="s">
        <v>721</v>
      </c>
    </row>
    <row r="459" spans="1:30" ht="18" x14ac:dyDescent="0.35">
      <c r="A459" s="48">
        <f t="shared" si="7"/>
        <v>456</v>
      </c>
      <c r="B459" s="20" t="s">
        <v>192</v>
      </c>
      <c r="C459" s="12">
        <v>3067</v>
      </c>
      <c r="D459" s="12">
        <v>5215</v>
      </c>
      <c r="E459" s="12">
        <v>70</v>
      </c>
      <c r="F459" s="12">
        <v>306</v>
      </c>
      <c r="G459" s="12">
        <v>2588</v>
      </c>
      <c r="H459" s="12">
        <v>745.75</v>
      </c>
      <c r="I459" s="12">
        <v>85</v>
      </c>
      <c r="J459" s="12">
        <v>710</v>
      </c>
      <c r="K459" s="12">
        <v>735.29</v>
      </c>
      <c r="L459" s="12">
        <v>91</v>
      </c>
      <c r="M459" s="12">
        <v>96</v>
      </c>
      <c r="N459" s="12">
        <v>5.49</v>
      </c>
      <c r="O459" s="12">
        <v>189</v>
      </c>
      <c r="P459" s="12">
        <v>1861</v>
      </c>
      <c r="Q459" s="12">
        <v>884.66</v>
      </c>
      <c r="R459" s="12">
        <v>35.69</v>
      </c>
      <c r="S459" s="13">
        <v>0.25</v>
      </c>
      <c r="T459" s="13">
        <v>2.44</v>
      </c>
      <c r="U459" s="16">
        <v>888.6</v>
      </c>
      <c r="V459" s="76">
        <v>20774</v>
      </c>
      <c r="W459" s="76">
        <v>23468</v>
      </c>
      <c r="X459" s="76">
        <v>12.97</v>
      </c>
      <c r="Y459" s="15">
        <v>766.4</v>
      </c>
      <c r="Z459" s="12">
        <v>763.3</v>
      </c>
      <c r="AA459" s="56">
        <v>-0.4</v>
      </c>
      <c r="AB459" s="71">
        <v>43373</v>
      </c>
      <c r="AC459" s="51">
        <v>13.9</v>
      </c>
      <c r="AD459" s="45" t="s">
        <v>731</v>
      </c>
    </row>
    <row r="460" spans="1:30" ht="18" x14ac:dyDescent="0.35">
      <c r="A460" s="48">
        <f t="shared" si="7"/>
        <v>457</v>
      </c>
      <c r="B460" s="20" t="s">
        <v>167</v>
      </c>
      <c r="C460" s="12">
        <v>873</v>
      </c>
      <c r="D460" s="12">
        <v>1007</v>
      </c>
      <c r="E460" s="12">
        <v>15.3</v>
      </c>
      <c r="F460" s="12">
        <v>364.5</v>
      </c>
      <c r="G460" s="12">
        <v>440</v>
      </c>
      <c r="H460" s="12">
        <v>20.71</v>
      </c>
      <c r="I460" s="12">
        <v>89.9</v>
      </c>
      <c r="J460" s="12">
        <v>62</v>
      </c>
      <c r="K460" s="12">
        <v>-31.03</v>
      </c>
      <c r="L460" s="12">
        <v>114.6</v>
      </c>
      <c r="M460" s="12">
        <v>205</v>
      </c>
      <c r="N460" s="12">
        <v>78.88</v>
      </c>
      <c r="O460" s="12">
        <v>255.7</v>
      </c>
      <c r="P460" s="12">
        <v>360</v>
      </c>
      <c r="Q460" s="12">
        <v>40.79</v>
      </c>
      <c r="R460" s="12">
        <v>35.75</v>
      </c>
      <c r="S460" s="13">
        <v>0.23</v>
      </c>
      <c r="T460" s="13">
        <v>0.33</v>
      </c>
      <c r="U460" s="16">
        <v>41.2</v>
      </c>
      <c r="V460" s="76">
        <v>91289.3</v>
      </c>
      <c r="W460" s="76">
        <v>94718</v>
      </c>
      <c r="X460" s="76">
        <v>3.76</v>
      </c>
      <c r="Y460" s="15">
        <v>1106.491</v>
      </c>
      <c r="Z460" s="12">
        <v>1103.74</v>
      </c>
      <c r="AA460" s="56">
        <v>-0.25</v>
      </c>
      <c r="AB460" s="71">
        <v>43373</v>
      </c>
      <c r="AC460" s="51">
        <v>12.9</v>
      </c>
      <c r="AD460" s="45" t="s">
        <v>739</v>
      </c>
    </row>
    <row r="461" spans="1:30" ht="18" x14ac:dyDescent="0.35">
      <c r="A461" s="48">
        <f t="shared" si="7"/>
        <v>458</v>
      </c>
      <c r="B461" s="20" t="s">
        <v>397</v>
      </c>
      <c r="C461" s="12">
        <v>1500.7</v>
      </c>
      <c r="D461" s="12">
        <v>1663.5</v>
      </c>
      <c r="E461" s="12">
        <v>10.8</v>
      </c>
      <c r="F461" s="12">
        <v>571.79999999999995</v>
      </c>
      <c r="G461" s="12">
        <v>643.4</v>
      </c>
      <c r="H461" s="12">
        <v>12.52</v>
      </c>
      <c r="I461" s="12">
        <v>177.3</v>
      </c>
      <c r="J461" s="12">
        <v>41.2</v>
      </c>
      <c r="K461" s="12">
        <v>-76.760000000000005</v>
      </c>
      <c r="L461" s="12">
        <v>6.2</v>
      </c>
      <c r="M461" s="12">
        <v>7.5</v>
      </c>
      <c r="N461" s="12">
        <v>20.97</v>
      </c>
      <c r="O461" s="12">
        <v>388.3</v>
      </c>
      <c r="P461" s="12">
        <v>594.70000000000005</v>
      </c>
      <c r="Q461" s="12">
        <v>53.15</v>
      </c>
      <c r="R461" s="12">
        <v>35.75</v>
      </c>
      <c r="S461" s="13">
        <v>3.32</v>
      </c>
      <c r="T461" s="13">
        <v>5.17</v>
      </c>
      <c r="U461" s="16">
        <v>55.7</v>
      </c>
      <c r="V461" s="76">
        <v>2649.6</v>
      </c>
      <c r="W461" s="76">
        <v>2937.3</v>
      </c>
      <c r="X461" s="76">
        <v>10.86</v>
      </c>
      <c r="Y461" s="15">
        <v>117.02800000000001</v>
      </c>
      <c r="Z461" s="12">
        <v>115.08799999999999</v>
      </c>
      <c r="AA461" s="56">
        <v>-1.66</v>
      </c>
      <c r="AB461" s="71">
        <v>43373</v>
      </c>
      <c r="AC461" s="51">
        <v>19.100000000000001</v>
      </c>
      <c r="AD461" s="45" t="s">
        <v>732</v>
      </c>
    </row>
    <row r="462" spans="1:30" ht="18" x14ac:dyDescent="0.35">
      <c r="A462" s="48">
        <f t="shared" si="7"/>
        <v>459</v>
      </c>
      <c r="B462" s="20" t="s">
        <v>530</v>
      </c>
      <c r="C462" s="12">
        <v>4434</v>
      </c>
      <c r="D462" s="12">
        <v>4849.1000000000004</v>
      </c>
      <c r="E462" s="12">
        <v>9.4</v>
      </c>
      <c r="F462" s="12">
        <v>2133.1999999999998</v>
      </c>
      <c r="G462" s="12">
        <v>2309</v>
      </c>
      <c r="H462" s="12">
        <v>8.24</v>
      </c>
      <c r="I462" s="12">
        <v>346.5</v>
      </c>
      <c r="J462" s="12">
        <v>473.3</v>
      </c>
      <c r="K462" s="12">
        <v>36.590000000000003</v>
      </c>
      <c r="L462" s="12">
        <v>66.3</v>
      </c>
      <c r="M462" s="12">
        <v>68.2</v>
      </c>
      <c r="N462" s="12">
        <v>2.87</v>
      </c>
      <c r="O462" s="12">
        <v>1720.4</v>
      </c>
      <c r="P462" s="12">
        <v>1767.6</v>
      </c>
      <c r="Q462" s="12">
        <v>2.74</v>
      </c>
      <c r="R462" s="12">
        <v>36.450000000000003</v>
      </c>
      <c r="S462" s="13">
        <v>0.1</v>
      </c>
      <c r="T462" s="13">
        <v>0.11</v>
      </c>
      <c r="U462" s="16">
        <v>7.5</v>
      </c>
      <c r="V462" s="76">
        <v>12912.1</v>
      </c>
      <c r="W462" s="76">
        <v>14418.7</v>
      </c>
      <c r="X462" s="76">
        <v>11.67</v>
      </c>
      <c r="Y462" s="15">
        <v>49.972000000000001</v>
      </c>
      <c r="Z462" s="12">
        <v>47.750999999999998</v>
      </c>
      <c r="AA462" s="56">
        <v>-4.4400000000000004</v>
      </c>
      <c r="AB462" s="71">
        <v>43373</v>
      </c>
      <c r="AC462" s="51">
        <v>20.8</v>
      </c>
      <c r="AD462" s="45" t="s">
        <v>738</v>
      </c>
    </row>
    <row r="463" spans="1:30" ht="18" x14ac:dyDescent="0.35">
      <c r="A463" s="48">
        <f t="shared" si="7"/>
        <v>460</v>
      </c>
      <c r="B463" s="20" t="s">
        <v>278</v>
      </c>
      <c r="C463" s="12">
        <v>4116</v>
      </c>
      <c r="D463" s="12">
        <v>4261</v>
      </c>
      <c r="E463" s="12">
        <v>3.5</v>
      </c>
      <c r="F463" s="12">
        <v>1808</v>
      </c>
      <c r="G463" s="12">
        <v>1960</v>
      </c>
      <c r="H463" s="12">
        <v>8.41</v>
      </c>
      <c r="I463" s="12">
        <v>504</v>
      </c>
      <c r="J463" s="12">
        <v>354</v>
      </c>
      <c r="K463" s="12">
        <v>-29.76</v>
      </c>
      <c r="L463" s="12">
        <v>19</v>
      </c>
      <c r="M463" s="12">
        <v>36</v>
      </c>
      <c r="N463" s="12">
        <v>89.47</v>
      </c>
      <c r="O463" s="12">
        <v>1274</v>
      </c>
      <c r="P463" s="12">
        <v>1558</v>
      </c>
      <c r="Q463" s="12">
        <v>22.29</v>
      </c>
      <c r="R463" s="12">
        <v>36.56</v>
      </c>
      <c r="S463" s="13">
        <v>1.26</v>
      </c>
      <c r="T463" s="13">
        <v>1.58</v>
      </c>
      <c r="U463" s="16">
        <v>24.6</v>
      </c>
      <c r="V463" s="76">
        <v>5941</v>
      </c>
      <c r="W463" s="76">
        <v>8057</v>
      </c>
      <c r="X463" s="76">
        <v>35.619999999999997</v>
      </c>
      <c r="Y463" s="15">
        <v>1008</v>
      </c>
      <c r="Z463" s="12">
        <v>989</v>
      </c>
      <c r="AA463" s="56">
        <v>-1.88</v>
      </c>
      <c r="AB463" s="71">
        <v>43373</v>
      </c>
      <c r="AC463" s="51">
        <v>20.6</v>
      </c>
      <c r="AD463" s="45" t="s">
        <v>715</v>
      </c>
    </row>
    <row r="464" spans="1:30" ht="18" x14ac:dyDescent="0.35">
      <c r="A464" s="48">
        <f t="shared" si="7"/>
        <v>461</v>
      </c>
      <c r="B464" s="20" t="s">
        <v>282</v>
      </c>
      <c r="C464" s="12">
        <v>10328</v>
      </c>
      <c r="D464" s="12">
        <v>13727</v>
      </c>
      <c r="E464" s="12">
        <v>32.9</v>
      </c>
      <c r="F464" s="12">
        <v>5236</v>
      </c>
      <c r="G464" s="12">
        <v>5912</v>
      </c>
      <c r="H464" s="12">
        <v>12.91</v>
      </c>
      <c r="I464" s="12">
        <v>529</v>
      </c>
      <c r="J464" s="12">
        <v>775</v>
      </c>
      <c r="K464" s="12">
        <v>46.5</v>
      </c>
      <c r="L464" s="12">
        <v>0</v>
      </c>
      <c r="M464" s="12">
        <v>0</v>
      </c>
      <c r="N464" s="12"/>
      <c r="O464" s="12">
        <v>4704</v>
      </c>
      <c r="P464" s="12">
        <v>5137</v>
      </c>
      <c r="Q464" s="12">
        <v>9.1999999999999993</v>
      </c>
      <c r="R464" s="12">
        <v>37.42</v>
      </c>
      <c r="S464" s="13">
        <v>1.59</v>
      </c>
      <c r="T464" s="13">
        <v>1.76</v>
      </c>
      <c r="U464" s="16">
        <v>10.7</v>
      </c>
      <c r="V464" s="76">
        <v>7790</v>
      </c>
      <c r="W464" s="76">
        <v>12110</v>
      </c>
      <c r="X464" s="76">
        <v>55.46</v>
      </c>
      <c r="Y464" s="15">
        <v>2956</v>
      </c>
      <c r="Z464" s="12">
        <v>2913</v>
      </c>
      <c r="AA464" s="56">
        <v>-1.45</v>
      </c>
      <c r="AB464" s="71">
        <v>43373</v>
      </c>
      <c r="AC464" s="51">
        <v>18.399999999999999</v>
      </c>
      <c r="AD464" s="45" t="s">
        <v>699</v>
      </c>
    </row>
    <row r="465" spans="1:30" ht="18" x14ac:dyDescent="0.35">
      <c r="A465" s="48">
        <f t="shared" si="7"/>
        <v>462</v>
      </c>
      <c r="B465" s="20" t="s">
        <v>409</v>
      </c>
      <c r="C465" s="12">
        <v>6512</v>
      </c>
      <c r="D465" s="12">
        <v>5596</v>
      </c>
      <c r="E465" s="12">
        <v>-14.1</v>
      </c>
      <c r="F465" s="12">
        <v>3962</v>
      </c>
      <c r="G465" s="12">
        <v>2928</v>
      </c>
      <c r="H465" s="12">
        <v>-26.1</v>
      </c>
      <c r="I465" s="12">
        <v>959</v>
      </c>
      <c r="J465" s="12">
        <v>565</v>
      </c>
      <c r="K465" s="12">
        <v>-41.08</v>
      </c>
      <c r="L465" s="12">
        <v>291</v>
      </c>
      <c r="M465" s="12">
        <v>264</v>
      </c>
      <c r="N465" s="12">
        <v>-9.2799999999999994</v>
      </c>
      <c r="O465" s="12">
        <v>2718</v>
      </c>
      <c r="P465" s="12">
        <v>2097</v>
      </c>
      <c r="Q465" s="12">
        <v>-22.85</v>
      </c>
      <c r="R465" s="12">
        <v>37.47</v>
      </c>
      <c r="S465" s="13">
        <v>2.06</v>
      </c>
      <c r="T465" s="13">
        <v>1.6</v>
      </c>
      <c r="U465" s="16">
        <v>-22.1</v>
      </c>
      <c r="V465" s="76">
        <v>39817</v>
      </c>
      <c r="W465" s="76">
        <v>41444</v>
      </c>
      <c r="X465" s="76">
        <v>4.09</v>
      </c>
      <c r="Y465" s="15">
        <v>1319</v>
      </c>
      <c r="Z465" s="12">
        <v>1307</v>
      </c>
      <c r="AA465" s="56">
        <v>-0.91</v>
      </c>
      <c r="AB465" s="71">
        <v>43373</v>
      </c>
      <c r="AC465" s="51">
        <v>12.4</v>
      </c>
      <c r="AD465" s="45" t="s">
        <v>732</v>
      </c>
    </row>
    <row r="466" spans="1:30" ht="18" x14ac:dyDescent="0.35">
      <c r="A466" s="48">
        <f t="shared" si="7"/>
        <v>463</v>
      </c>
      <c r="B466" s="20" t="s">
        <v>406</v>
      </c>
      <c r="C466" s="12">
        <v>1635</v>
      </c>
      <c r="D466" s="12">
        <v>1834</v>
      </c>
      <c r="E466" s="12">
        <v>12.2</v>
      </c>
      <c r="F466" s="12">
        <v>765</v>
      </c>
      <c r="G466" s="12">
        <v>849</v>
      </c>
      <c r="H466" s="12">
        <v>10.98</v>
      </c>
      <c r="I466" s="12">
        <v>225</v>
      </c>
      <c r="J466" s="12">
        <v>131</v>
      </c>
      <c r="K466" s="12">
        <v>-41.78</v>
      </c>
      <c r="L466" s="12">
        <v>205</v>
      </c>
      <c r="M466" s="12">
        <v>322</v>
      </c>
      <c r="N466" s="12">
        <v>57.07</v>
      </c>
      <c r="O466" s="12">
        <v>512</v>
      </c>
      <c r="P466" s="12">
        <v>690</v>
      </c>
      <c r="Q466" s="12">
        <v>34.770000000000003</v>
      </c>
      <c r="R466" s="12">
        <v>37.619999999999997</v>
      </c>
      <c r="S466" s="13">
        <v>1.06</v>
      </c>
      <c r="T466" s="13">
        <v>1.49</v>
      </c>
      <c r="U466" s="16">
        <v>40.4</v>
      </c>
      <c r="V466" s="76">
        <v>183730</v>
      </c>
      <c r="W466" s="76">
        <v>187137</v>
      </c>
      <c r="X466" s="76">
        <v>1.85</v>
      </c>
      <c r="Y466" s="15">
        <v>483.64</v>
      </c>
      <c r="Z466" s="12">
        <v>464.16399999999999</v>
      </c>
      <c r="AA466" s="56">
        <v>-4.03</v>
      </c>
      <c r="AB466" s="71">
        <v>43373</v>
      </c>
      <c r="AC466" s="51">
        <v>12.5</v>
      </c>
      <c r="AD466" s="45" t="s">
        <v>739</v>
      </c>
    </row>
    <row r="467" spans="1:30" ht="18" x14ac:dyDescent="0.35">
      <c r="A467" s="48">
        <f t="shared" si="7"/>
        <v>464</v>
      </c>
      <c r="B467" s="20" t="s">
        <v>279</v>
      </c>
      <c r="C467" s="12">
        <v>1109</v>
      </c>
      <c r="D467" s="12">
        <v>1239</v>
      </c>
      <c r="E467" s="12">
        <v>11.7</v>
      </c>
      <c r="F467" s="12">
        <v>497</v>
      </c>
      <c r="G467" s="12">
        <v>569</v>
      </c>
      <c r="H467" s="12">
        <v>14.49</v>
      </c>
      <c r="I467" s="12">
        <v>134</v>
      </c>
      <c r="J467" s="12">
        <v>87</v>
      </c>
      <c r="K467" s="12">
        <v>-35.07</v>
      </c>
      <c r="L467" s="12">
        <v>161</v>
      </c>
      <c r="M467" s="12">
        <v>253</v>
      </c>
      <c r="N467" s="12">
        <v>57.14</v>
      </c>
      <c r="O467" s="12">
        <v>349</v>
      </c>
      <c r="P467" s="12">
        <v>468</v>
      </c>
      <c r="Q467" s="12">
        <v>34.1</v>
      </c>
      <c r="R467" s="12">
        <v>37.770000000000003</v>
      </c>
      <c r="S467" s="13">
        <v>0.32</v>
      </c>
      <c r="T467" s="13">
        <v>0.45</v>
      </c>
      <c r="U467" s="16">
        <v>39.1</v>
      </c>
      <c r="V467" s="76">
        <v>121484</v>
      </c>
      <c r="W467" s="76">
        <v>123597</v>
      </c>
      <c r="X467" s="76">
        <v>1.74</v>
      </c>
      <c r="Y467" s="15">
        <v>1088.8409999999999</v>
      </c>
      <c r="Z467" s="12">
        <v>1049.9760000000001</v>
      </c>
      <c r="AA467" s="56">
        <v>-3.57</v>
      </c>
      <c r="AB467" s="71">
        <v>43373</v>
      </c>
      <c r="AC467" s="51">
        <v>11.7</v>
      </c>
      <c r="AD467" s="45" t="s">
        <v>739</v>
      </c>
    </row>
    <row r="468" spans="1:30" ht="18" x14ac:dyDescent="0.35">
      <c r="A468" s="48">
        <f t="shared" si="7"/>
        <v>465</v>
      </c>
      <c r="B468" s="20" t="s">
        <v>166</v>
      </c>
      <c r="C468" s="12">
        <v>969.6</v>
      </c>
      <c r="D468" s="12">
        <v>1093.3</v>
      </c>
      <c r="E468" s="12">
        <v>12.8</v>
      </c>
      <c r="F468" s="12">
        <v>366.7</v>
      </c>
      <c r="G468" s="12">
        <v>453.9</v>
      </c>
      <c r="H468" s="12">
        <v>23.78</v>
      </c>
      <c r="I468" s="12">
        <v>55.2</v>
      </c>
      <c r="J468" s="12">
        <v>11.8</v>
      </c>
      <c r="K468" s="12">
        <v>-78.62</v>
      </c>
      <c r="L468" s="12">
        <v>30.6</v>
      </c>
      <c r="M468" s="12">
        <v>26.4</v>
      </c>
      <c r="N468" s="12">
        <v>-13.73</v>
      </c>
      <c r="O468" s="12">
        <v>280.89999999999998</v>
      </c>
      <c r="P468" s="12">
        <v>415.7</v>
      </c>
      <c r="Q468" s="12">
        <v>47.99</v>
      </c>
      <c r="R468" s="12">
        <v>38.020000000000003</v>
      </c>
      <c r="S468" s="13">
        <v>1.78</v>
      </c>
      <c r="T468" s="13">
        <v>2.66</v>
      </c>
      <c r="U468" s="16">
        <v>49.7</v>
      </c>
      <c r="V468" s="76">
        <v>4226.3999999999996</v>
      </c>
      <c r="W468" s="76">
        <v>4077.7</v>
      </c>
      <c r="X468" s="76">
        <v>-3.52</v>
      </c>
      <c r="Y468" s="15">
        <v>157.846</v>
      </c>
      <c r="Z468" s="12">
        <v>156.083</v>
      </c>
      <c r="AA468" s="56">
        <v>-1.1200000000000001</v>
      </c>
      <c r="AB468" s="71">
        <v>43373</v>
      </c>
      <c r="AC468" s="51">
        <v>11.3</v>
      </c>
      <c r="AD468" s="45" t="s">
        <v>717</v>
      </c>
    </row>
    <row r="469" spans="1:30" ht="18" x14ac:dyDescent="0.35">
      <c r="A469" s="48">
        <f t="shared" si="7"/>
        <v>466</v>
      </c>
      <c r="B469" s="20" t="s">
        <v>168</v>
      </c>
      <c r="C469" s="12">
        <v>1877</v>
      </c>
      <c r="D469" s="12">
        <v>2069</v>
      </c>
      <c r="E469" s="12">
        <v>10.199999999999999</v>
      </c>
      <c r="F469" s="12">
        <v>942</v>
      </c>
      <c r="G469" s="12">
        <v>1049</v>
      </c>
      <c r="H469" s="12">
        <v>11.36</v>
      </c>
      <c r="I469" s="12">
        <v>294</v>
      </c>
      <c r="J469" s="12">
        <v>210</v>
      </c>
      <c r="K469" s="12">
        <v>-28.57</v>
      </c>
      <c r="L469" s="12">
        <v>230</v>
      </c>
      <c r="M469" s="12">
        <v>382</v>
      </c>
      <c r="N469" s="12">
        <v>66.09</v>
      </c>
      <c r="O469" s="12">
        <v>597</v>
      </c>
      <c r="P469" s="12">
        <v>789</v>
      </c>
      <c r="Q469" s="12">
        <v>32.159999999999997</v>
      </c>
      <c r="R469" s="12">
        <v>38.130000000000003</v>
      </c>
      <c r="S469" s="13">
        <v>0.74</v>
      </c>
      <c r="T469" s="13">
        <v>1.01</v>
      </c>
      <c r="U469" s="16">
        <v>36.299999999999997</v>
      </c>
      <c r="V469" s="76">
        <v>190530</v>
      </c>
      <c r="W469" s="76">
        <v>192937</v>
      </c>
      <c r="X469" s="76">
        <v>1.26</v>
      </c>
      <c r="Y469" s="15">
        <v>806.12400000000002</v>
      </c>
      <c r="Z469" s="12">
        <v>781.86699999999996</v>
      </c>
      <c r="AA469" s="56">
        <v>-3.01</v>
      </c>
      <c r="AB469" s="71">
        <v>43373</v>
      </c>
      <c r="AC469" s="51">
        <v>14</v>
      </c>
      <c r="AD469" s="45" t="s">
        <v>739</v>
      </c>
    </row>
    <row r="470" spans="1:30" ht="18" x14ac:dyDescent="0.35">
      <c r="A470" s="48">
        <f t="shared" si="7"/>
        <v>467</v>
      </c>
      <c r="B470" s="20" t="s">
        <v>224</v>
      </c>
      <c r="C470" s="12">
        <v>3492</v>
      </c>
      <c r="D470" s="12">
        <v>1200</v>
      </c>
      <c r="E470" s="12">
        <v>-65.599999999999994</v>
      </c>
      <c r="F470" s="12">
        <v>1992</v>
      </c>
      <c r="G470" s="12">
        <v>620</v>
      </c>
      <c r="H470" s="12">
        <v>-68.88</v>
      </c>
      <c r="I470" s="12">
        <v>540</v>
      </c>
      <c r="J470" s="12">
        <v>89</v>
      </c>
      <c r="K470" s="12">
        <v>-83.52</v>
      </c>
      <c r="L470" s="12">
        <v>137</v>
      </c>
      <c r="M470" s="12">
        <v>66</v>
      </c>
      <c r="N470" s="12">
        <v>-51.82</v>
      </c>
      <c r="O470" s="12">
        <v>1293</v>
      </c>
      <c r="P470" s="12">
        <v>458</v>
      </c>
      <c r="Q470" s="12">
        <v>-64.58</v>
      </c>
      <c r="R470" s="12">
        <v>38.17</v>
      </c>
      <c r="S470" s="13">
        <v>2.17</v>
      </c>
      <c r="T470" s="13">
        <v>0.8</v>
      </c>
      <c r="U470" s="16">
        <v>-63.4</v>
      </c>
      <c r="V470" s="76">
        <v>63126</v>
      </c>
      <c r="W470" s="76">
        <v>70410</v>
      </c>
      <c r="X470" s="76">
        <v>11.54</v>
      </c>
      <c r="Y470" s="15">
        <v>595</v>
      </c>
      <c r="Z470" s="12">
        <v>576</v>
      </c>
      <c r="AA470" s="56">
        <v>-3.19</v>
      </c>
      <c r="AB470" s="71">
        <v>43373</v>
      </c>
      <c r="AC470" s="51">
        <v>25.5</v>
      </c>
      <c r="AD470" s="45" t="s">
        <v>762</v>
      </c>
    </row>
    <row r="471" spans="1:30" ht="18" x14ac:dyDescent="0.35">
      <c r="A471" s="48">
        <f t="shared" si="7"/>
        <v>468</v>
      </c>
      <c r="B471" s="20" t="s">
        <v>170</v>
      </c>
      <c r="C471" s="12">
        <v>1403.6</v>
      </c>
      <c r="D471" s="12">
        <v>1409</v>
      </c>
      <c r="E471" s="12">
        <v>0.4</v>
      </c>
      <c r="F471" s="12">
        <v>791.7</v>
      </c>
      <c r="G471" s="12">
        <v>841.7</v>
      </c>
      <c r="H471" s="12">
        <v>6.32</v>
      </c>
      <c r="I471" s="12">
        <v>0</v>
      </c>
      <c r="J471" s="12">
        <v>0</v>
      </c>
      <c r="K471" s="12"/>
      <c r="L471" s="12">
        <v>199</v>
      </c>
      <c r="M471" s="12">
        <v>199.5</v>
      </c>
      <c r="N471" s="12">
        <v>0.25</v>
      </c>
      <c r="O471" s="12">
        <v>513.79999999999995</v>
      </c>
      <c r="P471" s="12">
        <v>556.29999999999995</v>
      </c>
      <c r="Q471" s="12">
        <v>8.27</v>
      </c>
      <c r="R471" s="12">
        <v>39.479999999999997</v>
      </c>
      <c r="S471" s="13">
        <v>1.65</v>
      </c>
      <c r="T471" s="13">
        <v>1.8</v>
      </c>
      <c r="U471" s="16">
        <v>8.8000000000000007</v>
      </c>
      <c r="V471" s="76">
        <v>27347.3</v>
      </c>
      <c r="W471" s="76">
        <v>27696.1</v>
      </c>
      <c r="X471" s="76">
        <v>1.28</v>
      </c>
      <c r="Y471" s="15">
        <v>310.85300000000001</v>
      </c>
      <c r="Z471" s="12">
        <v>309.29399999999998</v>
      </c>
      <c r="AA471" s="56">
        <v>-0.5</v>
      </c>
      <c r="AB471" s="71">
        <v>43373</v>
      </c>
      <c r="AC471" s="51">
        <v>24.4</v>
      </c>
      <c r="AD471" s="45" t="s">
        <v>721</v>
      </c>
    </row>
    <row r="472" spans="1:30" ht="18" x14ac:dyDescent="0.35">
      <c r="A472" s="48">
        <f t="shared" si="7"/>
        <v>469</v>
      </c>
      <c r="B472" s="20" t="s">
        <v>169</v>
      </c>
      <c r="C472" s="12">
        <v>14657</v>
      </c>
      <c r="D472" s="12">
        <v>16965</v>
      </c>
      <c r="E472" s="12">
        <v>15.7</v>
      </c>
      <c r="F472" s="12">
        <v>7611</v>
      </c>
      <c r="G472" s="12">
        <v>8994</v>
      </c>
      <c r="H472" s="12">
        <v>18.170000000000002</v>
      </c>
      <c r="I472" s="12">
        <v>2187</v>
      </c>
      <c r="J472" s="12">
        <v>1827</v>
      </c>
      <c r="K472" s="12">
        <v>-16.46</v>
      </c>
      <c r="L472" s="12">
        <v>3496</v>
      </c>
      <c r="M472" s="12">
        <v>5095</v>
      </c>
      <c r="N472" s="12">
        <v>45.74</v>
      </c>
      <c r="O472" s="12">
        <v>4959</v>
      </c>
      <c r="P472" s="12">
        <v>6701</v>
      </c>
      <c r="Q472" s="12">
        <v>35.130000000000003</v>
      </c>
      <c r="R472" s="12">
        <v>39.5</v>
      </c>
      <c r="S472" s="13">
        <v>0.46</v>
      </c>
      <c r="T472" s="13">
        <v>0.66</v>
      </c>
      <c r="U472" s="16">
        <v>42.8</v>
      </c>
      <c r="V472" s="76">
        <v>2011437</v>
      </c>
      <c r="W472" s="76">
        <v>2076675</v>
      </c>
      <c r="X472" s="76">
        <v>3.24</v>
      </c>
      <c r="Y472" s="15">
        <v>10746.7</v>
      </c>
      <c r="Z472" s="12">
        <v>10170.799999999999</v>
      </c>
      <c r="AA472" s="56">
        <v>-5.36</v>
      </c>
      <c r="AB472" s="71">
        <v>43373</v>
      </c>
      <c r="AC472" s="51">
        <v>12</v>
      </c>
      <c r="AD472" s="45" t="s">
        <v>739</v>
      </c>
    </row>
    <row r="473" spans="1:30" ht="18" x14ac:dyDescent="0.35">
      <c r="A473" s="48">
        <f t="shared" si="7"/>
        <v>470</v>
      </c>
      <c r="B473" s="20" t="s">
        <v>226</v>
      </c>
      <c r="C473" s="12">
        <v>16687</v>
      </c>
      <c r="D473" s="12">
        <v>19840</v>
      </c>
      <c r="E473" s="12">
        <v>18.899999999999999</v>
      </c>
      <c r="F473" s="12">
        <v>9556</v>
      </c>
      <c r="G473" s="12">
        <v>10689</v>
      </c>
      <c r="H473" s="12">
        <v>11.86</v>
      </c>
      <c r="I473" s="12">
        <v>2824</v>
      </c>
      <c r="J473" s="12">
        <v>2309</v>
      </c>
      <c r="K473" s="12">
        <v>-18.239999999999998</v>
      </c>
      <c r="L473" s="12">
        <v>3889</v>
      </c>
      <c r="M473" s="12">
        <v>5932</v>
      </c>
      <c r="N473" s="12">
        <v>52.53</v>
      </c>
      <c r="O473" s="12">
        <v>6262</v>
      </c>
      <c r="P473" s="12">
        <v>7948</v>
      </c>
      <c r="Q473" s="12">
        <v>26.92</v>
      </c>
      <c r="R473" s="12">
        <v>40.06</v>
      </c>
      <c r="S473" s="13">
        <v>1.76</v>
      </c>
      <c r="T473" s="13">
        <v>2.34</v>
      </c>
      <c r="U473" s="16">
        <v>33.1</v>
      </c>
      <c r="V473" s="76">
        <v>2304692</v>
      </c>
      <c r="W473" s="76">
        <v>2356227</v>
      </c>
      <c r="X473" s="76">
        <v>2.2400000000000002</v>
      </c>
      <c r="Y473" s="15">
        <v>3559.6</v>
      </c>
      <c r="Z473" s="12">
        <v>3394.3</v>
      </c>
      <c r="AA473" s="56">
        <v>-4.6399999999999997</v>
      </c>
      <c r="AB473" s="71">
        <v>43373</v>
      </c>
      <c r="AC473" s="51">
        <v>12.7</v>
      </c>
      <c r="AD473" s="45" t="s">
        <v>739</v>
      </c>
    </row>
    <row r="474" spans="1:30" ht="18" x14ac:dyDescent="0.35">
      <c r="A474" s="48">
        <f t="shared" si="7"/>
        <v>471</v>
      </c>
      <c r="B474" s="20" t="s">
        <v>105</v>
      </c>
      <c r="C474" s="12">
        <v>1221.7</v>
      </c>
      <c r="D474" s="12">
        <v>1394.6</v>
      </c>
      <c r="E474" s="12">
        <v>14.2</v>
      </c>
      <c r="F474" s="12">
        <v>615.79999999999995</v>
      </c>
      <c r="G474" s="12">
        <v>765.5</v>
      </c>
      <c r="H474" s="12">
        <v>24.31</v>
      </c>
      <c r="I474" s="12">
        <v>211.6</v>
      </c>
      <c r="J474" s="12">
        <v>183.9</v>
      </c>
      <c r="K474" s="12">
        <v>-13.09</v>
      </c>
      <c r="L474" s="12">
        <v>0</v>
      </c>
      <c r="M474" s="12">
        <v>0</v>
      </c>
      <c r="N474" s="12"/>
      <c r="O474" s="12">
        <v>382.1</v>
      </c>
      <c r="P474" s="12">
        <v>569.29999999999995</v>
      </c>
      <c r="Q474" s="12">
        <v>48.99</v>
      </c>
      <c r="R474" s="12">
        <v>40.82</v>
      </c>
      <c r="S474" s="13">
        <v>1.56</v>
      </c>
      <c r="T474" s="13">
        <v>2.2999999999999998</v>
      </c>
      <c r="U474" s="16">
        <v>47.1</v>
      </c>
      <c r="V474" s="76">
        <v>1851.6</v>
      </c>
      <c r="W474" s="76">
        <v>2070.1</v>
      </c>
      <c r="X474" s="76">
        <v>11.8</v>
      </c>
      <c r="Y474" s="15">
        <v>244.4</v>
      </c>
      <c r="Z474" s="12">
        <v>247.5</v>
      </c>
      <c r="AA474" s="56">
        <v>1.27</v>
      </c>
      <c r="AB474" s="71">
        <v>43373</v>
      </c>
      <c r="AC474" s="51">
        <v>12.8</v>
      </c>
      <c r="AD474" s="45" t="s">
        <v>727</v>
      </c>
    </row>
    <row r="475" spans="1:30" ht="18" x14ac:dyDescent="0.35">
      <c r="A475" s="48">
        <f t="shared" si="7"/>
        <v>472</v>
      </c>
      <c r="B475" s="20" t="s">
        <v>171</v>
      </c>
      <c r="C475" s="12">
        <v>2794</v>
      </c>
      <c r="D475" s="12">
        <v>3222</v>
      </c>
      <c r="E475" s="12">
        <v>15.3</v>
      </c>
      <c r="F475" s="12">
        <v>1539</v>
      </c>
      <c r="G475" s="12">
        <v>1661</v>
      </c>
      <c r="H475" s="12">
        <v>7.93</v>
      </c>
      <c r="I475" s="12">
        <v>413</v>
      </c>
      <c r="J475" s="12">
        <v>261</v>
      </c>
      <c r="K475" s="12">
        <v>-36.799999999999997</v>
      </c>
      <c r="L475" s="12">
        <v>456</v>
      </c>
      <c r="M475" s="12">
        <v>727</v>
      </c>
      <c r="N475" s="12">
        <v>59.43</v>
      </c>
      <c r="O475" s="12">
        <v>1045</v>
      </c>
      <c r="P475" s="12">
        <v>1319</v>
      </c>
      <c r="Q475" s="12">
        <v>26.22</v>
      </c>
      <c r="R475" s="12">
        <v>40.94</v>
      </c>
      <c r="S475" s="13">
        <v>2.16</v>
      </c>
      <c r="T475" s="13">
        <v>2.82</v>
      </c>
      <c r="U475" s="16">
        <v>30.5</v>
      </c>
      <c r="V475" s="76">
        <v>328803</v>
      </c>
      <c r="W475" s="76">
        <v>333022</v>
      </c>
      <c r="X475" s="76">
        <v>1.28</v>
      </c>
      <c r="Y475" s="15">
        <v>483</v>
      </c>
      <c r="Z475" s="12">
        <v>467</v>
      </c>
      <c r="AA475" s="56">
        <v>-3.31</v>
      </c>
      <c r="AB475" s="71">
        <v>43373</v>
      </c>
      <c r="AC475" s="51">
        <v>14</v>
      </c>
      <c r="AD475" s="45" t="s">
        <v>739</v>
      </c>
    </row>
    <row r="476" spans="1:30" ht="18" x14ac:dyDescent="0.35">
      <c r="A476" s="48">
        <f t="shared" si="7"/>
        <v>473</v>
      </c>
      <c r="B476" s="20" t="s">
        <v>30</v>
      </c>
      <c r="C476" s="12">
        <v>3077.8</v>
      </c>
      <c r="D476" s="12">
        <v>3439</v>
      </c>
      <c r="E476" s="12">
        <v>11.7</v>
      </c>
      <c r="F476" s="12">
        <v>1671.7</v>
      </c>
      <c r="G476" s="12">
        <v>1861.7</v>
      </c>
      <c r="H476" s="12">
        <v>11.37</v>
      </c>
      <c r="I476" s="12">
        <v>383.8</v>
      </c>
      <c r="J476" s="12">
        <v>369.8</v>
      </c>
      <c r="K476" s="12">
        <v>-3.65</v>
      </c>
      <c r="L476" s="12">
        <v>61.8</v>
      </c>
      <c r="M476" s="12">
        <v>49</v>
      </c>
      <c r="N476" s="12">
        <v>-20.71</v>
      </c>
      <c r="O476" s="12">
        <v>1226.0999999999999</v>
      </c>
      <c r="P476" s="12">
        <v>1444.4</v>
      </c>
      <c r="Q476" s="12">
        <v>17.8</v>
      </c>
      <c r="R476" s="12">
        <v>42</v>
      </c>
      <c r="S476" s="13">
        <v>5.79</v>
      </c>
      <c r="T476" s="13">
        <v>7.15</v>
      </c>
      <c r="U476" s="16">
        <v>23.6</v>
      </c>
      <c r="V476" s="76">
        <v>10212.700000000001</v>
      </c>
      <c r="W476" s="76">
        <v>11725.6</v>
      </c>
      <c r="X476" s="76">
        <v>14.81</v>
      </c>
      <c r="Y476" s="15">
        <v>211.8</v>
      </c>
      <c r="Z476" s="12">
        <v>201.9</v>
      </c>
      <c r="AA476" s="56">
        <v>-4.67</v>
      </c>
      <c r="AB476" s="71">
        <v>43373</v>
      </c>
      <c r="AC476" s="51">
        <v>15.2</v>
      </c>
      <c r="AD476" s="45" t="s">
        <v>710</v>
      </c>
    </row>
    <row r="477" spans="1:30" ht="18" x14ac:dyDescent="0.35">
      <c r="A477" s="48">
        <f t="shared" si="7"/>
        <v>474</v>
      </c>
      <c r="B477" s="20" t="s">
        <v>408</v>
      </c>
      <c r="C477" s="12">
        <v>3704</v>
      </c>
      <c r="D477" s="12">
        <v>4123</v>
      </c>
      <c r="E477" s="12">
        <v>11.3</v>
      </c>
      <c r="F477" s="12">
        <v>2158</v>
      </c>
      <c r="G477" s="12">
        <v>2282</v>
      </c>
      <c r="H477" s="12">
        <v>5.75</v>
      </c>
      <c r="I477" s="12">
        <v>589</v>
      </c>
      <c r="J477" s="12">
        <v>460</v>
      </c>
      <c r="K477" s="12">
        <v>-21.9</v>
      </c>
      <c r="L477" s="12">
        <v>528</v>
      </c>
      <c r="M477" s="12">
        <v>872</v>
      </c>
      <c r="N477" s="12">
        <v>65.150000000000006</v>
      </c>
      <c r="O477" s="12">
        <v>1485</v>
      </c>
      <c r="P477" s="12">
        <v>1732</v>
      </c>
      <c r="Q477" s="12">
        <v>16.63</v>
      </c>
      <c r="R477" s="12">
        <v>42.01</v>
      </c>
      <c r="S477" s="13">
        <v>0.89</v>
      </c>
      <c r="T477" s="13">
        <v>1.06</v>
      </c>
      <c r="U477" s="16">
        <v>19.8</v>
      </c>
      <c r="V477" s="76">
        <v>410504</v>
      </c>
      <c r="W477" s="76">
        <v>414232</v>
      </c>
      <c r="X477" s="76">
        <v>0.91</v>
      </c>
      <c r="Y477" s="15">
        <v>1678</v>
      </c>
      <c r="Z477" s="12">
        <v>1633</v>
      </c>
      <c r="AA477" s="56">
        <v>-2.68</v>
      </c>
      <c r="AB477" s="71">
        <v>43373</v>
      </c>
      <c r="AC477" s="51">
        <v>15.6</v>
      </c>
      <c r="AD477" s="45" t="s">
        <v>739</v>
      </c>
    </row>
    <row r="478" spans="1:30" ht="18" x14ac:dyDescent="0.35">
      <c r="A478" s="48">
        <f t="shared" si="7"/>
        <v>475</v>
      </c>
      <c r="B478" s="20" t="s">
        <v>225</v>
      </c>
      <c r="C478" s="12">
        <v>284.2</v>
      </c>
      <c r="D478" s="12">
        <v>307</v>
      </c>
      <c r="E478" s="12">
        <v>8</v>
      </c>
      <c r="F478" s="12">
        <v>145.30000000000001</v>
      </c>
      <c r="G478" s="12">
        <v>189.4</v>
      </c>
      <c r="H478" s="12">
        <v>30.35</v>
      </c>
      <c r="I478" s="12">
        <v>3.2</v>
      </c>
      <c r="J478" s="12">
        <v>2.6</v>
      </c>
      <c r="K478" s="12">
        <v>-18.75</v>
      </c>
      <c r="L478" s="12">
        <v>41</v>
      </c>
      <c r="M478" s="12">
        <v>47.1</v>
      </c>
      <c r="N478" s="12">
        <v>14.88</v>
      </c>
      <c r="O478" s="12">
        <v>93.6</v>
      </c>
      <c r="P478" s="12">
        <v>130.19999999999999</v>
      </c>
      <c r="Q478" s="12">
        <v>39.1</v>
      </c>
      <c r="R478" s="12">
        <v>42.41</v>
      </c>
      <c r="S478" s="13">
        <v>0.74</v>
      </c>
      <c r="T478" s="13">
        <v>0.97</v>
      </c>
      <c r="U478" s="16">
        <v>31.2</v>
      </c>
      <c r="V478" s="76">
        <v>4871.7</v>
      </c>
      <c r="W478" s="76">
        <v>5403</v>
      </c>
      <c r="X478" s="76">
        <v>10.91</v>
      </c>
      <c r="Y478" s="15">
        <v>133.04499999999999</v>
      </c>
      <c r="Z478" s="12">
        <v>134.24</v>
      </c>
      <c r="AA478" s="56">
        <v>0.9</v>
      </c>
      <c r="AB478" s="71">
        <v>43373</v>
      </c>
      <c r="AC478" s="51">
        <v>23.5</v>
      </c>
      <c r="AD478" s="45" t="s">
        <v>742</v>
      </c>
    </row>
    <row r="479" spans="1:30" ht="18" x14ac:dyDescent="0.35">
      <c r="A479" s="48">
        <f t="shared" si="7"/>
        <v>476</v>
      </c>
      <c r="B479" s="20" t="s">
        <v>407</v>
      </c>
      <c r="C479" s="12">
        <v>1057.2</v>
      </c>
      <c r="D479" s="12">
        <v>1167.4000000000001</v>
      </c>
      <c r="E479" s="12">
        <v>10.4</v>
      </c>
      <c r="F479" s="12">
        <v>580.5</v>
      </c>
      <c r="G479" s="12">
        <v>696.4</v>
      </c>
      <c r="H479" s="12">
        <v>19.97</v>
      </c>
      <c r="I479" s="12">
        <v>224.6</v>
      </c>
      <c r="J479" s="12">
        <v>170.3</v>
      </c>
      <c r="K479" s="12">
        <v>-24.18</v>
      </c>
      <c r="L479" s="12">
        <v>100.1</v>
      </c>
      <c r="M479" s="12">
        <v>138.30000000000001</v>
      </c>
      <c r="N479" s="12">
        <v>38.159999999999997</v>
      </c>
      <c r="O479" s="12">
        <v>335.8</v>
      </c>
      <c r="P479" s="12">
        <v>505.4</v>
      </c>
      <c r="Q479" s="12">
        <v>50.51</v>
      </c>
      <c r="R479" s="12">
        <v>43.29</v>
      </c>
      <c r="S479" s="13">
        <v>2.21</v>
      </c>
      <c r="T479" s="13">
        <v>3.54</v>
      </c>
      <c r="U479" s="16">
        <v>59.7</v>
      </c>
      <c r="V479" s="76">
        <v>104083.8</v>
      </c>
      <c r="W479" s="76">
        <v>101391.6</v>
      </c>
      <c r="X479" s="76">
        <v>-2.59</v>
      </c>
      <c r="Y479" s="15">
        <v>151.691</v>
      </c>
      <c r="Z479" s="12">
        <v>142.976</v>
      </c>
      <c r="AA479" s="56">
        <v>-5.75</v>
      </c>
      <c r="AB479" s="71">
        <v>43373</v>
      </c>
      <c r="AC479" s="51">
        <v>14.5</v>
      </c>
      <c r="AD479" s="45" t="s">
        <v>739</v>
      </c>
    </row>
    <row r="480" spans="1:30" ht="18" x14ac:dyDescent="0.35">
      <c r="A480" s="48">
        <f t="shared" si="7"/>
        <v>477</v>
      </c>
      <c r="B480" s="20" t="s">
        <v>107</v>
      </c>
      <c r="C480" s="12">
        <v>292.39999999999998</v>
      </c>
      <c r="D480" s="12">
        <v>305.8</v>
      </c>
      <c r="E480" s="12">
        <v>4.5999999999999996</v>
      </c>
      <c r="F480" s="12">
        <v>187.3</v>
      </c>
      <c r="G480" s="12">
        <v>200.9</v>
      </c>
      <c r="H480" s="12">
        <v>7.26</v>
      </c>
      <c r="I480" s="12">
        <v>34.6</v>
      </c>
      <c r="J480" s="12">
        <v>40.6</v>
      </c>
      <c r="K480" s="12">
        <v>17.34</v>
      </c>
      <c r="L480" s="12">
        <v>37.799999999999997</v>
      </c>
      <c r="M480" s="12">
        <v>22.6</v>
      </c>
      <c r="N480" s="12">
        <v>-40.21</v>
      </c>
      <c r="O480" s="12">
        <v>114.9</v>
      </c>
      <c r="P480" s="12">
        <v>137.69999999999999</v>
      </c>
      <c r="Q480" s="12">
        <v>19.84</v>
      </c>
      <c r="R480" s="12">
        <v>45.03</v>
      </c>
      <c r="S480" s="13">
        <v>0.93</v>
      </c>
      <c r="T480" s="13">
        <v>1.1299999999999999</v>
      </c>
      <c r="U480" s="16">
        <v>21.6</v>
      </c>
      <c r="V480" s="76">
        <v>4138.3</v>
      </c>
      <c r="W480" s="76">
        <v>3285.7</v>
      </c>
      <c r="X480" s="76">
        <v>-20.6</v>
      </c>
      <c r="Y480" s="15">
        <v>124.074</v>
      </c>
      <c r="Z480" s="12">
        <v>122.261</v>
      </c>
      <c r="AA480" s="56">
        <v>-1.46</v>
      </c>
      <c r="AB480" s="71">
        <v>43373</v>
      </c>
      <c r="AC480" s="51">
        <v>37.9</v>
      </c>
      <c r="AD480" s="45" t="s">
        <v>697</v>
      </c>
    </row>
    <row r="481" spans="1:30" ht="18" x14ac:dyDescent="0.35">
      <c r="A481" s="48">
        <f t="shared" si="7"/>
        <v>478</v>
      </c>
      <c r="B481" s="20" t="s">
        <v>281</v>
      </c>
      <c r="C481" s="12">
        <v>890.8</v>
      </c>
      <c r="D481" s="12">
        <v>904.2</v>
      </c>
      <c r="E481" s="12">
        <v>1.5</v>
      </c>
      <c r="F481" s="12">
        <v>636.4</v>
      </c>
      <c r="G481" s="12">
        <v>606.79999999999995</v>
      </c>
      <c r="H481" s="12">
        <v>-4.6500000000000004</v>
      </c>
      <c r="I481" s="12">
        <v>298.7</v>
      </c>
      <c r="J481" s="12">
        <v>150</v>
      </c>
      <c r="K481" s="12">
        <v>-49.78</v>
      </c>
      <c r="L481" s="12">
        <v>29.1</v>
      </c>
      <c r="M481" s="12">
        <v>45</v>
      </c>
      <c r="N481" s="12">
        <v>54.64</v>
      </c>
      <c r="O481" s="12">
        <v>308.60000000000002</v>
      </c>
      <c r="P481" s="12">
        <v>411.8</v>
      </c>
      <c r="Q481" s="12">
        <v>33.44</v>
      </c>
      <c r="R481" s="12">
        <v>45.54</v>
      </c>
      <c r="S481" s="13">
        <v>0.91</v>
      </c>
      <c r="T481" s="13">
        <v>1.21</v>
      </c>
      <c r="U481" s="16">
        <v>33.200000000000003</v>
      </c>
      <c r="V481" s="76">
        <v>57459.1</v>
      </c>
      <c r="W481" s="76">
        <v>47068.4</v>
      </c>
      <c r="X481" s="76">
        <v>-18.079999999999998</v>
      </c>
      <c r="Y481" s="15">
        <v>340.32900000000001</v>
      </c>
      <c r="Z481" s="12">
        <v>341.03500000000003</v>
      </c>
      <c r="AA481" s="56">
        <v>0.21</v>
      </c>
      <c r="AB481" s="71">
        <v>43373</v>
      </c>
      <c r="AC481" s="51">
        <v>34.1</v>
      </c>
      <c r="AD481" s="45" t="s">
        <v>762</v>
      </c>
    </row>
    <row r="482" spans="1:30" ht="18" x14ac:dyDescent="0.35">
      <c r="A482" s="48">
        <f t="shared" si="7"/>
        <v>479</v>
      </c>
      <c r="B482" s="20" t="s">
        <v>228</v>
      </c>
      <c r="C482" s="12">
        <v>686.4</v>
      </c>
      <c r="D482" s="12">
        <v>706.4</v>
      </c>
      <c r="E482" s="12">
        <v>2.9</v>
      </c>
      <c r="F482" s="12">
        <v>360.7</v>
      </c>
      <c r="G482" s="12">
        <v>387.7</v>
      </c>
      <c r="H482" s="12">
        <v>7.49</v>
      </c>
      <c r="I482" s="12">
        <v>0</v>
      </c>
      <c r="J482" s="12">
        <v>0</v>
      </c>
      <c r="K482" s="12"/>
      <c r="L482" s="12">
        <v>2.4</v>
      </c>
      <c r="M482" s="12">
        <v>8.1</v>
      </c>
      <c r="N482" s="12">
        <v>237.5</v>
      </c>
      <c r="O482" s="12">
        <v>279.7</v>
      </c>
      <c r="P482" s="12">
        <v>322.7</v>
      </c>
      <c r="Q482" s="12">
        <v>15.37</v>
      </c>
      <c r="R482" s="12">
        <v>45.68</v>
      </c>
      <c r="S482" s="13">
        <v>1.61</v>
      </c>
      <c r="T482" s="13">
        <v>1.85</v>
      </c>
      <c r="U482" s="16">
        <v>15.3</v>
      </c>
      <c r="V482" s="76">
        <v>1829.5</v>
      </c>
      <c r="W482" s="76">
        <v>1852.8</v>
      </c>
      <c r="X482" s="76">
        <v>1.27</v>
      </c>
      <c r="Y482" s="15">
        <v>174.24</v>
      </c>
      <c r="Z482" s="12">
        <v>174.34800000000001</v>
      </c>
      <c r="AA482" s="56">
        <v>0.06</v>
      </c>
      <c r="AB482" s="71">
        <v>43373</v>
      </c>
      <c r="AC482" s="51">
        <v>27.9</v>
      </c>
      <c r="AD482" s="45" t="s">
        <v>742</v>
      </c>
    </row>
    <row r="483" spans="1:30" ht="18" x14ac:dyDescent="0.35">
      <c r="A483" s="48">
        <f t="shared" si="7"/>
        <v>480</v>
      </c>
      <c r="B483" s="20" t="s">
        <v>172</v>
      </c>
      <c r="C483" s="12">
        <v>579</v>
      </c>
      <c r="D483" s="12">
        <v>675</v>
      </c>
      <c r="E483" s="12">
        <v>16.600000000000001</v>
      </c>
      <c r="F483" s="12">
        <v>334</v>
      </c>
      <c r="G483" s="12">
        <v>381</v>
      </c>
      <c r="H483" s="12">
        <v>14.07</v>
      </c>
      <c r="I483" s="12">
        <v>108</v>
      </c>
      <c r="J483" s="12">
        <v>68</v>
      </c>
      <c r="K483" s="12">
        <v>-37.04</v>
      </c>
      <c r="L483" s="12">
        <v>33</v>
      </c>
      <c r="M483" s="12">
        <v>76</v>
      </c>
      <c r="N483" s="12">
        <v>130.30000000000001</v>
      </c>
      <c r="O483" s="12">
        <v>224</v>
      </c>
      <c r="P483" s="12">
        <v>311</v>
      </c>
      <c r="Q483" s="12">
        <v>38.840000000000003</v>
      </c>
      <c r="R483" s="12">
        <v>46.07</v>
      </c>
      <c r="S483" s="13">
        <v>1.27</v>
      </c>
      <c r="T483" s="13">
        <v>1.83</v>
      </c>
      <c r="U483" s="16">
        <v>44.6</v>
      </c>
      <c r="V483" s="76">
        <v>63983</v>
      </c>
      <c r="W483" s="76">
        <v>63662</v>
      </c>
      <c r="X483" s="76">
        <v>-0.5</v>
      </c>
      <c r="Y483" s="15">
        <v>177</v>
      </c>
      <c r="Z483" s="12">
        <v>170</v>
      </c>
      <c r="AA483" s="56">
        <v>-3.95</v>
      </c>
      <c r="AB483" s="71">
        <v>43373</v>
      </c>
      <c r="AC483" s="51">
        <v>12.3</v>
      </c>
      <c r="AD483" s="45" t="s">
        <v>739</v>
      </c>
    </row>
    <row r="484" spans="1:30" ht="18" x14ac:dyDescent="0.35">
      <c r="A484" s="48">
        <f t="shared" si="7"/>
        <v>481</v>
      </c>
      <c r="B484" s="20" t="s">
        <v>173</v>
      </c>
      <c r="C484" s="12">
        <v>3398</v>
      </c>
      <c r="D484" s="12">
        <v>3898</v>
      </c>
      <c r="E484" s="12">
        <v>14.7</v>
      </c>
      <c r="F484" s="12">
        <v>1967</v>
      </c>
      <c r="G484" s="12">
        <v>2312</v>
      </c>
      <c r="H484" s="12">
        <v>17.54</v>
      </c>
      <c r="I484" s="12">
        <v>502</v>
      </c>
      <c r="J484" s="12">
        <v>365</v>
      </c>
      <c r="K484" s="12">
        <v>-27.29</v>
      </c>
      <c r="L484" s="12">
        <v>35</v>
      </c>
      <c r="M484" s="12">
        <v>48</v>
      </c>
      <c r="N484" s="12">
        <v>37.14</v>
      </c>
      <c r="O484" s="12">
        <v>1430</v>
      </c>
      <c r="P484" s="12">
        <v>1899</v>
      </c>
      <c r="Q484" s="12">
        <v>32.799999999999997</v>
      </c>
      <c r="R484" s="12">
        <v>48.72</v>
      </c>
      <c r="S484" s="13">
        <v>1.34</v>
      </c>
      <c r="T484" s="13">
        <v>1.82</v>
      </c>
      <c r="U484" s="16">
        <v>36</v>
      </c>
      <c r="V484" s="76">
        <v>14472</v>
      </c>
      <c r="W484" s="76">
        <v>17565</v>
      </c>
      <c r="X484" s="76">
        <v>21.37</v>
      </c>
      <c r="Y484" s="15">
        <v>1068</v>
      </c>
      <c r="Z484" s="12">
        <v>1043</v>
      </c>
      <c r="AA484" s="56">
        <v>-2.34</v>
      </c>
      <c r="AB484" s="71">
        <v>43373</v>
      </c>
      <c r="AC484" s="51">
        <v>33.799999999999997</v>
      </c>
      <c r="AD484" s="45" t="s">
        <v>699</v>
      </c>
    </row>
    <row r="485" spans="1:30" ht="18" x14ac:dyDescent="0.35">
      <c r="A485" s="48">
        <f t="shared" si="7"/>
        <v>482</v>
      </c>
      <c r="B485" s="20" t="s">
        <v>520</v>
      </c>
      <c r="C485" s="12">
        <v>2087.9</v>
      </c>
      <c r="D485" s="12">
        <v>2299.1</v>
      </c>
      <c r="E485" s="12">
        <v>10.1</v>
      </c>
      <c r="F485" s="12">
        <v>715.4</v>
      </c>
      <c r="G485" s="12">
        <v>1453.4</v>
      </c>
      <c r="H485" s="12">
        <v>103.16</v>
      </c>
      <c r="I485" s="12">
        <v>130</v>
      </c>
      <c r="J485" s="12">
        <v>214.1</v>
      </c>
      <c r="K485" s="12">
        <v>64.69</v>
      </c>
      <c r="L485" s="12">
        <v>81.3</v>
      </c>
      <c r="M485" s="12">
        <v>88</v>
      </c>
      <c r="N485" s="12">
        <v>8.24</v>
      </c>
      <c r="O485" s="12">
        <v>501.6</v>
      </c>
      <c r="P485" s="12">
        <v>1149.5</v>
      </c>
      <c r="Q485" s="12">
        <v>129.16999999999999</v>
      </c>
      <c r="R485" s="12">
        <v>50</v>
      </c>
      <c r="S485" s="13">
        <v>2.4700000000000002</v>
      </c>
      <c r="T485" s="13">
        <v>5.24</v>
      </c>
      <c r="U485" s="16">
        <v>112.3</v>
      </c>
      <c r="V485" s="76">
        <v>11490.3</v>
      </c>
      <c r="W485" s="76">
        <v>12829.2</v>
      </c>
      <c r="X485" s="76">
        <v>11.65</v>
      </c>
      <c r="Y485" s="15">
        <v>224.53700000000001</v>
      </c>
      <c r="Z485" s="12">
        <v>219.23</v>
      </c>
      <c r="AA485" s="56">
        <v>-2.36</v>
      </c>
      <c r="AB485" s="71">
        <v>43343</v>
      </c>
      <c r="AC485" s="51">
        <v>14.6</v>
      </c>
      <c r="AD485" s="45" t="s">
        <v>713</v>
      </c>
    </row>
    <row r="486" spans="1:30" ht="18" x14ac:dyDescent="0.35">
      <c r="A486" s="48">
        <f t="shared" si="7"/>
        <v>483</v>
      </c>
      <c r="B486" s="20" t="s">
        <v>497</v>
      </c>
      <c r="C486" s="12">
        <v>6138</v>
      </c>
      <c r="D486" s="12">
        <v>8440</v>
      </c>
      <c r="E486" s="12">
        <v>37.5</v>
      </c>
      <c r="F486" s="12">
        <v>2469</v>
      </c>
      <c r="G486" s="12">
        <v>4396</v>
      </c>
      <c r="H486" s="12">
        <v>78.05</v>
      </c>
      <c r="I486" s="12">
        <v>-47</v>
      </c>
      <c r="J486" s="12">
        <v>103</v>
      </c>
      <c r="K486" s="12">
        <v>319.14999999999998</v>
      </c>
      <c r="L486" s="12">
        <v>148</v>
      </c>
      <c r="M486" s="12">
        <v>50</v>
      </c>
      <c r="N486" s="12">
        <v>-66.22</v>
      </c>
      <c r="O486" s="12">
        <v>2368</v>
      </c>
      <c r="P486" s="12">
        <v>4242</v>
      </c>
      <c r="Q486" s="12">
        <v>79.14</v>
      </c>
      <c r="R486" s="12">
        <v>50.26</v>
      </c>
      <c r="S486" s="13">
        <v>1.99</v>
      </c>
      <c r="T486" s="13">
        <v>3.49</v>
      </c>
      <c r="U486" s="16">
        <v>75.2</v>
      </c>
      <c r="V486" s="76">
        <v>16715</v>
      </c>
      <c r="W486" s="76">
        <v>11082</v>
      </c>
      <c r="X486" s="76">
        <v>-33.700000000000003</v>
      </c>
      <c r="Y486" s="15">
        <v>1190</v>
      </c>
      <c r="Z486" s="12">
        <v>1217</v>
      </c>
      <c r="AA486" s="56">
        <v>2.27</v>
      </c>
      <c r="AB486" s="71">
        <v>43342</v>
      </c>
      <c r="AC486" s="51">
        <v>3.2</v>
      </c>
      <c r="AD486" s="45" t="s">
        <v>715</v>
      </c>
    </row>
    <row r="487" spans="1:30" ht="18" x14ac:dyDescent="0.35">
      <c r="A487" s="48">
        <f t="shared" si="7"/>
        <v>484</v>
      </c>
      <c r="B487" s="20" t="s">
        <v>427</v>
      </c>
      <c r="C487" s="12">
        <v>4855</v>
      </c>
      <c r="D487" s="12">
        <v>5434</v>
      </c>
      <c r="E487" s="12">
        <v>11.9</v>
      </c>
      <c r="F487" s="12">
        <v>3247</v>
      </c>
      <c r="G487" s="12">
        <v>3688</v>
      </c>
      <c r="H487" s="12">
        <v>13.58</v>
      </c>
      <c r="I487" s="12">
        <v>959</v>
      </c>
      <c r="J487" s="12">
        <v>693</v>
      </c>
      <c r="K487" s="12">
        <v>-27.74</v>
      </c>
      <c r="L487" s="12">
        <v>148</v>
      </c>
      <c r="M487" s="12">
        <v>150</v>
      </c>
      <c r="N487" s="12">
        <v>1.35</v>
      </c>
      <c r="O487" s="12">
        <v>2066</v>
      </c>
      <c r="P487" s="12">
        <v>2744</v>
      </c>
      <c r="Q487" s="12">
        <v>32.82</v>
      </c>
      <c r="R487" s="12">
        <v>50.5</v>
      </c>
      <c r="S487" s="13">
        <v>0.9</v>
      </c>
      <c r="T487" s="13">
        <v>1.23</v>
      </c>
      <c r="U487" s="16">
        <v>36.6</v>
      </c>
      <c r="V487" s="76">
        <v>35217</v>
      </c>
      <c r="W487" s="76">
        <v>35219</v>
      </c>
      <c r="X487" s="76">
        <v>0.01</v>
      </c>
      <c r="Y487" s="15">
        <v>2368</v>
      </c>
      <c r="Z487" s="12">
        <v>2305</v>
      </c>
      <c r="AA487" s="56">
        <v>-2.66</v>
      </c>
      <c r="AB487" s="71">
        <v>43373</v>
      </c>
      <c r="AC487" s="51">
        <v>34.5</v>
      </c>
      <c r="AD487" s="45" t="s">
        <v>699</v>
      </c>
    </row>
    <row r="488" spans="1:30" ht="18" x14ac:dyDescent="0.35">
      <c r="A488" s="48">
        <f t="shared" si="7"/>
        <v>485</v>
      </c>
      <c r="B488" s="20" t="s">
        <v>175</v>
      </c>
      <c r="C488" s="12">
        <v>602.9</v>
      </c>
      <c r="D488" s="12">
        <v>682.4</v>
      </c>
      <c r="E488" s="12">
        <v>13.2</v>
      </c>
      <c r="F488" s="12">
        <v>995.6</v>
      </c>
      <c r="G488" s="12">
        <v>453.7</v>
      </c>
      <c r="H488" s="12">
        <v>-54.43</v>
      </c>
      <c r="I488" s="12">
        <v>17.899999999999999</v>
      </c>
      <c r="J488" s="12">
        <v>14</v>
      </c>
      <c r="K488" s="12">
        <v>-21.79</v>
      </c>
      <c r="L488" s="12">
        <v>64.2</v>
      </c>
      <c r="M488" s="12">
        <v>64.2</v>
      </c>
      <c r="N488" s="12">
        <v>0</v>
      </c>
      <c r="O488" s="12">
        <v>876.2</v>
      </c>
      <c r="P488" s="12">
        <v>346.3</v>
      </c>
      <c r="Q488" s="12">
        <v>-60.48</v>
      </c>
      <c r="R488" s="12">
        <v>50.75</v>
      </c>
      <c r="S488" s="13">
        <v>1.63</v>
      </c>
      <c r="T488" s="13">
        <v>0.6</v>
      </c>
      <c r="U488" s="16">
        <v>-63.2</v>
      </c>
      <c r="V488" s="76">
        <v>14110.4</v>
      </c>
      <c r="W488" s="76">
        <v>16237.6</v>
      </c>
      <c r="X488" s="76">
        <v>15.08</v>
      </c>
      <c r="Y488" s="15">
        <v>554.16300000000001</v>
      </c>
      <c r="Z488" s="12">
        <v>597.64700000000005</v>
      </c>
      <c r="AA488" s="56">
        <v>7.85</v>
      </c>
      <c r="AB488" s="71">
        <v>43373</v>
      </c>
      <c r="AC488" s="51">
        <v>27.1</v>
      </c>
      <c r="AD488" s="45" t="s">
        <v>721</v>
      </c>
    </row>
    <row r="489" spans="1:30" x14ac:dyDescent="0.25">
      <c r="A489" s="48">
        <f t="shared" si="7"/>
        <v>486</v>
      </c>
      <c r="B489" s="33" t="s">
        <v>539</v>
      </c>
      <c r="C489" s="34">
        <v>385.3</v>
      </c>
      <c r="D489" s="34">
        <v>513.29999999999995</v>
      </c>
      <c r="E489" s="35">
        <v>33.200000000000003</v>
      </c>
      <c r="F489" s="35">
        <v>251.5</v>
      </c>
      <c r="G489" s="35">
        <v>376.7</v>
      </c>
      <c r="H489" s="35">
        <v>49.78</v>
      </c>
      <c r="I489" s="35">
        <v>97.4</v>
      </c>
      <c r="J489" s="35">
        <v>95.3</v>
      </c>
      <c r="K489" s="35">
        <v>-2.16</v>
      </c>
      <c r="L489" s="35">
        <v>11.3</v>
      </c>
      <c r="M489" s="35">
        <v>20.100000000000001</v>
      </c>
      <c r="N489" s="35">
        <v>77.88</v>
      </c>
      <c r="O489" s="35">
        <v>148.6</v>
      </c>
      <c r="P489" s="35">
        <v>274.8</v>
      </c>
      <c r="Q489" s="35">
        <v>84.93</v>
      </c>
      <c r="R489" s="35">
        <v>53.54</v>
      </c>
      <c r="S489" s="35">
        <v>2.79</v>
      </c>
      <c r="T489" s="35">
        <v>5.0999999999999996</v>
      </c>
      <c r="U489" s="35">
        <v>82.8</v>
      </c>
      <c r="V489" s="35">
        <v>46694.5</v>
      </c>
      <c r="W489" s="35">
        <v>53215.4</v>
      </c>
      <c r="X489" s="35">
        <v>13.97</v>
      </c>
      <c r="Y489" s="34">
        <v>53.305</v>
      </c>
      <c r="Z489" s="34">
        <v>53.918999999999997</v>
      </c>
      <c r="AA489" s="57">
        <v>1.1499999999999999</v>
      </c>
      <c r="AB489" s="95">
        <v>43373</v>
      </c>
      <c r="AC489" s="51">
        <v>15</v>
      </c>
      <c r="AD489" s="45" t="s">
        <v>739</v>
      </c>
    </row>
    <row r="490" spans="1:30" x14ac:dyDescent="0.25">
      <c r="A490" s="48">
        <f t="shared" si="7"/>
        <v>487</v>
      </c>
      <c r="B490" s="33" t="s">
        <v>421</v>
      </c>
      <c r="C490" s="34">
        <v>2528</v>
      </c>
      <c r="D490" s="34">
        <v>2999</v>
      </c>
      <c r="E490" s="35">
        <v>18.600000000000001</v>
      </c>
      <c r="F490" s="35">
        <v>347</v>
      </c>
      <c r="G490" s="35">
        <v>571</v>
      </c>
      <c r="H490" s="35">
        <v>64.55</v>
      </c>
      <c r="I490" s="35">
        <v>16</v>
      </c>
      <c r="J490" s="35">
        <v>-1133</v>
      </c>
      <c r="K490" s="35">
        <v>-7181.25</v>
      </c>
      <c r="L490" s="35">
        <v>35</v>
      </c>
      <c r="M490" s="35">
        <v>27</v>
      </c>
      <c r="N490" s="35">
        <v>-22.86</v>
      </c>
      <c r="O490" s="35">
        <v>296</v>
      </c>
      <c r="P490" s="35">
        <v>1677</v>
      </c>
      <c r="Q490" s="35">
        <v>466.55</v>
      </c>
      <c r="R490" s="34">
        <v>55.92</v>
      </c>
      <c r="S490" s="34">
        <v>0.83</v>
      </c>
      <c r="T490" s="34">
        <v>4.79</v>
      </c>
      <c r="U490" s="34">
        <v>474.6</v>
      </c>
      <c r="V490" s="34">
        <v>9652</v>
      </c>
      <c r="W490" s="34">
        <v>9555</v>
      </c>
      <c r="X490" s="34">
        <v>-1</v>
      </c>
      <c r="Y490" s="34">
        <v>355</v>
      </c>
      <c r="Z490" s="34">
        <v>350</v>
      </c>
      <c r="AA490" s="57">
        <v>-1.41</v>
      </c>
      <c r="AB490" s="95">
        <v>43371</v>
      </c>
      <c r="AC490" s="51">
        <v>8.4</v>
      </c>
      <c r="AD490" s="45" t="s">
        <v>741</v>
      </c>
    </row>
    <row r="491" spans="1:30" x14ac:dyDescent="0.25">
      <c r="A491" s="48">
        <f t="shared" si="7"/>
        <v>488</v>
      </c>
      <c r="B491" s="33" t="s">
        <v>487</v>
      </c>
      <c r="C491" s="34">
        <v>1151</v>
      </c>
      <c r="D491" s="34">
        <v>1634</v>
      </c>
      <c r="E491" s="34">
        <v>42</v>
      </c>
      <c r="F491" s="34">
        <v>1368</v>
      </c>
      <c r="G491" s="34">
        <v>1334</v>
      </c>
      <c r="H491" s="34">
        <v>-2.4900000000000002</v>
      </c>
      <c r="I491" s="34">
        <v>348</v>
      </c>
      <c r="J491" s="34">
        <v>313</v>
      </c>
      <c r="K491" s="34">
        <v>-10.06</v>
      </c>
      <c r="L491" s="34">
        <v>312</v>
      </c>
      <c r="M491" s="34">
        <v>727</v>
      </c>
      <c r="N491" s="34">
        <v>133.01</v>
      </c>
      <c r="O491" s="34">
        <v>975</v>
      </c>
      <c r="P491" s="34">
        <v>975</v>
      </c>
      <c r="Q491" s="34">
        <v>0</v>
      </c>
      <c r="R491" s="34">
        <v>59.67</v>
      </c>
      <c r="S491" s="34">
        <v>0.94</v>
      </c>
      <c r="T491" s="34">
        <v>0.97</v>
      </c>
      <c r="U491" s="34">
        <v>3.7</v>
      </c>
      <c r="V491" s="34">
        <v>313874</v>
      </c>
      <c r="W491" s="34">
        <v>308210</v>
      </c>
      <c r="X491" s="34">
        <v>-1.8</v>
      </c>
      <c r="Y491" s="34">
        <v>1041.1379999999999</v>
      </c>
      <c r="Z491" s="34">
        <v>1003.665</v>
      </c>
      <c r="AA491" s="57">
        <v>-3.6</v>
      </c>
      <c r="AB491" s="95">
        <v>43373</v>
      </c>
      <c r="AC491" s="51">
        <v>14.5</v>
      </c>
      <c r="AD491" s="45" t="s">
        <v>727</v>
      </c>
    </row>
    <row r="492" spans="1:30" x14ac:dyDescent="0.25">
      <c r="A492" s="48">
        <f t="shared" si="7"/>
        <v>489</v>
      </c>
      <c r="B492" s="33" t="s">
        <v>213</v>
      </c>
      <c r="C492" s="34">
        <v>285.39999999999998</v>
      </c>
      <c r="D492" s="34">
        <v>341.8</v>
      </c>
      <c r="E492" s="34">
        <v>19.8</v>
      </c>
      <c r="F492" s="34">
        <v>90.6</v>
      </c>
      <c r="G492" s="34">
        <v>261.60000000000002</v>
      </c>
      <c r="H492" s="34">
        <v>188.74</v>
      </c>
      <c r="I492" s="34">
        <v>0</v>
      </c>
      <c r="J492" s="34">
        <v>0</v>
      </c>
      <c r="K492" s="34"/>
      <c r="L492" s="34">
        <v>31</v>
      </c>
      <c r="M492" s="34">
        <v>42.2</v>
      </c>
      <c r="N492" s="34">
        <v>36.130000000000003</v>
      </c>
      <c r="O492" s="34">
        <v>51.3</v>
      </c>
      <c r="P492" s="34">
        <v>208.9</v>
      </c>
      <c r="Q492" s="34">
        <v>307.20999999999998</v>
      </c>
      <c r="R492" s="34">
        <v>61.12</v>
      </c>
      <c r="S492" s="34">
        <v>0.55000000000000004</v>
      </c>
      <c r="T492" s="34">
        <v>1.98</v>
      </c>
      <c r="U492" s="34">
        <v>260.8</v>
      </c>
      <c r="V492" s="34">
        <v>6138.4</v>
      </c>
      <c r="W492" s="34">
        <v>7232.8</v>
      </c>
      <c r="X492" s="34">
        <v>17.829999999999998</v>
      </c>
      <c r="Y492" s="34">
        <v>93.296000000000006</v>
      </c>
      <c r="Z492" s="34">
        <v>105.38500000000001</v>
      </c>
      <c r="AA492" s="57">
        <v>12.96</v>
      </c>
      <c r="AB492" s="95">
        <v>43373</v>
      </c>
      <c r="AC492" s="51">
        <v>29.6</v>
      </c>
      <c r="AD492" s="45" t="s">
        <v>721</v>
      </c>
    </row>
    <row r="493" spans="1:30" x14ac:dyDescent="0.25">
      <c r="A493" s="48">
        <f t="shared" si="7"/>
        <v>490</v>
      </c>
      <c r="B493" s="33" t="s">
        <v>229</v>
      </c>
      <c r="C493" s="34">
        <v>762</v>
      </c>
      <c r="D493" s="34">
        <v>916</v>
      </c>
      <c r="E493" s="34">
        <v>20.2</v>
      </c>
      <c r="F493" s="34">
        <v>822</v>
      </c>
      <c r="G493" s="34">
        <v>867</v>
      </c>
      <c r="H493" s="34">
        <v>5.47</v>
      </c>
      <c r="I493" s="34">
        <v>137</v>
      </c>
      <c r="J493" s="34">
        <v>102</v>
      </c>
      <c r="K493" s="34">
        <v>-25.55</v>
      </c>
      <c r="L493" s="34">
        <v>158</v>
      </c>
      <c r="M493" s="34">
        <v>240</v>
      </c>
      <c r="N493" s="34">
        <v>51.9</v>
      </c>
      <c r="O493" s="34">
        <v>629</v>
      </c>
      <c r="P493" s="34">
        <v>709</v>
      </c>
      <c r="Q493" s="34">
        <v>12.72</v>
      </c>
      <c r="R493" s="34">
        <v>77.400000000000006</v>
      </c>
      <c r="S493" s="34">
        <v>1.66</v>
      </c>
      <c r="T493" s="34">
        <v>1.87</v>
      </c>
      <c r="U493" s="34">
        <v>12.5</v>
      </c>
      <c r="V493" s="34">
        <v>213489</v>
      </c>
      <c r="W493" s="34">
        <v>209454</v>
      </c>
      <c r="X493" s="34">
        <v>-1.89</v>
      </c>
      <c r="Y493" s="34">
        <v>378.51799999999997</v>
      </c>
      <c r="Z493" s="34">
        <v>379.38299999999998</v>
      </c>
      <c r="AA493" s="57">
        <v>0.23</v>
      </c>
      <c r="AB493" s="95">
        <v>43373</v>
      </c>
      <c r="AC493" s="51">
        <v>10.6</v>
      </c>
      <c r="AD493" s="45" t="s">
        <v>727</v>
      </c>
    </row>
    <row r="494" spans="1:30" x14ac:dyDescent="0.25">
      <c r="A494" s="48">
        <f t="shared" si="7"/>
        <v>491</v>
      </c>
      <c r="B494" s="33" t="s">
        <v>581</v>
      </c>
      <c r="C494" s="34">
        <v>589.6</v>
      </c>
      <c r="D494" s="34">
        <v>758.1</v>
      </c>
      <c r="E494" s="34">
        <v>28.6</v>
      </c>
      <c r="F494" s="34">
        <v>9.1999999999999993</v>
      </c>
      <c r="G494" s="34">
        <v>125.6</v>
      </c>
      <c r="H494" s="34">
        <v>1265.22</v>
      </c>
      <c r="I494" s="34">
        <v>3.6</v>
      </c>
      <c r="J494" s="34">
        <v>-701.9</v>
      </c>
      <c r="K494" s="34">
        <v>-19597.22</v>
      </c>
      <c r="L494" s="34">
        <v>26.7</v>
      </c>
      <c r="M494" s="34">
        <v>38.299999999999997</v>
      </c>
      <c r="N494" s="34">
        <v>43.45</v>
      </c>
      <c r="O494" s="34">
        <v>-21.1</v>
      </c>
      <c r="P494" s="34">
        <v>789.2</v>
      </c>
      <c r="Q494" s="34">
        <v>3840.28</v>
      </c>
      <c r="R494" s="34">
        <v>104.1</v>
      </c>
      <c r="S494" s="34">
        <v>-0.03</v>
      </c>
      <c r="T494" s="34">
        <v>1.02</v>
      </c>
      <c r="U494" s="34"/>
      <c r="V494" s="34">
        <v>2246.4</v>
      </c>
      <c r="W494" s="34">
        <v>3293.6</v>
      </c>
      <c r="X494" s="34">
        <v>46.62</v>
      </c>
      <c r="Y494" s="34">
        <v>736.51499999999999</v>
      </c>
      <c r="Z494" s="34">
        <v>776.00199999999995</v>
      </c>
      <c r="AA494" s="57">
        <v>5.36</v>
      </c>
      <c r="AB494" s="95">
        <v>43373</v>
      </c>
      <c r="AC494" s="51">
        <v>18</v>
      </c>
      <c r="AD494" s="45" t="s">
        <v>699</v>
      </c>
    </row>
    <row r="495" spans="1:30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30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491</v>
      </c>
    </row>
  </sheetData>
  <conditionalFormatting sqref="C4:D501 F4:G501 I4:J501 L4:M501 O4:P501 S4:T501 V4:W501 Y4:Z501">
    <cfRule type="containsBlanks" dxfId="8" priority="2">
      <formula>LEN(TRIM(C4))=0</formula>
    </cfRule>
  </conditionalFormatting>
  <conditionalFormatting sqref="C502:D505 F502:G505 I502:J505 L502:M505 O502:P505 S502:T505 V502:W505 Y502:Z505">
    <cfRule type="containsBlanks" dxfId="7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E43E-E52E-44FD-966A-8DF6EBA98DD6}">
  <dimension ref="A1:AG507"/>
  <sheetViews>
    <sheetView zoomScale="80" zoomScaleNormal="8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B4" sqref="B4:AE6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102"/>
      <c r="AC1" s="51"/>
    </row>
    <row r="2" spans="1:32" s="32" customFormat="1" ht="54.75" thickBot="1" x14ac:dyDescent="0.3">
      <c r="A2" s="52"/>
      <c r="B2" s="21" t="s">
        <v>19</v>
      </c>
      <c r="C2" s="10" t="s">
        <v>20</v>
      </c>
      <c r="D2" s="11" t="s">
        <v>21</v>
      </c>
      <c r="E2" s="18" t="s">
        <v>62</v>
      </c>
      <c r="F2" s="10" t="s">
        <v>557</v>
      </c>
      <c r="G2" s="11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SUM(C4:C498)</f>
        <v>482160.40000000008</v>
      </c>
      <c r="D3" s="23">
        <f>SUM(D4:D498)</f>
        <v>511891.5</v>
      </c>
      <c r="E3" s="24">
        <f>(D3-C3)/C3</f>
        <v>6.1662260110950454E-2</v>
      </c>
      <c r="F3" s="23">
        <f>SUM(F4:F498)</f>
        <v>42134.30000000001</v>
      </c>
      <c r="G3" s="23">
        <f>SUM(G4:G498)</f>
        <v>44299</v>
      </c>
      <c r="H3" s="24">
        <f>(G3-F3)/F3</f>
        <v>5.1376194691735461E-2</v>
      </c>
      <c r="I3" s="25">
        <f>SUM(I4:I498)</f>
        <v>8636.2999999999993</v>
      </c>
      <c r="J3" s="25">
        <f>SUM(J4:J498)</f>
        <v>9668.6</v>
      </c>
      <c r="K3" s="26">
        <f>(J3-I3)/I3</f>
        <v>0.1195303544341907</v>
      </c>
      <c r="L3" s="25">
        <f>SUM(L4:L498)</f>
        <v>3740.9000000000005</v>
      </c>
      <c r="M3" s="25">
        <f>SUM(M4:M498)</f>
        <v>3856.7</v>
      </c>
      <c r="N3" s="26">
        <f>(M3-L3)/L3</f>
        <v>3.0955117752412321E-2</v>
      </c>
      <c r="O3" s="23">
        <f>SUM(O4:O498)</f>
        <v>29527.700000000004</v>
      </c>
      <c r="P3" s="23">
        <f>SUM(P4:P498)</f>
        <v>30732.700000000004</v>
      </c>
      <c r="Q3" s="26">
        <f>(P3-O3)/O3</f>
        <v>4.0809138537712043E-2</v>
      </c>
      <c r="R3" s="27">
        <f>P3/D3</f>
        <v>6.003752748385157E-2</v>
      </c>
      <c r="S3" s="23">
        <f>SUM(S4:S498)</f>
        <v>59.98</v>
      </c>
      <c r="T3" s="23">
        <f>SUM(T4:T498)</f>
        <v>71.620000000000019</v>
      </c>
      <c r="U3" s="28">
        <f>(T3-S3)/ABS(S3)</f>
        <v>0.19406468822941017</v>
      </c>
      <c r="V3" s="25">
        <f>SUM(V4:V498)</f>
        <v>1030383.7999999998</v>
      </c>
      <c r="W3" s="25">
        <f>SUM(W4:W498)</f>
        <v>1076941.5</v>
      </c>
      <c r="X3" s="28">
        <f>(W3-V3)/ABS(V3)</f>
        <v>4.5184813658755305E-2</v>
      </c>
      <c r="Y3" s="29">
        <f>SUM(Y4:Y498)</f>
        <v>39299.074000000008</v>
      </c>
      <c r="Z3" s="23">
        <f>SUM(Z4:Z498)</f>
        <v>37613.175999999992</v>
      </c>
      <c r="AA3" s="28">
        <f>(Z3-Y3)/ABS(Y3)</f>
        <v>-4.2899178744008455E-2</v>
      </c>
      <c r="AB3" s="61"/>
      <c r="AC3" s="55">
        <f>AVERAGE(AC4:AC505)</f>
        <v>37.68333333333333</v>
      </c>
      <c r="AD3" s="55">
        <f>MEDIAN(AC4:AC505)</f>
        <v>20.799999999999997</v>
      </c>
      <c r="AE3" s="8">
        <f>(P3*4)/Z3*40</f>
        <v>130.73163510574065</v>
      </c>
    </row>
    <row r="4" spans="1:32" ht="18" x14ac:dyDescent="0.35">
      <c r="A4" s="48">
        <f>ROW()-3</f>
        <v>1</v>
      </c>
      <c r="B4" s="20" t="s">
        <v>497</v>
      </c>
      <c r="C4" s="12">
        <v>6803</v>
      </c>
      <c r="D4" s="12">
        <v>7913</v>
      </c>
      <c r="E4" s="12">
        <v>16.3</v>
      </c>
      <c r="F4" s="12">
        <v>2916</v>
      </c>
      <c r="G4" s="12">
        <v>3806</v>
      </c>
      <c r="H4" s="12">
        <v>30.52</v>
      </c>
      <c r="I4" s="12">
        <v>114</v>
      </c>
      <c r="J4" s="12">
        <v>430</v>
      </c>
      <c r="K4" s="12">
        <v>277.19</v>
      </c>
      <c r="L4" s="12">
        <v>124</v>
      </c>
      <c r="M4" s="12">
        <v>33</v>
      </c>
      <c r="N4" s="12">
        <v>-73.39</v>
      </c>
      <c r="O4" s="12">
        <v>2678</v>
      </c>
      <c r="P4" s="12">
        <v>3340</v>
      </c>
      <c r="Q4" s="12">
        <v>24.72</v>
      </c>
      <c r="R4" s="12">
        <v>42.21</v>
      </c>
      <c r="S4" s="13">
        <v>2.19</v>
      </c>
      <c r="T4" s="13">
        <v>2.85</v>
      </c>
      <c r="U4" s="12">
        <v>30.1</v>
      </c>
      <c r="V4" s="15">
        <v>14665</v>
      </c>
      <c r="W4" s="15">
        <v>10726</v>
      </c>
      <c r="X4" s="15">
        <v>-26.86</v>
      </c>
      <c r="Y4" s="15">
        <v>1225</v>
      </c>
      <c r="Z4" s="12">
        <v>1174</v>
      </c>
      <c r="AA4" s="56">
        <v>-4.16</v>
      </c>
      <c r="AB4" s="82">
        <v>43433</v>
      </c>
      <c r="AC4" s="51">
        <v>3</v>
      </c>
      <c r="AD4" s="45" t="s">
        <v>715</v>
      </c>
      <c r="AE4" s="31">
        <v>21329</v>
      </c>
    </row>
    <row r="5" spans="1:32" ht="18" x14ac:dyDescent="0.35">
      <c r="A5" s="48">
        <f t="shared" ref="A5:A68" si="0">ROW()-3</f>
        <v>2</v>
      </c>
      <c r="B5" s="20" t="s">
        <v>443</v>
      </c>
      <c r="C5" s="12">
        <v>2636</v>
      </c>
      <c r="D5" s="12">
        <v>3181</v>
      </c>
      <c r="E5" s="12">
        <v>20.7</v>
      </c>
      <c r="F5" s="12">
        <v>911</v>
      </c>
      <c r="G5" s="12">
        <v>1096</v>
      </c>
      <c r="H5" s="12">
        <v>20.309999999999999</v>
      </c>
      <c r="I5" s="12">
        <v>58</v>
      </c>
      <c r="J5" s="12">
        <v>-149</v>
      </c>
      <c r="K5" s="12">
        <v>-356.9</v>
      </c>
      <c r="L5" s="12">
        <v>15</v>
      </c>
      <c r="M5" s="12">
        <v>15</v>
      </c>
      <c r="N5" s="12">
        <v>0</v>
      </c>
      <c r="O5" s="12">
        <v>838</v>
      </c>
      <c r="P5" s="12">
        <v>1230</v>
      </c>
      <c r="Q5" s="12">
        <v>46.78</v>
      </c>
      <c r="R5" s="12">
        <v>38.67</v>
      </c>
      <c r="S5" s="13">
        <v>1.33</v>
      </c>
      <c r="T5" s="13">
        <v>1.97</v>
      </c>
      <c r="U5" s="12">
        <v>47.5</v>
      </c>
      <c r="V5" s="15">
        <v>3478</v>
      </c>
      <c r="W5" s="15">
        <v>4182</v>
      </c>
      <c r="X5" s="15">
        <v>20.239999999999998</v>
      </c>
      <c r="Y5" s="15">
        <v>628</v>
      </c>
      <c r="Z5" s="12">
        <v>625</v>
      </c>
      <c r="AA5" s="56">
        <v>-0.48</v>
      </c>
      <c r="AB5" s="71">
        <v>43401</v>
      </c>
      <c r="AC5" s="51">
        <v>21.6</v>
      </c>
      <c r="AD5" s="45" t="s">
        <v>715</v>
      </c>
      <c r="AE5" s="31">
        <v>5841.25</v>
      </c>
    </row>
    <row r="6" spans="1:32" ht="18" x14ac:dyDescent="0.35">
      <c r="A6" s="48">
        <f t="shared" si="0"/>
        <v>3</v>
      </c>
      <c r="B6" s="20" t="s">
        <v>475</v>
      </c>
      <c r="C6" s="12">
        <v>696.6</v>
      </c>
      <c r="D6" s="12">
        <v>795.1</v>
      </c>
      <c r="E6" s="12">
        <v>14.1</v>
      </c>
      <c r="F6" s="12">
        <v>101.7</v>
      </c>
      <c r="G6" s="12">
        <v>56.6</v>
      </c>
      <c r="H6" s="12">
        <v>-44.35</v>
      </c>
      <c r="I6" s="12">
        <v>220</v>
      </c>
      <c r="J6" s="12">
        <v>-197.1</v>
      </c>
      <c r="K6" s="12">
        <v>-189.59</v>
      </c>
      <c r="L6" s="12">
        <v>1.8</v>
      </c>
      <c r="M6" s="12">
        <v>4.3</v>
      </c>
      <c r="N6" s="12">
        <v>138.88999999999999</v>
      </c>
      <c r="O6" s="12">
        <v>-120.1</v>
      </c>
      <c r="P6" s="12">
        <v>249.3</v>
      </c>
      <c r="Q6" s="12">
        <v>307.58</v>
      </c>
      <c r="R6" s="12">
        <v>31.35</v>
      </c>
      <c r="S6" s="13">
        <v>-0.8</v>
      </c>
      <c r="T6" s="13">
        <v>1.62</v>
      </c>
      <c r="U6" s="12">
        <v>302.60000000000002</v>
      </c>
      <c r="V6" s="15">
        <v>2120.8000000000002</v>
      </c>
      <c r="W6" s="15">
        <v>2666.8</v>
      </c>
      <c r="X6" s="15">
        <v>25.75</v>
      </c>
      <c r="Y6" s="15">
        <v>150.44800000000001</v>
      </c>
      <c r="Z6" s="12">
        <v>154.21799999999999</v>
      </c>
      <c r="AA6" s="56">
        <v>2.5099999999999998</v>
      </c>
      <c r="AB6" s="71">
        <v>43404</v>
      </c>
      <c r="AC6" s="51">
        <v>25.6</v>
      </c>
      <c r="AD6" s="45" t="s">
        <v>675</v>
      </c>
      <c r="AE6" s="31">
        <v>1055</v>
      </c>
    </row>
    <row r="7" spans="1:32" ht="18" x14ac:dyDescent="0.35">
      <c r="A7" s="48">
        <f t="shared" si="0"/>
        <v>4</v>
      </c>
      <c r="B7" s="20" t="s">
        <v>496</v>
      </c>
      <c r="C7" s="12">
        <v>803</v>
      </c>
      <c r="D7" s="12">
        <v>858.9</v>
      </c>
      <c r="E7" s="12">
        <v>7</v>
      </c>
      <c r="F7" s="12">
        <v>306.10000000000002</v>
      </c>
      <c r="G7" s="12">
        <v>310.10000000000002</v>
      </c>
      <c r="H7" s="12">
        <v>1.31</v>
      </c>
      <c r="I7" s="12">
        <v>106</v>
      </c>
      <c r="J7" s="12">
        <v>73.5</v>
      </c>
      <c r="K7" s="12">
        <v>-30.66</v>
      </c>
      <c r="L7" s="12">
        <v>1.3</v>
      </c>
      <c r="M7" s="12">
        <v>0.8</v>
      </c>
      <c r="N7" s="12">
        <v>-38.46</v>
      </c>
      <c r="O7" s="12">
        <v>198.8</v>
      </c>
      <c r="P7" s="12">
        <v>235.8</v>
      </c>
      <c r="Q7" s="12">
        <v>18.61</v>
      </c>
      <c r="R7" s="12">
        <v>27.45</v>
      </c>
      <c r="S7" s="13">
        <v>0.55000000000000004</v>
      </c>
      <c r="T7" s="13">
        <v>0.65</v>
      </c>
      <c r="U7" s="12">
        <v>18.600000000000001</v>
      </c>
      <c r="V7" s="15">
        <v>5715.7</v>
      </c>
      <c r="W7" s="15">
        <v>4577.8999999999996</v>
      </c>
      <c r="X7" s="15">
        <v>-19.91</v>
      </c>
      <c r="Y7" s="15">
        <v>361.4</v>
      </c>
      <c r="Z7" s="12">
        <v>361.5</v>
      </c>
      <c r="AA7" s="56">
        <v>0.03</v>
      </c>
      <c r="AB7" s="71">
        <v>43434</v>
      </c>
      <c r="AC7" s="51">
        <v>29.2</v>
      </c>
      <c r="AD7" s="45" t="s">
        <v>718</v>
      </c>
      <c r="AE7" s="31">
        <v>1387.28</v>
      </c>
    </row>
    <row r="8" spans="1:32" ht="18" x14ac:dyDescent="0.35">
      <c r="A8" s="48">
        <f t="shared" si="0"/>
        <v>5</v>
      </c>
      <c r="B8" s="20" t="s">
        <v>451</v>
      </c>
      <c r="C8" s="12">
        <v>1541.2</v>
      </c>
      <c r="D8" s="12">
        <v>1596.6</v>
      </c>
      <c r="E8" s="12">
        <v>3.6</v>
      </c>
      <c r="F8" s="12">
        <v>445.2</v>
      </c>
      <c r="G8" s="12">
        <v>516.6</v>
      </c>
      <c r="H8" s="12">
        <v>16.04</v>
      </c>
      <c r="I8" s="12">
        <v>34</v>
      </c>
      <c r="J8" s="12">
        <v>18</v>
      </c>
      <c r="K8" s="12">
        <v>-47.06</v>
      </c>
      <c r="L8" s="12">
        <v>63.5</v>
      </c>
      <c r="M8" s="12">
        <v>59.1</v>
      </c>
      <c r="N8" s="12">
        <v>-6.93</v>
      </c>
      <c r="O8" s="12">
        <v>346.4</v>
      </c>
      <c r="P8" s="12">
        <v>438.1</v>
      </c>
      <c r="Q8" s="12">
        <v>26.47</v>
      </c>
      <c r="R8" s="12">
        <v>27.44</v>
      </c>
      <c r="S8" s="13">
        <v>0.93</v>
      </c>
      <c r="T8" s="13">
        <v>1.17</v>
      </c>
      <c r="U8" s="12">
        <v>25.5</v>
      </c>
      <c r="V8" s="15">
        <v>10979.8</v>
      </c>
      <c r="W8" s="15">
        <v>9461.2000000000007</v>
      </c>
      <c r="X8" s="15">
        <v>-13.83</v>
      </c>
      <c r="Y8" s="15">
        <v>372.07799999999997</v>
      </c>
      <c r="Z8" s="12">
        <v>375.11200000000002</v>
      </c>
      <c r="AA8" s="56">
        <v>0.82</v>
      </c>
      <c r="AB8" s="71">
        <v>43407</v>
      </c>
      <c r="AC8" s="51">
        <v>22.2</v>
      </c>
      <c r="AD8" s="45" t="s">
        <v>715</v>
      </c>
      <c r="AE8" s="31">
        <v>-2991.18</v>
      </c>
    </row>
    <row r="9" spans="1:32" ht="18" x14ac:dyDescent="0.35">
      <c r="A9" s="48">
        <f t="shared" si="0"/>
        <v>6</v>
      </c>
      <c r="B9" s="20" t="s">
        <v>442</v>
      </c>
      <c r="C9" s="12">
        <v>12136</v>
      </c>
      <c r="D9" s="12">
        <v>13072</v>
      </c>
      <c r="E9" s="12">
        <v>7.7</v>
      </c>
      <c r="F9" s="12">
        <v>3197</v>
      </c>
      <c r="G9" s="12">
        <v>4130</v>
      </c>
      <c r="H9" s="12">
        <v>29.18</v>
      </c>
      <c r="I9" s="12">
        <v>568</v>
      </c>
      <c r="J9" s="12">
        <v>360</v>
      </c>
      <c r="K9" s="12">
        <v>-36.619999999999997</v>
      </c>
      <c r="L9" s="12">
        <v>235</v>
      </c>
      <c r="M9" s="12">
        <v>221</v>
      </c>
      <c r="N9" s="12">
        <v>-5.96</v>
      </c>
      <c r="O9" s="12">
        <v>2394</v>
      </c>
      <c r="P9" s="12">
        <v>3549</v>
      </c>
      <c r="Q9" s="12">
        <v>48.25</v>
      </c>
      <c r="R9" s="12">
        <v>27.15</v>
      </c>
      <c r="S9" s="13">
        <v>0.48</v>
      </c>
      <c r="T9" s="13">
        <v>0.77</v>
      </c>
      <c r="U9" s="12">
        <v>60.5</v>
      </c>
      <c r="V9" s="15">
        <v>64972</v>
      </c>
      <c r="W9" s="15">
        <v>61581</v>
      </c>
      <c r="X9" s="15">
        <v>-5.22</v>
      </c>
      <c r="Y9" s="15">
        <v>4994</v>
      </c>
      <c r="Z9" s="12">
        <v>4614</v>
      </c>
      <c r="AA9" s="56">
        <v>-7.61</v>
      </c>
      <c r="AB9" s="71">
        <v>43400</v>
      </c>
      <c r="AC9" s="51">
        <v>18.5</v>
      </c>
      <c r="AD9" s="45" t="s">
        <v>716</v>
      </c>
      <c r="AE9" s="31">
        <v>40867.5</v>
      </c>
    </row>
    <row r="10" spans="1:32" ht="18" x14ac:dyDescent="0.35">
      <c r="A10" s="48">
        <f t="shared" si="0"/>
        <v>7</v>
      </c>
      <c r="B10" s="20" t="s">
        <v>580</v>
      </c>
      <c r="C10" s="12">
        <v>419.2</v>
      </c>
      <c r="D10" s="12">
        <v>461.4</v>
      </c>
      <c r="E10" s="12">
        <v>10.1</v>
      </c>
      <c r="F10" s="12">
        <v>119.7</v>
      </c>
      <c r="G10" s="12">
        <v>153.4</v>
      </c>
      <c r="H10" s="12">
        <v>28.15</v>
      </c>
      <c r="I10" s="12">
        <v>36.6</v>
      </c>
      <c r="J10" s="12">
        <v>34.700000000000003</v>
      </c>
      <c r="K10" s="12">
        <v>-5.19</v>
      </c>
      <c r="L10" s="12">
        <v>5.6</v>
      </c>
      <c r="M10" s="12">
        <v>4.7</v>
      </c>
      <c r="N10" s="12">
        <v>-16.07</v>
      </c>
      <c r="O10" s="12">
        <v>77.5</v>
      </c>
      <c r="P10" s="12">
        <v>114.1</v>
      </c>
      <c r="Q10" s="12">
        <v>47.23</v>
      </c>
      <c r="R10" s="12">
        <v>24.73</v>
      </c>
      <c r="S10" s="13">
        <v>0.33</v>
      </c>
      <c r="T10" s="13">
        <v>0.47</v>
      </c>
      <c r="U10" s="12">
        <v>43.6</v>
      </c>
      <c r="V10" s="15">
        <v>874.3</v>
      </c>
      <c r="W10" s="15">
        <v>710</v>
      </c>
      <c r="X10" s="15">
        <v>-18.79</v>
      </c>
      <c r="Y10" s="15">
        <v>238.791</v>
      </c>
      <c r="Z10" s="12">
        <v>244.82599999999999</v>
      </c>
      <c r="AA10" s="56">
        <v>2.5299999999999998</v>
      </c>
      <c r="AB10" s="71">
        <v>43404</v>
      </c>
      <c r="AC10" s="51">
        <v>26.3</v>
      </c>
      <c r="AD10" s="45" t="s">
        <v>683</v>
      </c>
      <c r="AE10" s="31">
        <v>879.18</v>
      </c>
    </row>
    <row r="11" spans="1:32" ht="18" x14ac:dyDescent="0.35">
      <c r="A11" s="48">
        <f t="shared" si="0"/>
        <v>8</v>
      </c>
      <c r="B11" s="20" t="s">
        <v>484</v>
      </c>
      <c r="C11" s="12">
        <v>9589</v>
      </c>
      <c r="D11" s="12">
        <v>9562</v>
      </c>
      <c r="E11" s="12">
        <v>-0.3</v>
      </c>
      <c r="F11" s="12">
        <v>3301</v>
      </c>
      <c r="G11" s="12">
        <v>3293</v>
      </c>
      <c r="H11" s="12">
        <v>-0.24</v>
      </c>
      <c r="I11" s="12">
        <v>612</v>
      </c>
      <c r="J11" s="12">
        <v>441</v>
      </c>
      <c r="K11" s="12">
        <v>-27.94</v>
      </c>
      <c r="L11" s="12">
        <v>475</v>
      </c>
      <c r="M11" s="12">
        <v>519</v>
      </c>
      <c r="N11" s="12">
        <v>9.26</v>
      </c>
      <c r="O11" s="12">
        <v>2214</v>
      </c>
      <c r="P11" s="12">
        <v>2333</v>
      </c>
      <c r="Q11" s="12">
        <v>5.37</v>
      </c>
      <c r="R11" s="12">
        <v>24.4</v>
      </c>
      <c r="S11" s="13">
        <v>0.52</v>
      </c>
      <c r="T11" s="13">
        <v>0.61</v>
      </c>
      <c r="U11" s="12">
        <v>18.2</v>
      </c>
      <c r="V11" s="15">
        <v>82894</v>
      </c>
      <c r="W11" s="15">
        <v>87746</v>
      </c>
      <c r="X11" s="15">
        <v>5.85</v>
      </c>
      <c r="Y11" s="15">
        <v>4283</v>
      </c>
      <c r="Z11" s="12">
        <v>3817</v>
      </c>
      <c r="AA11" s="56">
        <v>-10.88</v>
      </c>
      <c r="AB11" s="71">
        <v>43434</v>
      </c>
      <c r="AC11" s="51">
        <v>18.5</v>
      </c>
      <c r="AD11" s="45" t="s">
        <v>675</v>
      </c>
      <c r="AE11" s="31">
        <v>18549.5</v>
      </c>
    </row>
    <row r="12" spans="1:32" ht="18" x14ac:dyDescent="0.35">
      <c r="A12" s="48">
        <f t="shared" si="0"/>
        <v>9</v>
      </c>
      <c r="B12" s="20" t="s">
        <v>472</v>
      </c>
      <c r="C12" s="12">
        <v>914</v>
      </c>
      <c r="D12" s="12">
        <v>910</v>
      </c>
      <c r="E12" s="12">
        <v>-0.4</v>
      </c>
      <c r="F12" s="12">
        <v>347</v>
      </c>
      <c r="G12" s="12">
        <v>332</v>
      </c>
      <c r="H12" s="12">
        <v>-4.32</v>
      </c>
      <c r="I12" s="12">
        <v>92</v>
      </c>
      <c r="J12" s="12">
        <v>92</v>
      </c>
      <c r="K12" s="12">
        <v>0</v>
      </c>
      <c r="L12" s="12">
        <v>16</v>
      </c>
      <c r="M12" s="12">
        <v>22</v>
      </c>
      <c r="N12" s="12">
        <v>37.5</v>
      </c>
      <c r="O12" s="12">
        <v>239</v>
      </c>
      <c r="P12" s="12">
        <v>218</v>
      </c>
      <c r="Q12" s="12">
        <v>-8.7899999999999991</v>
      </c>
      <c r="R12" s="12">
        <v>23.96</v>
      </c>
      <c r="S12" s="13">
        <v>0.5</v>
      </c>
      <c r="T12" s="13">
        <v>0.45</v>
      </c>
      <c r="U12" s="12">
        <v>-8.8000000000000007</v>
      </c>
      <c r="V12" s="15">
        <v>3331</v>
      </c>
      <c r="W12" s="15">
        <v>3652</v>
      </c>
      <c r="X12" s="15">
        <v>9.64</v>
      </c>
      <c r="Y12" s="15">
        <v>483.28399999999999</v>
      </c>
      <c r="Z12" s="12">
        <v>483.59100000000001</v>
      </c>
      <c r="AA12" s="56">
        <v>0.06</v>
      </c>
      <c r="AB12" s="71">
        <v>43404</v>
      </c>
      <c r="AC12" s="51">
        <v>31.3</v>
      </c>
      <c r="AD12" s="45" t="s">
        <v>713</v>
      </c>
      <c r="AE12" s="31">
        <v>585.75</v>
      </c>
    </row>
    <row r="13" spans="1:32" ht="18" x14ac:dyDescent="0.35">
      <c r="A13" s="48">
        <f t="shared" si="0"/>
        <v>10</v>
      </c>
      <c r="B13" s="20" t="s">
        <v>486</v>
      </c>
      <c r="C13" s="12">
        <v>3969</v>
      </c>
      <c r="D13" s="12">
        <v>4014</v>
      </c>
      <c r="E13" s="12">
        <v>1.1000000000000001</v>
      </c>
      <c r="F13" s="12">
        <v>1131</v>
      </c>
      <c r="G13" s="12">
        <v>1058</v>
      </c>
      <c r="H13" s="12">
        <v>-6.45</v>
      </c>
      <c r="I13" s="12">
        <v>92</v>
      </c>
      <c r="J13" s="12">
        <v>99</v>
      </c>
      <c r="K13" s="12">
        <v>7.61</v>
      </c>
      <c r="L13" s="12">
        <v>57</v>
      </c>
      <c r="M13" s="12">
        <v>60</v>
      </c>
      <c r="N13" s="12">
        <v>5.26</v>
      </c>
      <c r="O13" s="12">
        <v>982</v>
      </c>
      <c r="P13" s="12">
        <v>899</v>
      </c>
      <c r="Q13" s="12">
        <v>-8.4499999999999993</v>
      </c>
      <c r="R13" s="12">
        <v>22.4</v>
      </c>
      <c r="S13" s="13">
        <v>0.91</v>
      </c>
      <c r="T13" s="13">
        <v>0.91</v>
      </c>
      <c r="U13" s="12">
        <v>-0.3</v>
      </c>
      <c r="V13" s="15">
        <v>10070</v>
      </c>
      <c r="W13" s="15">
        <v>10934</v>
      </c>
      <c r="X13" s="15">
        <v>8.58</v>
      </c>
      <c r="Y13" s="15">
        <v>1075</v>
      </c>
      <c r="Z13" s="12">
        <v>987</v>
      </c>
      <c r="AA13" s="56">
        <v>-8.19</v>
      </c>
      <c r="AB13" s="71">
        <v>43401</v>
      </c>
      <c r="AC13" s="51">
        <v>8.3000000000000007</v>
      </c>
      <c r="AD13" s="45" t="s">
        <v>717</v>
      </c>
      <c r="AE13" s="31">
        <v>6514</v>
      </c>
    </row>
    <row r="14" spans="1:32" ht="18" x14ac:dyDescent="0.35">
      <c r="A14" s="48">
        <f t="shared" si="0"/>
        <v>11</v>
      </c>
      <c r="B14" s="20" t="s">
        <v>483</v>
      </c>
      <c r="C14" s="12">
        <v>4844</v>
      </c>
      <c r="D14" s="12">
        <v>5444</v>
      </c>
      <c r="E14" s="12">
        <v>12.4</v>
      </c>
      <c r="F14" s="12">
        <v>764</v>
      </c>
      <c r="G14" s="12">
        <v>1570</v>
      </c>
      <c r="H14" s="12">
        <v>105.5</v>
      </c>
      <c r="I14" s="12">
        <v>89</v>
      </c>
      <c r="J14" s="12">
        <v>281</v>
      </c>
      <c r="K14" s="12">
        <v>215.73</v>
      </c>
      <c r="L14" s="12">
        <v>119</v>
      </c>
      <c r="M14" s="12">
        <v>148</v>
      </c>
      <c r="N14" s="12">
        <v>24.37</v>
      </c>
      <c r="O14" s="12">
        <v>527</v>
      </c>
      <c r="P14" s="12">
        <v>1141</v>
      </c>
      <c r="Q14" s="12">
        <v>116.51</v>
      </c>
      <c r="R14" s="12">
        <v>20.96</v>
      </c>
      <c r="S14" s="13">
        <v>1.28</v>
      </c>
      <c r="T14" s="13">
        <v>2.69</v>
      </c>
      <c r="U14" s="12">
        <v>109.4</v>
      </c>
      <c r="V14" s="15">
        <v>34133</v>
      </c>
      <c r="W14" s="15">
        <v>23467</v>
      </c>
      <c r="X14" s="15">
        <v>-31.25</v>
      </c>
      <c r="Y14" s="15">
        <v>411</v>
      </c>
      <c r="Z14" s="12">
        <v>425</v>
      </c>
      <c r="AA14" s="56">
        <v>3.41</v>
      </c>
      <c r="AB14" s="71">
        <v>43408</v>
      </c>
      <c r="AC14" s="51">
        <v>22.9</v>
      </c>
      <c r="AD14" s="45" t="s">
        <v>715</v>
      </c>
      <c r="AE14" s="31">
        <v>-6368.5</v>
      </c>
    </row>
    <row r="15" spans="1:32" ht="18" x14ac:dyDescent="0.35">
      <c r="A15" s="48">
        <f t="shared" si="0"/>
        <v>12</v>
      </c>
      <c r="B15" s="20" t="s">
        <v>499</v>
      </c>
      <c r="C15" s="12">
        <v>561.5</v>
      </c>
      <c r="D15" s="12">
        <v>651.5</v>
      </c>
      <c r="E15" s="12">
        <v>16</v>
      </c>
      <c r="F15" s="12">
        <v>106.7</v>
      </c>
      <c r="G15" s="12">
        <v>135.5</v>
      </c>
      <c r="H15" s="12">
        <v>26.99</v>
      </c>
      <c r="I15" s="12">
        <v>8</v>
      </c>
      <c r="J15" s="12">
        <v>-5.9</v>
      </c>
      <c r="K15" s="12">
        <v>-173.75</v>
      </c>
      <c r="L15" s="12">
        <v>10.1</v>
      </c>
      <c r="M15" s="12">
        <v>22.8</v>
      </c>
      <c r="N15" s="12">
        <v>125.74</v>
      </c>
      <c r="O15" s="12">
        <v>88.6</v>
      </c>
      <c r="P15" s="12">
        <v>118.6</v>
      </c>
      <c r="Q15" s="12">
        <v>33.86</v>
      </c>
      <c r="R15" s="12">
        <v>18.2</v>
      </c>
      <c r="S15" s="13">
        <v>1.78</v>
      </c>
      <c r="T15" s="13">
        <v>2.37</v>
      </c>
      <c r="U15" s="12">
        <v>33.6</v>
      </c>
      <c r="V15" s="15">
        <v>1683</v>
      </c>
      <c r="W15" s="15">
        <v>2805.2</v>
      </c>
      <c r="X15" s="15">
        <v>66.680000000000007</v>
      </c>
      <c r="Y15" s="15">
        <v>49.9</v>
      </c>
      <c r="Z15" s="12">
        <v>50</v>
      </c>
      <c r="AA15" s="56">
        <v>0.2</v>
      </c>
      <c r="AB15" s="71">
        <v>43404</v>
      </c>
      <c r="AC15" s="51">
        <v>37.700000000000003</v>
      </c>
      <c r="AD15" s="45" t="s">
        <v>707</v>
      </c>
      <c r="AE15" s="31">
        <v>1031.08</v>
      </c>
    </row>
    <row r="16" spans="1:32" ht="18" x14ac:dyDescent="0.35">
      <c r="A16" s="48">
        <f t="shared" si="0"/>
        <v>13</v>
      </c>
      <c r="B16" s="20" t="s">
        <v>495</v>
      </c>
      <c r="C16" s="12">
        <v>1189</v>
      </c>
      <c r="D16" s="12">
        <v>1294</v>
      </c>
      <c r="E16" s="12">
        <v>8.8000000000000007</v>
      </c>
      <c r="F16" s="12">
        <v>246</v>
      </c>
      <c r="G16" s="12">
        <v>262</v>
      </c>
      <c r="H16" s="12">
        <v>6.5</v>
      </c>
      <c r="I16" s="12">
        <v>49</v>
      </c>
      <c r="J16" s="12">
        <v>30</v>
      </c>
      <c r="K16" s="12">
        <v>-38.78</v>
      </c>
      <c r="L16" s="12">
        <v>20</v>
      </c>
      <c r="M16" s="12">
        <v>18</v>
      </c>
      <c r="N16" s="12">
        <v>-10</v>
      </c>
      <c r="O16" s="12">
        <v>177</v>
      </c>
      <c r="P16" s="12">
        <v>214</v>
      </c>
      <c r="Q16" s="12">
        <v>20.9</v>
      </c>
      <c r="R16" s="12">
        <v>16.54</v>
      </c>
      <c r="S16" s="13">
        <v>0.54</v>
      </c>
      <c r="T16" s="13">
        <v>0.67</v>
      </c>
      <c r="U16" s="12">
        <v>23.5</v>
      </c>
      <c r="V16" s="15">
        <v>3595</v>
      </c>
      <c r="W16" s="15">
        <v>3974</v>
      </c>
      <c r="X16" s="15">
        <v>10.54</v>
      </c>
      <c r="Y16" s="15">
        <v>329</v>
      </c>
      <c r="Z16" s="12">
        <v>322</v>
      </c>
      <c r="AA16" s="56">
        <v>-2.13</v>
      </c>
      <c r="AB16" s="71">
        <v>43404</v>
      </c>
      <c r="AC16" s="51">
        <v>26.8</v>
      </c>
      <c r="AD16" s="45" t="s">
        <v>700</v>
      </c>
      <c r="AE16" s="31">
        <v>2605</v>
      </c>
      <c r="AF16" s="42"/>
    </row>
    <row r="17" spans="1:31" ht="18" x14ac:dyDescent="0.35">
      <c r="A17" s="48">
        <f t="shared" si="0"/>
        <v>14</v>
      </c>
      <c r="B17" s="20" t="s">
        <v>457</v>
      </c>
      <c r="C17" s="12">
        <v>1415</v>
      </c>
      <c r="D17" s="12">
        <v>1517</v>
      </c>
      <c r="E17" s="12">
        <v>7.2</v>
      </c>
      <c r="F17" s="12">
        <v>239</v>
      </c>
      <c r="G17" s="12">
        <v>307</v>
      </c>
      <c r="H17" s="12">
        <v>28.45</v>
      </c>
      <c r="I17" s="12">
        <v>48</v>
      </c>
      <c r="J17" s="12">
        <v>52</v>
      </c>
      <c r="K17" s="12">
        <v>8.33</v>
      </c>
      <c r="L17" s="12">
        <v>17</v>
      </c>
      <c r="M17" s="12">
        <v>14</v>
      </c>
      <c r="N17" s="12">
        <v>-17.649999999999999</v>
      </c>
      <c r="O17" s="12">
        <v>174</v>
      </c>
      <c r="P17" s="12">
        <v>241</v>
      </c>
      <c r="Q17" s="12">
        <v>38.51</v>
      </c>
      <c r="R17" s="12">
        <v>15.89</v>
      </c>
      <c r="S17" s="13">
        <v>0.63</v>
      </c>
      <c r="T17" s="13">
        <v>0.91</v>
      </c>
      <c r="U17" s="12">
        <v>44.3</v>
      </c>
      <c r="V17" s="15">
        <v>7531</v>
      </c>
      <c r="W17" s="15">
        <v>7021</v>
      </c>
      <c r="X17" s="15">
        <v>-6.77</v>
      </c>
      <c r="Y17" s="15">
        <v>275</v>
      </c>
      <c r="Z17" s="12">
        <v>264</v>
      </c>
      <c r="AA17" s="56">
        <v>-4</v>
      </c>
      <c r="AB17" s="71">
        <v>43399</v>
      </c>
      <c r="AC17" s="51">
        <v>15</v>
      </c>
      <c r="AD17" s="45" t="s">
        <v>686</v>
      </c>
      <c r="AE17" s="31">
        <v>1382.75</v>
      </c>
    </row>
    <row r="18" spans="1:31" ht="18" x14ac:dyDescent="0.35">
      <c r="A18" s="48">
        <f t="shared" si="0"/>
        <v>15</v>
      </c>
      <c r="B18" s="20" t="s">
        <v>473</v>
      </c>
      <c r="C18" s="12">
        <v>7050</v>
      </c>
      <c r="D18" s="12">
        <v>7481</v>
      </c>
      <c r="E18" s="12">
        <v>6.1</v>
      </c>
      <c r="F18" s="12">
        <v>2001</v>
      </c>
      <c r="G18" s="12">
        <v>1596</v>
      </c>
      <c r="H18" s="12">
        <v>-20.239999999999998</v>
      </c>
      <c r="I18" s="12">
        <v>-285</v>
      </c>
      <c r="J18" s="12">
        <v>198</v>
      </c>
      <c r="K18" s="12">
        <v>169.47</v>
      </c>
      <c r="L18" s="12">
        <v>273</v>
      </c>
      <c r="M18" s="12">
        <v>241</v>
      </c>
      <c r="N18" s="12">
        <v>-11.72</v>
      </c>
      <c r="O18" s="12">
        <v>2017</v>
      </c>
      <c r="P18" s="12">
        <v>1152</v>
      </c>
      <c r="Q18" s="12">
        <v>-42.89</v>
      </c>
      <c r="R18" s="12">
        <v>15.4</v>
      </c>
      <c r="S18" s="13">
        <v>1.48</v>
      </c>
      <c r="T18" s="13">
        <v>0.85</v>
      </c>
      <c r="U18" s="12">
        <v>-42.7</v>
      </c>
      <c r="V18" s="15">
        <v>42989</v>
      </c>
      <c r="W18" s="15">
        <v>38543</v>
      </c>
      <c r="X18" s="15">
        <v>-10.34</v>
      </c>
      <c r="Y18" s="15">
        <v>1365.8</v>
      </c>
      <c r="Z18" s="12">
        <v>1360.9</v>
      </c>
      <c r="AA18" s="56">
        <v>-0.36</v>
      </c>
      <c r="AB18" s="71">
        <v>43399</v>
      </c>
      <c r="AC18" s="51">
        <v>25.3</v>
      </c>
      <c r="AD18" s="45" t="s">
        <v>707</v>
      </c>
      <c r="AE18" s="31">
        <v>5192.5</v>
      </c>
    </row>
    <row r="19" spans="1:31" ht="18" x14ac:dyDescent="0.35">
      <c r="A19" s="48">
        <f t="shared" si="0"/>
        <v>16</v>
      </c>
      <c r="B19" s="20" t="s">
        <v>520</v>
      </c>
      <c r="C19" s="12">
        <v>1801.9</v>
      </c>
      <c r="D19" s="12">
        <v>1972.6</v>
      </c>
      <c r="E19" s="12">
        <v>9.5</v>
      </c>
      <c r="F19" s="12">
        <v>728.4</v>
      </c>
      <c r="G19" s="12">
        <v>420.2</v>
      </c>
      <c r="H19" s="12">
        <v>-42.31</v>
      </c>
      <c r="I19" s="12">
        <v>150.6</v>
      </c>
      <c r="J19" s="12">
        <v>35.299999999999997</v>
      </c>
      <c r="K19" s="12">
        <v>-76.56</v>
      </c>
      <c r="L19" s="12">
        <v>81.400000000000006</v>
      </c>
      <c r="M19" s="12">
        <v>72.8</v>
      </c>
      <c r="N19" s="12">
        <v>-10.57</v>
      </c>
      <c r="O19" s="12">
        <v>492.8</v>
      </c>
      <c r="P19" s="12">
        <v>303.10000000000002</v>
      </c>
      <c r="Q19" s="12">
        <v>-38.49</v>
      </c>
      <c r="R19" s="12">
        <v>15.37</v>
      </c>
      <c r="S19" s="13">
        <v>2.2000000000000002</v>
      </c>
      <c r="T19" s="13">
        <v>1.39</v>
      </c>
      <c r="U19" s="12">
        <v>-36.700000000000003</v>
      </c>
      <c r="V19" s="15">
        <v>12113.2</v>
      </c>
      <c r="W19" s="15">
        <v>16633.7</v>
      </c>
      <c r="X19" s="15">
        <v>37.32</v>
      </c>
      <c r="Y19" s="15">
        <v>224.51599999999999</v>
      </c>
      <c r="Z19" s="12">
        <v>218.13800000000001</v>
      </c>
      <c r="AA19" s="56">
        <v>-2.84</v>
      </c>
      <c r="AB19" s="71">
        <v>43434</v>
      </c>
      <c r="AC19" s="51">
        <v>13.1</v>
      </c>
      <c r="AD19" s="45" t="s">
        <v>713</v>
      </c>
      <c r="AE19" s="31">
        <v>-548.23</v>
      </c>
    </row>
    <row r="20" spans="1:31" ht="18" x14ac:dyDescent="0.35">
      <c r="A20" s="48">
        <f t="shared" si="0"/>
        <v>17</v>
      </c>
      <c r="B20" s="20" t="s">
        <v>490</v>
      </c>
      <c r="C20" s="12">
        <v>1606.4</v>
      </c>
      <c r="D20" s="12">
        <v>1718.3</v>
      </c>
      <c r="E20" s="12">
        <v>7</v>
      </c>
      <c r="F20" s="12">
        <v>235.5</v>
      </c>
      <c r="G20" s="12">
        <v>345.4</v>
      </c>
      <c r="H20" s="12">
        <v>46.67</v>
      </c>
      <c r="I20" s="12">
        <v>68.599999999999994</v>
      </c>
      <c r="J20" s="12">
        <v>77.5</v>
      </c>
      <c r="K20" s="12">
        <v>12.97</v>
      </c>
      <c r="L20" s="12">
        <v>29.1</v>
      </c>
      <c r="M20" s="12">
        <v>24.9</v>
      </c>
      <c r="N20" s="12">
        <v>-14.43</v>
      </c>
      <c r="O20" s="12">
        <v>135.6</v>
      </c>
      <c r="P20" s="12">
        <v>239.6</v>
      </c>
      <c r="Q20" s="12">
        <v>76.7</v>
      </c>
      <c r="R20" s="12">
        <v>13.94</v>
      </c>
      <c r="S20" s="13">
        <v>1.24</v>
      </c>
      <c r="T20" s="13">
        <v>2.1800000000000002</v>
      </c>
      <c r="U20" s="12">
        <v>76.599999999999994</v>
      </c>
      <c r="V20" s="15">
        <v>4425.8</v>
      </c>
      <c r="W20" s="15">
        <v>4377.8</v>
      </c>
      <c r="X20" s="15">
        <v>-1.08</v>
      </c>
      <c r="Y20" s="15">
        <v>109.818</v>
      </c>
      <c r="Z20" s="12">
        <v>109.874</v>
      </c>
      <c r="AA20" s="56">
        <v>0.05</v>
      </c>
      <c r="AB20" s="71">
        <v>43434</v>
      </c>
      <c r="AC20" s="51">
        <v>26.5</v>
      </c>
      <c r="AD20" s="45" t="s">
        <v>705</v>
      </c>
      <c r="AE20" s="31">
        <v>-1.88</v>
      </c>
    </row>
    <row r="21" spans="1:31" ht="18" x14ac:dyDescent="0.35">
      <c r="A21" s="48">
        <f t="shared" si="0"/>
        <v>18</v>
      </c>
      <c r="B21" s="20" t="s">
        <v>492</v>
      </c>
      <c r="C21" s="12">
        <v>2589.1</v>
      </c>
      <c r="D21" s="12">
        <v>2641.7</v>
      </c>
      <c r="E21" s="12">
        <v>2</v>
      </c>
      <c r="F21" s="12">
        <v>429.9</v>
      </c>
      <c r="G21" s="12">
        <v>448.8</v>
      </c>
      <c r="H21" s="12">
        <v>4.4000000000000004</v>
      </c>
      <c r="I21" s="12">
        <v>148.9</v>
      </c>
      <c r="J21" s="12">
        <v>97.4</v>
      </c>
      <c r="K21" s="12">
        <v>-34.590000000000003</v>
      </c>
      <c r="L21" s="12">
        <v>0</v>
      </c>
      <c r="M21" s="12">
        <v>0</v>
      </c>
      <c r="N21" s="12"/>
      <c r="O21" s="12">
        <v>281</v>
      </c>
      <c r="P21" s="12">
        <v>351.4</v>
      </c>
      <c r="Q21" s="12">
        <v>25.05</v>
      </c>
      <c r="R21" s="12">
        <v>13.3</v>
      </c>
      <c r="S21" s="13">
        <v>10</v>
      </c>
      <c r="T21" s="13">
        <v>13.47</v>
      </c>
      <c r="U21" s="12">
        <v>34.6</v>
      </c>
      <c r="V21" s="15">
        <v>10922.2</v>
      </c>
      <c r="W21" s="15">
        <v>11182.2</v>
      </c>
      <c r="X21" s="15">
        <v>2.38</v>
      </c>
      <c r="Y21" s="15">
        <v>28.096</v>
      </c>
      <c r="Z21" s="12">
        <v>26.097000000000001</v>
      </c>
      <c r="AA21" s="56">
        <v>-7.11</v>
      </c>
      <c r="AB21" s="71">
        <v>43421</v>
      </c>
      <c r="AC21" s="51">
        <v>18.5</v>
      </c>
      <c r="AD21" s="45" t="s">
        <v>683</v>
      </c>
      <c r="AE21" s="31">
        <v>-1857.35</v>
      </c>
    </row>
    <row r="22" spans="1:31" ht="18" x14ac:dyDescent="0.35">
      <c r="A22" s="48">
        <f t="shared" si="0"/>
        <v>19</v>
      </c>
      <c r="B22" s="20" t="s">
        <v>493</v>
      </c>
      <c r="C22" s="12">
        <v>9884.2999999999993</v>
      </c>
      <c r="D22" s="12">
        <v>10605.5</v>
      </c>
      <c r="E22" s="12">
        <v>7.3</v>
      </c>
      <c r="F22" s="12">
        <v>1498.8</v>
      </c>
      <c r="G22" s="12">
        <v>1615</v>
      </c>
      <c r="H22" s="12">
        <v>7.75</v>
      </c>
      <c r="I22" s="12">
        <v>305.60000000000002</v>
      </c>
      <c r="J22" s="12">
        <v>319.2</v>
      </c>
      <c r="K22" s="12">
        <v>4.45</v>
      </c>
      <c r="L22" s="12">
        <v>4.7</v>
      </c>
      <c r="M22" s="12">
        <v>4.5</v>
      </c>
      <c r="N22" s="12">
        <v>-4.26</v>
      </c>
      <c r="O22" s="12">
        <v>1123.7</v>
      </c>
      <c r="P22" s="12">
        <v>1274.7</v>
      </c>
      <c r="Q22" s="12">
        <v>13.44</v>
      </c>
      <c r="R22" s="12">
        <v>12.02</v>
      </c>
      <c r="S22" s="13">
        <v>1.79</v>
      </c>
      <c r="T22" s="13">
        <v>1.96</v>
      </c>
      <c r="U22" s="12">
        <v>9.6</v>
      </c>
      <c r="V22" s="15">
        <v>13872</v>
      </c>
      <c r="W22" s="15">
        <v>14027.6</v>
      </c>
      <c r="X22" s="15">
        <v>1.1200000000000001</v>
      </c>
      <c r="Y22" s="15">
        <v>656.67100000000005</v>
      </c>
      <c r="Z22" s="12">
        <v>652.15099999999995</v>
      </c>
      <c r="AA22" s="56">
        <v>-0.69</v>
      </c>
      <c r="AB22" s="71">
        <v>43434</v>
      </c>
      <c r="AC22" s="51">
        <v>22.2</v>
      </c>
      <c r="AD22" s="45" t="s">
        <v>697</v>
      </c>
      <c r="AE22" s="31">
        <v>4774.18</v>
      </c>
    </row>
    <row r="23" spans="1:31" ht="18" x14ac:dyDescent="0.35">
      <c r="A23" s="48">
        <f t="shared" si="0"/>
        <v>20</v>
      </c>
      <c r="B23" s="20" t="s">
        <v>1509</v>
      </c>
      <c r="C23" s="12">
        <v>824.6</v>
      </c>
      <c r="D23" s="12">
        <v>911.4</v>
      </c>
      <c r="E23" s="12">
        <v>10.5</v>
      </c>
      <c r="F23" s="12">
        <v>139.80000000000001</v>
      </c>
      <c r="G23" s="12">
        <v>174</v>
      </c>
      <c r="H23" s="12">
        <v>24.46</v>
      </c>
      <c r="I23" s="12">
        <v>41.5</v>
      </c>
      <c r="J23" s="12">
        <v>34</v>
      </c>
      <c r="K23" s="12">
        <v>-18.07</v>
      </c>
      <c r="L23" s="12">
        <v>27.4</v>
      </c>
      <c r="M23" s="12">
        <v>26.2</v>
      </c>
      <c r="N23" s="12">
        <v>-4.38</v>
      </c>
      <c r="O23" s="12">
        <v>76.099999999999994</v>
      </c>
      <c r="P23" s="12">
        <v>109</v>
      </c>
      <c r="Q23" s="12">
        <v>43.23</v>
      </c>
      <c r="R23" s="12">
        <v>11.96</v>
      </c>
      <c r="S23" s="13">
        <v>0.52</v>
      </c>
      <c r="T23" s="13">
        <v>0.74</v>
      </c>
      <c r="U23" s="12">
        <v>42.7</v>
      </c>
      <c r="V23" s="15">
        <v>3246.3</v>
      </c>
      <c r="W23" s="15">
        <v>3219.6</v>
      </c>
      <c r="X23" s="15">
        <v>-0.82</v>
      </c>
      <c r="Y23" s="15">
        <v>146.9</v>
      </c>
      <c r="Z23" s="12">
        <v>147.4</v>
      </c>
      <c r="AA23" s="56">
        <v>0.34</v>
      </c>
      <c r="AB23" s="71">
        <v>43429</v>
      </c>
      <c r="AC23" s="51">
        <v>26.2</v>
      </c>
      <c r="AD23" s="45" t="s">
        <v>940</v>
      </c>
      <c r="AE23" s="31">
        <v>-659.43</v>
      </c>
    </row>
    <row r="24" spans="1:31" ht="18" x14ac:dyDescent="0.35">
      <c r="A24" s="48">
        <f t="shared" si="0"/>
        <v>21</v>
      </c>
      <c r="B24" s="20" t="s">
        <v>519</v>
      </c>
      <c r="C24" s="12">
        <v>748</v>
      </c>
      <c r="D24" s="12">
        <v>846.8</v>
      </c>
      <c r="E24" s="12">
        <v>13.2</v>
      </c>
      <c r="F24" s="12">
        <v>122.4</v>
      </c>
      <c r="G24" s="12">
        <v>115.8</v>
      </c>
      <c r="H24" s="12">
        <v>-5.39</v>
      </c>
      <c r="I24" s="12">
        <v>14.6</v>
      </c>
      <c r="J24" s="12">
        <v>17.100000000000001</v>
      </c>
      <c r="K24" s="12">
        <v>17.12</v>
      </c>
      <c r="L24" s="12">
        <v>6.2</v>
      </c>
      <c r="M24" s="12">
        <v>4.3</v>
      </c>
      <c r="N24" s="12">
        <v>-30.65</v>
      </c>
      <c r="O24" s="12">
        <v>101.6</v>
      </c>
      <c r="P24" s="12">
        <v>94.5</v>
      </c>
      <c r="Q24" s="12">
        <v>-6.99</v>
      </c>
      <c r="R24" s="12">
        <v>11.16</v>
      </c>
      <c r="S24" s="13">
        <v>0.55000000000000004</v>
      </c>
      <c r="T24" s="13">
        <v>0.51</v>
      </c>
      <c r="U24" s="12">
        <v>-7.7</v>
      </c>
      <c r="V24" s="15">
        <v>3326.3</v>
      </c>
      <c r="W24" s="15">
        <v>3679.4</v>
      </c>
      <c r="X24" s="15">
        <v>10.62</v>
      </c>
      <c r="Y24" s="15">
        <v>186.16</v>
      </c>
      <c r="Z24" s="12">
        <v>186.06200000000001</v>
      </c>
      <c r="AA24" s="56">
        <v>-0.05</v>
      </c>
      <c r="AB24" s="71">
        <v>43434</v>
      </c>
      <c r="AC24" s="51">
        <v>80.2</v>
      </c>
      <c r="AD24" s="45" t="s">
        <v>675</v>
      </c>
      <c r="AE24" s="31">
        <v>478.9</v>
      </c>
    </row>
    <row r="25" spans="1:31" ht="18" x14ac:dyDescent="0.35">
      <c r="A25" s="48">
        <f t="shared" si="0"/>
        <v>22</v>
      </c>
      <c r="B25" s="20" t="s">
        <v>481</v>
      </c>
      <c r="C25" s="12">
        <v>2492.6</v>
      </c>
      <c r="D25" s="12">
        <v>2524.6999999999998</v>
      </c>
      <c r="E25" s="12">
        <v>1.3</v>
      </c>
      <c r="F25" s="12">
        <v>333.6</v>
      </c>
      <c r="G25" s="12">
        <v>327.8</v>
      </c>
      <c r="H25" s="12">
        <v>-1.74</v>
      </c>
      <c r="I25" s="12">
        <v>111.6</v>
      </c>
      <c r="J25" s="12">
        <v>53.3</v>
      </c>
      <c r="K25" s="12">
        <v>-52.24</v>
      </c>
      <c r="L25" s="12">
        <v>3.6</v>
      </c>
      <c r="M25" s="12">
        <v>6.3</v>
      </c>
      <c r="N25" s="12">
        <v>75</v>
      </c>
      <c r="O25" s="12">
        <v>218.2</v>
      </c>
      <c r="P25" s="12">
        <v>268.10000000000002</v>
      </c>
      <c r="Q25" s="12">
        <v>22.87</v>
      </c>
      <c r="R25" s="12">
        <v>10.62</v>
      </c>
      <c r="S25" s="13">
        <v>0.41</v>
      </c>
      <c r="T25" s="13">
        <v>0.49</v>
      </c>
      <c r="U25" s="12">
        <v>21.2</v>
      </c>
      <c r="V25" s="15">
        <v>2040</v>
      </c>
      <c r="W25" s="15">
        <v>2541.5</v>
      </c>
      <c r="X25" s="15">
        <v>24.58</v>
      </c>
      <c r="Y25" s="15">
        <v>537.952</v>
      </c>
      <c r="Z25" s="12">
        <v>545.41999999999996</v>
      </c>
      <c r="AA25" s="56">
        <v>1.39</v>
      </c>
      <c r="AB25" s="71">
        <v>43401</v>
      </c>
      <c r="AC25" s="51">
        <v>25.4</v>
      </c>
      <c r="AD25" s="45" t="s">
        <v>680</v>
      </c>
      <c r="AE25" s="31">
        <v>2575.8000000000002</v>
      </c>
    </row>
    <row r="26" spans="1:31" ht="18" x14ac:dyDescent="0.35">
      <c r="A26" s="48">
        <f t="shared" si="0"/>
        <v>23</v>
      </c>
      <c r="B26" s="20" t="s">
        <v>436</v>
      </c>
      <c r="C26" s="12">
        <v>25026</v>
      </c>
      <c r="D26" s="12">
        <v>26302</v>
      </c>
      <c r="E26" s="12">
        <v>5.0999999999999996</v>
      </c>
      <c r="F26" s="12">
        <v>3702</v>
      </c>
      <c r="G26" s="12">
        <v>3895</v>
      </c>
      <c r="H26" s="12">
        <v>5.21</v>
      </c>
      <c r="I26" s="12">
        <v>1268</v>
      </c>
      <c r="J26" s="12">
        <v>894</v>
      </c>
      <c r="K26" s="12">
        <v>-29.5</v>
      </c>
      <c r="L26" s="12">
        <v>269</v>
      </c>
      <c r="M26" s="12">
        <v>249</v>
      </c>
      <c r="N26" s="12">
        <v>-7.43</v>
      </c>
      <c r="O26" s="12">
        <v>2165</v>
      </c>
      <c r="P26" s="12">
        <v>2752</v>
      </c>
      <c r="Q26" s="12">
        <v>27.11</v>
      </c>
      <c r="R26" s="12">
        <v>10.46</v>
      </c>
      <c r="S26" s="13">
        <v>1.84</v>
      </c>
      <c r="T26" s="13">
        <v>2.41</v>
      </c>
      <c r="U26" s="12">
        <v>30.8</v>
      </c>
      <c r="V26" s="15">
        <v>42480</v>
      </c>
      <c r="W26" s="15">
        <v>43880</v>
      </c>
      <c r="X26" s="15">
        <v>3.3</v>
      </c>
      <c r="Y26" s="15">
        <v>1174</v>
      </c>
      <c r="Z26" s="12">
        <v>1141</v>
      </c>
      <c r="AA26" s="56">
        <v>-2.81</v>
      </c>
      <c r="AB26" s="71">
        <v>43401</v>
      </c>
      <c r="AC26" s="51">
        <v>19.100000000000001</v>
      </c>
      <c r="AD26" s="45" t="s">
        <v>689</v>
      </c>
      <c r="AE26" s="31">
        <v>880.25</v>
      </c>
    </row>
    <row r="27" spans="1:31" ht="18" x14ac:dyDescent="0.35">
      <c r="A27" s="48">
        <f t="shared" si="0"/>
        <v>24</v>
      </c>
      <c r="B27" s="20" t="s">
        <v>479</v>
      </c>
      <c r="C27" s="12">
        <v>13927</v>
      </c>
      <c r="D27" s="12">
        <v>15366</v>
      </c>
      <c r="E27" s="12">
        <v>10.3</v>
      </c>
      <c r="F27" s="12">
        <v>848</v>
      </c>
      <c r="G27" s="12">
        <v>1078</v>
      </c>
      <c r="H27" s="12">
        <v>27.12</v>
      </c>
      <c r="I27" s="12">
        <v>188</v>
      </c>
      <c r="J27" s="12">
        <v>-544</v>
      </c>
      <c r="K27" s="12">
        <v>-389.36</v>
      </c>
      <c r="L27" s="12">
        <v>0</v>
      </c>
      <c r="M27" s="12">
        <v>71</v>
      </c>
      <c r="N27" s="12"/>
      <c r="O27" s="12">
        <v>660</v>
      </c>
      <c r="P27" s="12">
        <v>1551</v>
      </c>
      <c r="Q27" s="12">
        <v>135</v>
      </c>
      <c r="R27" s="12">
        <v>10.09</v>
      </c>
      <c r="S27" s="13">
        <v>0.39</v>
      </c>
      <c r="T27" s="13">
        <v>0.97</v>
      </c>
      <c r="U27" s="12">
        <v>148.5</v>
      </c>
      <c r="V27" s="15">
        <v>36321</v>
      </c>
      <c r="W27" s="15">
        <v>35261</v>
      </c>
      <c r="X27" s="15">
        <v>-2.92</v>
      </c>
      <c r="Y27" s="15">
        <v>1693</v>
      </c>
      <c r="Z27" s="12">
        <v>1601</v>
      </c>
      <c r="AA27" s="56">
        <v>-5.43</v>
      </c>
      <c r="AB27" s="71">
        <v>43404</v>
      </c>
      <c r="AC27" s="51">
        <v>9.9</v>
      </c>
      <c r="AD27" s="45" t="s">
        <v>686</v>
      </c>
      <c r="AE27" s="31">
        <v>-7624.5</v>
      </c>
    </row>
    <row r="28" spans="1:31" ht="18" x14ac:dyDescent="0.35">
      <c r="A28" s="48">
        <f t="shared" si="0"/>
        <v>25</v>
      </c>
      <c r="B28" s="20" t="s">
        <v>470</v>
      </c>
      <c r="C28" s="12">
        <v>2357</v>
      </c>
      <c r="D28" s="12">
        <v>2524.5</v>
      </c>
      <c r="E28" s="12">
        <v>7.1</v>
      </c>
      <c r="F28" s="12">
        <v>282.10000000000002</v>
      </c>
      <c r="G28" s="12">
        <v>283.2</v>
      </c>
      <c r="H28" s="12">
        <v>0.39</v>
      </c>
      <c r="I28" s="12">
        <v>11.1</v>
      </c>
      <c r="J28" s="12">
        <v>10.3</v>
      </c>
      <c r="K28" s="12">
        <v>-7.21</v>
      </c>
      <c r="L28" s="12">
        <v>32.299999999999997</v>
      </c>
      <c r="M28" s="12">
        <v>30.3</v>
      </c>
      <c r="N28" s="12">
        <v>-6.19</v>
      </c>
      <c r="O28" s="12">
        <v>239.2</v>
      </c>
      <c r="P28" s="12">
        <v>243.1</v>
      </c>
      <c r="Q28" s="12">
        <v>1.63</v>
      </c>
      <c r="R28" s="12">
        <v>9.6300000000000008</v>
      </c>
      <c r="S28" s="13">
        <v>3.05</v>
      </c>
      <c r="T28" s="13">
        <v>3.15</v>
      </c>
      <c r="U28" s="12">
        <v>3.5</v>
      </c>
      <c r="V28" s="15">
        <v>6408.4</v>
      </c>
      <c r="W28" s="15">
        <v>6149.7</v>
      </c>
      <c r="X28" s="15">
        <v>-4.04</v>
      </c>
      <c r="Y28" s="15">
        <v>78.5</v>
      </c>
      <c r="Z28" s="12">
        <v>77.099999999999994</v>
      </c>
      <c r="AA28" s="56">
        <v>-1.78</v>
      </c>
      <c r="AB28" s="71">
        <v>43408</v>
      </c>
      <c r="AC28" s="51">
        <v>16.399999999999999</v>
      </c>
      <c r="AD28" s="45" t="s">
        <v>688</v>
      </c>
      <c r="AE28" s="31">
        <v>-252.2</v>
      </c>
    </row>
    <row r="29" spans="1:31" ht="18" x14ac:dyDescent="0.35">
      <c r="A29" s="48">
        <f t="shared" si="0"/>
        <v>26</v>
      </c>
      <c r="B29" s="20" t="s">
        <v>468</v>
      </c>
      <c r="C29" s="12">
        <v>3328.9</v>
      </c>
      <c r="D29" s="12">
        <v>3549.6</v>
      </c>
      <c r="E29" s="12">
        <v>6.6</v>
      </c>
      <c r="F29" s="12">
        <v>445.3</v>
      </c>
      <c r="G29" s="12">
        <v>447.8</v>
      </c>
      <c r="H29" s="12">
        <v>0.56000000000000005</v>
      </c>
      <c r="I29" s="12">
        <v>166.2</v>
      </c>
      <c r="J29" s="12">
        <v>105.5</v>
      </c>
      <c r="K29" s="12">
        <v>-36.520000000000003</v>
      </c>
      <c r="L29" s="12">
        <v>4.7</v>
      </c>
      <c r="M29" s="12">
        <v>4.2</v>
      </c>
      <c r="N29" s="12">
        <v>-10.64</v>
      </c>
      <c r="O29" s="12">
        <v>274.39999999999998</v>
      </c>
      <c r="P29" s="12">
        <v>338.1</v>
      </c>
      <c r="Q29" s="12">
        <v>23.21</v>
      </c>
      <c r="R29" s="12">
        <v>9.5299999999999994</v>
      </c>
      <c r="S29" s="13">
        <v>0.72</v>
      </c>
      <c r="T29" s="13">
        <v>0.91</v>
      </c>
      <c r="U29" s="12">
        <v>26.9</v>
      </c>
      <c r="V29" s="15">
        <v>2908.5</v>
      </c>
      <c r="W29" s="15">
        <v>3048.6</v>
      </c>
      <c r="X29" s="15">
        <v>4.82</v>
      </c>
      <c r="Y29" s="15">
        <v>382.13200000000001</v>
      </c>
      <c r="Z29" s="12">
        <v>371.06099999999998</v>
      </c>
      <c r="AA29" s="56">
        <v>-2.9</v>
      </c>
      <c r="AB29" s="71">
        <v>43407</v>
      </c>
      <c r="AC29" s="51">
        <v>23</v>
      </c>
      <c r="AD29" s="45" t="s">
        <v>679</v>
      </c>
      <c r="AE29" s="31">
        <v>2858.5</v>
      </c>
    </row>
    <row r="30" spans="1:31" ht="18" x14ac:dyDescent="0.35">
      <c r="A30" s="48">
        <f t="shared" si="0"/>
        <v>27</v>
      </c>
      <c r="B30" s="20" t="s">
        <v>438</v>
      </c>
      <c r="C30" s="12">
        <v>1923.6</v>
      </c>
      <c r="D30" s="12">
        <v>2021.5</v>
      </c>
      <c r="E30" s="12">
        <v>5.0999999999999996</v>
      </c>
      <c r="F30" s="12">
        <v>333.4</v>
      </c>
      <c r="G30" s="12">
        <v>323</v>
      </c>
      <c r="H30" s="12">
        <v>-3.12</v>
      </c>
      <c r="I30" s="12">
        <v>97.2</v>
      </c>
      <c r="J30" s="12">
        <v>80.900000000000006</v>
      </c>
      <c r="K30" s="12">
        <v>-16.77</v>
      </c>
      <c r="L30" s="12">
        <v>41.6</v>
      </c>
      <c r="M30" s="12">
        <v>53.6</v>
      </c>
      <c r="N30" s="12">
        <v>28.85</v>
      </c>
      <c r="O30" s="12">
        <v>193.5</v>
      </c>
      <c r="P30" s="12">
        <v>187.5</v>
      </c>
      <c r="Q30" s="12">
        <v>-3.1</v>
      </c>
      <c r="R30" s="12">
        <v>9.2799999999999994</v>
      </c>
      <c r="S30" s="13">
        <v>1.71</v>
      </c>
      <c r="T30" s="13">
        <v>1.66</v>
      </c>
      <c r="U30" s="12">
        <v>-3.3</v>
      </c>
      <c r="V30" s="15">
        <v>8665.7000000000007</v>
      </c>
      <c r="W30" s="15">
        <v>9144.2000000000007</v>
      </c>
      <c r="X30" s="15">
        <v>5.52</v>
      </c>
      <c r="Y30" s="15">
        <v>113</v>
      </c>
      <c r="Z30" s="12">
        <v>113.2</v>
      </c>
      <c r="AA30" s="56">
        <v>0.18</v>
      </c>
      <c r="AB30" s="71">
        <v>43404</v>
      </c>
      <c r="AC30" s="51">
        <v>20.9</v>
      </c>
      <c r="AD30" s="45" t="s">
        <v>680</v>
      </c>
      <c r="AE30" s="31">
        <v>-2066.9</v>
      </c>
    </row>
    <row r="31" spans="1:31" ht="18" x14ac:dyDescent="0.35">
      <c r="A31" s="48">
        <f t="shared" si="0"/>
        <v>28</v>
      </c>
      <c r="B31" s="20" t="s">
        <v>455</v>
      </c>
      <c r="C31" s="12">
        <v>976.2</v>
      </c>
      <c r="D31" s="12">
        <v>1012.4</v>
      </c>
      <c r="E31" s="12">
        <v>3.7</v>
      </c>
      <c r="F31" s="12">
        <v>150.4</v>
      </c>
      <c r="G31" s="12">
        <v>114.5</v>
      </c>
      <c r="H31" s="12">
        <v>-23.87</v>
      </c>
      <c r="I31" s="12">
        <v>50.2</v>
      </c>
      <c r="J31" s="12">
        <v>21.4</v>
      </c>
      <c r="K31" s="12">
        <v>-57.37</v>
      </c>
      <c r="L31" s="12">
        <v>0</v>
      </c>
      <c r="M31" s="12">
        <v>0</v>
      </c>
      <c r="N31" s="12"/>
      <c r="O31" s="12">
        <v>100.2</v>
      </c>
      <c r="P31" s="12">
        <v>93.1</v>
      </c>
      <c r="Q31" s="12">
        <v>-7.09</v>
      </c>
      <c r="R31" s="12">
        <v>9.1999999999999993</v>
      </c>
      <c r="S31" s="13">
        <v>0.8</v>
      </c>
      <c r="T31" s="13">
        <v>0.76</v>
      </c>
      <c r="U31" s="12">
        <v>-5.7</v>
      </c>
      <c r="V31" s="15">
        <v>2160.1</v>
      </c>
      <c r="W31" s="15">
        <v>2092.6999999999998</v>
      </c>
      <c r="X31" s="15">
        <v>-3.12</v>
      </c>
      <c r="Y31" s="15">
        <v>125</v>
      </c>
      <c r="Z31" s="12">
        <v>123.1</v>
      </c>
      <c r="AA31" s="56">
        <v>-1.52</v>
      </c>
      <c r="AB31" s="71">
        <v>43404</v>
      </c>
      <c r="AC31" s="51">
        <v>19.100000000000001</v>
      </c>
      <c r="AD31" s="45" t="s">
        <v>679</v>
      </c>
      <c r="AE31" s="31">
        <v>3153.9</v>
      </c>
    </row>
    <row r="32" spans="1:31" ht="18" x14ac:dyDescent="0.35">
      <c r="A32" s="48">
        <f t="shared" si="0"/>
        <v>29</v>
      </c>
      <c r="B32" s="20" t="s">
        <v>515</v>
      </c>
      <c r="C32" s="12">
        <v>8554</v>
      </c>
      <c r="D32" s="12">
        <v>9374</v>
      </c>
      <c r="E32" s="12">
        <v>9.6</v>
      </c>
      <c r="F32" s="12">
        <v>879</v>
      </c>
      <c r="G32" s="12">
        <v>997</v>
      </c>
      <c r="H32" s="12">
        <v>13.42</v>
      </c>
      <c r="I32" s="12">
        <v>112</v>
      </c>
      <c r="J32" s="12">
        <v>150</v>
      </c>
      <c r="K32" s="12">
        <v>33.93</v>
      </c>
      <c r="L32" s="12">
        <v>0</v>
      </c>
      <c r="M32" s="12">
        <v>0</v>
      </c>
      <c r="N32" s="12"/>
      <c r="O32" s="12">
        <v>767</v>
      </c>
      <c r="P32" s="12">
        <v>847</v>
      </c>
      <c r="Q32" s="12">
        <v>10.43</v>
      </c>
      <c r="R32" s="12">
        <v>9.0399999999999991</v>
      </c>
      <c r="S32" s="13">
        <v>0.46</v>
      </c>
      <c r="T32" s="13">
        <v>0.52</v>
      </c>
      <c r="U32" s="12">
        <v>13.2</v>
      </c>
      <c r="V32" s="15">
        <v>12297</v>
      </c>
      <c r="W32" s="15">
        <v>13948</v>
      </c>
      <c r="X32" s="15">
        <v>13.43</v>
      </c>
      <c r="Y32" s="15">
        <v>1660.9</v>
      </c>
      <c r="Z32" s="12">
        <v>1620.7</v>
      </c>
      <c r="AA32" s="56">
        <v>-2.42</v>
      </c>
      <c r="AB32" s="71">
        <v>43434</v>
      </c>
      <c r="AC32" s="51">
        <v>31.3</v>
      </c>
      <c r="AD32" s="45" t="s">
        <v>704</v>
      </c>
      <c r="AE32" s="31">
        <v>11442.25</v>
      </c>
    </row>
    <row r="33" spans="1:33" ht="18" x14ac:dyDescent="0.35">
      <c r="A33" s="48">
        <f t="shared" si="0"/>
        <v>30</v>
      </c>
      <c r="B33" s="20" t="s">
        <v>454</v>
      </c>
      <c r="C33" s="12">
        <v>1342.2</v>
      </c>
      <c r="D33" s="12">
        <v>1560</v>
      </c>
      <c r="E33" s="12">
        <v>16.2</v>
      </c>
      <c r="F33" s="12">
        <v>163</v>
      </c>
      <c r="G33" s="12">
        <v>170.5</v>
      </c>
      <c r="H33" s="12">
        <v>4.5999999999999996</v>
      </c>
      <c r="I33" s="12">
        <v>58.3</v>
      </c>
      <c r="J33" s="12">
        <v>39.4</v>
      </c>
      <c r="K33" s="12">
        <v>-32.42</v>
      </c>
      <c r="L33" s="12">
        <v>0</v>
      </c>
      <c r="M33" s="12">
        <v>0</v>
      </c>
      <c r="N33" s="12"/>
      <c r="O33" s="12">
        <v>104.6</v>
      </c>
      <c r="P33" s="12">
        <v>131.19999999999999</v>
      </c>
      <c r="Q33" s="12">
        <v>25.43</v>
      </c>
      <c r="R33" s="12">
        <v>8.41</v>
      </c>
      <c r="S33" s="13">
        <v>1.7</v>
      </c>
      <c r="T33" s="13">
        <v>2.1800000000000002</v>
      </c>
      <c r="U33" s="12">
        <v>28.6</v>
      </c>
      <c r="V33" s="15">
        <v>1218.8</v>
      </c>
      <c r="W33" s="15">
        <v>1497</v>
      </c>
      <c r="X33" s="15">
        <v>22.83</v>
      </c>
      <c r="Y33" s="15">
        <v>61.63</v>
      </c>
      <c r="Z33" s="12">
        <v>60.061999999999998</v>
      </c>
      <c r="AA33" s="56">
        <v>-2.54</v>
      </c>
      <c r="AB33" s="71">
        <v>43407</v>
      </c>
      <c r="AC33" s="51">
        <v>25.7</v>
      </c>
      <c r="AD33" s="45" t="s">
        <v>701</v>
      </c>
    </row>
    <row r="34" spans="1:33" ht="18" x14ac:dyDescent="0.35">
      <c r="A34" s="48">
        <f t="shared" si="0"/>
        <v>31</v>
      </c>
      <c r="B34" s="20" t="s">
        <v>498</v>
      </c>
      <c r="C34" s="12">
        <v>8017.7</v>
      </c>
      <c r="D34" s="12">
        <v>9415.9</v>
      </c>
      <c r="E34" s="12">
        <v>17.399999999999999</v>
      </c>
      <c r="F34" s="12">
        <v>947.8</v>
      </c>
      <c r="G34" s="12">
        <v>1279.5</v>
      </c>
      <c r="H34" s="12">
        <v>35</v>
      </c>
      <c r="I34" s="12">
        <v>222.4</v>
      </c>
      <c r="J34" s="12">
        <v>240.5</v>
      </c>
      <c r="K34" s="12">
        <v>8.14</v>
      </c>
      <c r="L34" s="12">
        <v>181.2</v>
      </c>
      <c r="M34" s="12">
        <v>300.60000000000002</v>
      </c>
      <c r="N34" s="12">
        <v>65.89</v>
      </c>
      <c r="O34" s="12">
        <v>510.1</v>
      </c>
      <c r="P34" s="12">
        <v>747.7</v>
      </c>
      <c r="Q34" s="12">
        <v>46.58</v>
      </c>
      <c r="R34" s="12">
        <v>7.94</v>
      </c>
      <c r="S34" s="13">
        <v>1.57</v>
      </c>
      <c r="T34" s="13">
        <v>2.2999999999999998</v>
      </c>
      <c r="U34" s="12">
        <v>47.1</v>
      </c>
      <c r="V34" s="15">
        <v>56229</v>
      </c>
      <c r="W34" s="15">
        <v>58820.2</v>
      </c>
      <c r="X34" s="15">
        <v>4.6100000000000003</v>
      </c>
      <c r="Y34" s="15">
        <v>325.7</v>
      </c>
      <c r="Z34" s="12">
        <v>324.60000000000002</v>
      </c>
      <c r="AA34" s="56">
        <v>-0.34</v>
      </c>
      <c r="AB34" s="71">
        <v>43401</v>
      </c>
      <c r="AC34" s="51">
        <v>17.5</v>
      </c>
      <c r="AD34" s="45" t="s">
        <v>693</v>
      </c>
      <c r="AE34" s="31">
        <v>8618.83</v>
      </c>
    </row>
    <row r="35" spans="1:33" ht="18" x14ac:dyDescent="0.35">
      <c r="A35" s="48">
        <f t="shared" si="0"/>
        <v>32</v>
      </c>
      <c r="B35" s="20" t="s">
        <v>491</v>
      </c>
      <c r="C35" s="12">
        <v>4198.7</v>
      </c>
      <c r="D35" s="12">
        <v>4411.2</v>
      </c>
      <c r="E35" s="12">
        <v>5.0999999999999996</v>
      </c>
      <c r="F35" s="12">
        <v>654.9</v>
      </c>
      <c r="G35" s="12">
        <v>435.3</v>
      </c>
      <c r="H35" s="12">
        <v>-33.53</v>
      </c>
      <c r="I35" s="12">
        <v>234.9</v>
      </c>
      <c r="J35" s="12">
        <v>106.6</v>
      </c>
      <c r="K35" s="12">
        <v>-54.62</v>
      </c>
      <c r="L35" s="12">
        <v>0</v>
      </c>
      <c r="M35" s="12">
        <v>0</v>
      </c>
      <c r="N35" s="12"/>
      <c r="O35" s="12">
        <v>430.5</v>
      </c>
      <c r="P35" s="12">
        <v>343.4</v>
      </c>
      <c r="Q35" s="12">
        <v>-20.23</v>
      </c>
      <c r="R35" s="12">
        <v>7.78</v>
      </c>
      <c r="S35" s="13">
        <v>0.74</v>
      </c>
      <c r="T35" s="13">
        <v>0.56999999999999995</v>
      </c>
      <c r="U35" s="12">
        <v>-23.4</v>
      </c>
      <c r="V35" s="15">
        <v>17960.8</v>
      </c>
      <c r="W35" s="15">
        <v>23732.2</v>
      </c>
      <c r="X35" s="15">
        <v>32.130000000000003</v>
      </c>
      <c r="Y35" s="15">
        <v>580.29999999999995</v>
      </c>
      <c r="Z35" s="12">
        <v>604.5</v>
      </c>
      <c r="AA35" s="56">
        <v>4.17</v>
      </c>
      <c r="AB35" s="71">
        <v>43429</v>
      </c>
      <c r="AC35" s="51">
        <v>17.2</v>
      </c>
      <c r="AD35" s="45" t="s">
        <v>680</v>
      </c>
      <c r="AE35" s="31">
        <v>-5826.88</v>
      </c>
    </row>
    <row r="36" spans="1:33" ht="18" x14ac:dyDescent="0.35">
      <c r="A36" s="48">
        <f t="shared" si="0"/>
        <v>33</v>
      </c>
      <c r="B36" s="20" t="s">
        <v>453</v>
      </c>
      <c r="C36" s="12">
        <v>8762.2000000000007</v>
      </c>
      <c r="D36" s="12">
        <v>9825.7999999999993</v>
      </c>
      <c r="E36" s="12">
        <v>12.1</v>
      </c>
      <c r="F36" s="12">
        <v>1036.3</v>
      </c>
      <c r="G36" s="12">
        <v>1063</v>
      </c>
      <c r="H36" s="12">
        <v>2.58</v>
      </c>
      <c r="I36" s="12">
        <v>378.6</v>
      </c>
      <c r="J36" s="12">
        <v>284.3</v>
      </c>
      <c r="K36" s="12">
        <v>-24.91</v>
      </c>
      <c r="L36" s="12">
        <v>16.3</v>
      </c>
      <c r="M36" s="12">
        <v>16.5</v>
      </c>
      <c r="N36" s="12">
        <v>1.23</v>
      </c>
      <c r="O36" s="12">
        <v>641.4</v>
      </c>
      <c r="P36" s="12">
        <v>762.3</v>
      </c>
      <c r="Q36" s="12">
        <v>18.850000000000001</v>
      </c>
      <c r="R36" s="12">
        <v>7.76</v>
      </c>
      <c r="S36" s="13">
        <v>0.5</v>
      </c>
      <c r="T36" s="13">
        <v>0.61</v>
      </c>
      <c r="U36" s="12">
        <v>21.5</v>
      </c>
      <c r="V36" s="15">
        <v>9232.1</v>
      </c>
      <c r="W36" s="15">
        <v>9768.4</v>
      </c>
      <c r="X36" s="15">
        <v>5.81</v>
      </c>
      <c r="Y36" s="15">
        <v>1285.7619999999999</v>
      </c>
      <c r="Z36" s="12">
        <v>1257.5619999999999</v>
      </c>
      <c r="AA36" s="56">
        <v>-2.19</v>
      </c>
      <c r="AB36" s="71">
        <v>43407</v>
      </c>
      <c r="AC36" s="51">
        <v>20.7</v>
      </c>
      <c r="AD36" s="45" t="s">
        <v>682</v>
      </c>
      <c r="AE36" s="31">
        <v>4498.3</v>
      </c>
    </row>
    <row r="37" spans="1:33" ht="18" x14ac:dyDescent="0.35">
      <c r="A37" s="48">
        <f t="shared" si="0"/>
        <v>34</v>
      </c>
      <c r="B37" s="20" t="s">
        <v>482</v>
      </c>
      <c r="C37" s="12">
        <v>2161</v>
      </c>
      <c r="D37" s="12">
        <v>2694</v>
      </c>
      <c r="E37" s="12">
        <v>24.7</v>
      </c>
      <c r="F37" s="12">
        <v>413</v>
      </c>
      <c r="G37" s="12">
        <v>351</v>
      </c>
      <c r="H37" s="12">
        <v>-15.01</v>
      </c>
      <c r="I37" s="12">
        <v>107</v>
      </c>
      <c r="J37" s="12">
        <v>63</v>
      </c>
      <c r="K37" s="12">
        <v>-41.12</v>
      </c>
      <c r="L37" s="12">
        <v>31</v>
      </c>
      <c r="M37" s="12">
        <v>94</v>
      </c>
      <c r="N37" s="12">
        <v>203.23</v>
      </c>
      <c r="O37" s="12">
        <v>275</v>
      </c>
      <c r="P37" s="12">
        <v>194</v>
      </c>
      <c r="Q37" s="12">
        <v>-29.45</v>
      </c>
      <c r="R37" s="12">
        <v>7.2</v>
      </c>
      <c r="S37" s="13">
        <v>0.91</v>
      </c>
      <c r="T37" s="13">
        <v>0.64</v>
      </c>
      <c r="U37" s="12">
        <v>-29.5</v>
      </c>
      <c r="V37" s="15">
        <v>6065</v>
      </c>
      <c r="W37" s="15">
        <v>13181</v>
      </c>
      <c r="X37" s="15">
        <v>117.33</v>
      </c>
      <c r="Y37" s="15">
        <v>302</v>
      </c>
      <c r="Z37" s="12">
        <v>302</v>
      </c>
      <c r="AA37" s="56">
        <v>0</v>
      </c>
      <c r="AB37" s="71">
        <v>43401</v>
      </c>
      <c r="AC37" s="51">
        <v>201.3</v>
      </c>
      <c r="AD37" s="45" t="s">
        <v>680</v>
      </c>
      <c r="AE37" s="31">
        <v>-717.5</v>
      </c>
    </row>
    <row r="38" spans="1:33" ht="18" x14ac:dyDescent="0.35">
      <c r="A38" s="48">
        <f t="shared" si="0"/>
        <v>35</v>
      </c>
      <c r="B38" s="20" t="s">
        <v>446</v>
      </c>
      <c r="C38" s="12">
        <v>3838</v>
      </c>
      <c r="D38" s="12">
        <v>4089</v>
      </c>
      <c r="E38" s="12">
        <v>6.5</v>
      </c>
      <c r="F38" s="12">
        <v>382</v>
      </c>
      <c r="G38" s="12">
        <v>371</v>
      </c>
      <c r="H38" s="12">
        <v>-2.88</v>
      </c>
      <c r="I38" s="12">
        <v>135</v>
      </c>
      <c r="J38" s="12">
        <v>84</v>
      </c>
      <c r="K38" s="12">
        <v>-37.78</v>
      </c>
      <c r="L38" s="12">
        <v>18</v>
      </c>
      <c r="M38" s="12">
        <v>21</v>
      </c>
      <c r="N38" s="12">
        <v>16.670000000000002</v>
      </c>
      <c r="O38" s="12">
        <v>229</v>
      </c>
      <c r="P38" s="12">
        <v>266</v>
      </c>
      <c r="Q38" s="12">
        <v>16.16</v>
      </c>
      <c r="R38" s="12">
        <v>6.51</v>
      </c>
      <c r="S38" s="13">
        <v>0.57999999999999996</v>
      </c>
      <c r="T38" s="13">
        <v>0.69</v>
      </c>
      <c r="U38" s="12">
        <v>18</v>
      </c>
      <c r="V38" s="15">
        <v>4871</v>
      </c>
      <c r="W38" s="15">
        <v>4733</v>
      </c>
      <c r="X38" s="15">
        <v>-2.83</v>
      </c>
      <c r="Y38" s="15">
        <v>393</v>
      </c>
      <c r="Z38" s="12">
        <v>387</v>
      </c>
      <c r="AA38" s="56">
        <v>-1.53</v>
      </c>
      <c r="AB38" s="71">
        <v>43407</v>
      </c>
      <c r="AC38" s="51">
        <v>10.5</v>
      </c>
      <c r="AD38" s="45" t="s">
        <v>679</v>
      </c>
    </row>
    <row r="39" spans="1:33" ht="18" x14ac:dyDescent="0.35">
      <c r="A39" s="48">
        <f t="shared" si="0"/>
        <v>36</v>
      </c>
      <c r="B39" s="20" t="s">
        <v>510</v>
      </c>
      <c r="C39" s="12">
        <v>1881.5</v>
      </c>
      <c r="D39" s="12">
        <v>1973.4</v>
      </c>
      <c r="E39" s="12">
        <v>4.9000000000000004</v>
      </c>
      <c r="F39" s="12">
        <v>113.4</v>
      </c>
      <c r="G39" s="12">
        <v>135.30000000000001</v>
      </c>
      <c r="H39" s="12">
        <v>19.309999999999999</v>
      </c>
      <c r="I39" s="12">
        <v>24.8</v>
      </c>
      <c r="J39" s="12">
        <v>19.399999999999999</v>
      </c>
      <c r="K39" s="12">
        <v>-21.77</v>
      </c>
      <c r="L39" s="12">
        <v>0</v>
      </c>
      <c r="M39" s="12">
        <v>0</v>
      </c>
      <c r="N39" s="12"/>
      <c r="O39" s="12">
        <v>88.6</v>
      </c>
      <c r="P39" s="12">
        <v>115.9</v>
      </c>
      <c r="Q39" s="12">
        <v>30.81</v>
      </c>
      <c r="R39" s="12">
        <v>5.87</v>
      </c>
      <c r="S39" s="13">
        <v>0.71</v>
      </c>
      <c r="T39" s="13">
        <v>0.92</v>
      </c>
      <c r="U39" s="12">
        <v>30.7</v>
      </c>
      <c r="V39" s="15">
        <v>3341.5</v>
      </c>
      <c r="W39" s="15">
        <v>3298.9</v>
      </c>
      <c r="X39" s="15">
        <v>-1.27</v>
      </c>
      <c r="Y39" s="15">
        <v>125.5</v>
      </c>
      <c r="Z39" s="12">
        <v>125.8</v>
      </c>
      <c r="AA39" s="56">
        <v>0.24</v>
      </c>
      <c r="AB39" s="71">
        <v>43429</v>
      </c>
      <c r="AC39" s="51">
        <v>22.9</v>
      </c>
      <c r="AD39" s="45" t="s">
        <v>692</v>
      </c>
      <c r="AE39" s="31">
        <v>383.63</v>
      </c>
    </row>
    <row r="40" spans="1:33" ht="18" x14ac:dyDescent="0.35">
      <c r="A40" s="48">
        <f t="shared" si="0"/>
        <v>37</v>
      </c>
      <c r="B40" s="20" t="s">
        <v>467</v>
      </c>
      <c r="C40" s="12">
        <v>1870</v>
      </c>
      <c r="D40" s="12">
        <v>1860</v>
      </c>
      <c r="E40" s="12">
        <v>-0.5</v>
      </c>
      <c r="F40" s="12">
        <v>159</v>
      </c>
      <c r="G40" s="12">
        <v>149</v>
      </c>
      <c r="H40" s="12">
        <v>-6.29</v>
      </c>
      <c r="I40" s="12">
        <v>54</v>
      </c>
      <c r="J40" s="12">
        <v>39</v>
      </c>
      <c r="K40" s="12">
        <v>-27.78</v>
      </c>
      <c r="L40" s="12">
        <v>3</v>
      </c>
      <c r="M40" s="12">
        <v>3</v>
      </c>
      <c r="N40" s="12">
        <v>0</v>
      </c>
      <c r="O40" s="12">
        <v>102</v>
      </c>
      <c r="P40" s="12">
        <v>107</v>
      </c>
      <c r="Q40" s="12">
        <v>4.9000000000000004</v>
      </c>
      <c r="R40" s="12">
        <v>5.75</v>
      </c>
      <c r="S40" s="13">
        <v>0.81</v>
      </c>
      <c r="T40" s="13">
        <v>0.93</v>
      </c>
      <c r="U40" s="12">
        <v>15.3</v>
      </c>
      <c r="V40" s="15">
        <v>1156</v>
      </c>
      <c r="W40" s="15">
        <v>1229</v>
      </c>
      <c r="X40" s="15">
        <v>6.31</v>
      </c>
      <c r="Y40" s="15">
        <v>126.4</v>
      </c>
      <c r="Z40" s="12">
        <v>115</v>
      </c>
      <c r="AA40" s="56">
        <v>-9.02</v>
      </c>
      <c r="AB40" s="71">
        <v>43407</v>
      </c>
      <c r="AC40" s="51">
        <v>16.8</v>
      </c>
      <c r="AD40" s="45" t="s">
        <v>679</v>
      </c>
      <c r="AE40" s="31">
        <v>2504.75</v>
      </c>
    </row>
    <row r="41" spans="1:33" ht="18" x14ac:dyDescent="0.35">
      <c r="A41" s="48">
        <f t="shared" si="0"/>
        <v>38</v>
      </c>
      <c r="B41" s="20" t="s">
        <v>516</v>
      </c>
      <c r="C41" s="12">
        <v>2173.4</v>
      </c>
      <c r="D41" s="12">
        <v>2383.6999999999998</v>
      </c>
      <c r="E41" s="12">
        <v>9.6999999999999993</v>
      </c>
      <c r="F41" s="12">
        <v>352.1</v>
      </c>
      <c r="G41" s="12">
        <v>202.1</v>
      </c>
      <c r="H41" s="12">
        <v>-42.6</v>
      </c>
      <c r="I41" s="12">
        <v>109.5</v>
      </c>
      <c r="J41" s="12">
        <v>22.4</v>
      </c>
      <c r="K41" s="12">
        <v>-79.540000000000006</v>
      </c>
      <c r="L41" s="12">
        <v>39.1</v>
      </c>
      <c r="M41" s="12">
        <v>83.1</v>
      </c>
      <c r="N41" s="12">
        <v>112.53</v>
      </c>
      <c r="O41" s="12">
        <v>223.1</v>
      </c>
      <c r="P41" s="12">
        <v>133.5</v>
      </c>
      <c r="Q41" s="12">
        <v>-40.159999999999997</v>
      </c>
      <c r="R41" s="12">
        <v>5.6</v>
      </c>
      <c r="S41" s="13">
        <v>0.54</v>
      </c>
      <c r="T41" s="13">
        <v>0.32</v>
      </c>
      <c r="U41" s="12">
        <v>-41.8</v>
      </c>
      <c r="V41" s="15">
        <v>6702.4</v>
      </c>
      <c r="W41" s="15">
        <v>15782.7</v>
      </c>
      <c r="X41" s="15">
        <v>135.47999999999999</v>
      </c>
      <c r="Y41" s="15">
        <v>410.4</v>
      </c>
      <c r="Z41" s="12">
        <v>421.8</v>
      </c>
      <c r="AA41" s="56">
        <v>2.78</v>
      </c>
      <c r="AB41" s="71">
        <v>43429</v>
      </c>
      <c r="AC41" s="51">
        <v>17.5</v>
      </c>
      <c r="AD41" s="45" t="s">
        <v>680</v>
      </c>
      <c r="AE41" s="31">
        <v>-618.70000000000005</v>
      </c>
      <c r="AG41" s="40"/>
    </row>
    <row r="42" spans="1:33" ht="18" x14ac:dyDescent="0.35">
      <c r="A42" s="48">
        <f t="shared" si="0"/>
        <v>39</v>
      </c>
      <c r="B42" s="20" t="s">
        <v>464</v>
      </c>
      <c r="C42" s="12">
        <v>5903.6</v>
      </c>
      <c r="D42" s="12">
        <v>6417.5</v>
      </c>
      <c r="E42" s="12">
        <v>8.6999999999999993</v>
      </c>
      <c r="F42" s="12">
        <v>417.4</v>
      </c>
      <c r="G42" s="12">
        <v>442.1</v>
      </c>
      <c r="H42" s="12">
        <v>5.92</v>
      </c>
      <c r="I42" s="12">
        <v>140.9</v>
      </c>
      <c r="J42" s="12">
        <v>83.4</v>
      </c>
      <c r="K42" s="12">
        <v>-40.81</v>
      </c>
      <c r="L42" s="12">
        <v>24</v>
      </c>
      <c r="M42" s="12">
        <v>24.6</v>
      </c>
      <c r="N42" s="12">
        <v>2.5</v>
      </c>
      <c r="O42" s="12">
        <v>252.5</v>
      </c>
      <c r="P42" s="12">
        <v>334.1</v>
      </c>
      <c r="Q42" s="12">
        <v>32.32</v>
      </c>
      <c r="R42" s="12">
        <v>5.21</v>
      </c>
      <c r="S42" s="13">
        <v>0.93</v>
      </c>
      <c r="T42" s="13">
        <v>1.26</v>
      </c>
      <c r="U42" s="12">
        <v>36</v>
      </c>
      <c r="V42" s="15">
        <v>6630.6</v>
      </c>
      <c r="W42" s="15">
        <v>6765.1</v>
      </c>
      <c r="X42" s="15">
        <v>2.0299999999999998</v>
      </c>
      <c r="Y42" s="15">
        <v>272.88099999999997</v>
      </c>
      <c r="Z42" s="12">
        <v>265.52199999999999</v>
      </c>
      <c r="AA42" s="56">
        <v>-2.7</v>
      </c>
      <c r="AB42" s="71">
        <v>43406</v>
      </c>
      <c r="AC42" s="51">
        <v>20.2</v>
      </c>
      <c r="AD42" s="45" t="s">
        <v>682</v>
      </c>
      <c r="AE42" s="31">
        <v>1589.88</v>
      </c>
      <c r="AG42" s="40"/>
    </row>
    <row r="43" spans="1:33" ht="18" x14ac:dyDescent="0.35">
      <c r="A43" s="48">
        <f t="shared" si="0"/>
        <v>40</v>
      </c>
      <c r="B43" s="20" t="s">
        <v>434</v>
      </c>
      <c r="C43" s="12">
        <v>5316.6</v>
      </c>
      <c r="D43" s="12">
        <v>5538.8</v>
      </c>
      <c r="E43" s="12">
        <v>4.2</v>
      </c>
      <c r="F43" s="12">
        <v>355.1</v>
      </c>
      <c r="G43" s="12">
        <v>340</v>
      </c>
      <c r="H43" s="12">
        <v>-4.25</v>
      </c>
      <c r="I43" s="12">
        <v>115.2</v>
      </c>
      <c r="J43" s="12">
        <v>58.2</v>
      </c>
      <c r="K43" s="12">
        <v>-49.48</v>
      </c>
      <c r="L43" s="12">
        <v>0</v>
      </c>
      <c r="M43" s="12">
        <v>0</v>
      </c>
      <c r="N43" s="12"/>
      <c r="O43" s="12">
        <v>239.9</v>
      </c>
      <c r="P43" s="12">
        <v>281.8</v>
      </c>
      <c r="Q43" s="12">
        <v>17.47</v>
      </c>
      <c r="R43" s="12">
        <v>5.09</v>
      </c>
      <c r="S43" s="13">
        <v>1.01</v>
      </c>
      <c r="T43" s="13">
        <v>1.18</v>
      </c>
      <c r="U43" s="12">
        <v>17</v>
      </c>
      <c r="V43" s="15">
        <v>9613.7000000000007</v>
      </c>
      <c r="W43" s="15">
        <v>8706.2000000000007</v>
      </c>
      <c r="X43" s="15">
        <v>-9.44</v>
      </c>
      <c r="Y43" s="15">
        <v>237.8</v>
      </c>
      <c r="Z43" s="12">
        <v>238.7</v>
      </c>
      <c r="AA43" s="56">
        <v>0.38</v>
      </c>
      <c r="AB43" s="71">
        <v>43407</v>
      </c>
      <c r="AC43" s="51">
        <v>18.899999999999999</v>
      </c>
      <c r="AD43" s="45" t="s">
        <v>682</v>
      </c>
      <c r="AE43" s="31">
        <v>19.600000000000001</v>
      </c>
      <c r="AG43" s="40"/>
    </row>
    <row r="44" spans="1:33" ht="18" x14ac:dyDescent="0.35">
      <c r="A44" s="48">
        <f t="shared" si="0"/>
        <v>41</v>
      </c>
      <c r="B44" s="20" t="s">
        <v>509</v>
      </c>
      <c r="C44" s="12">
        <v>4107</v>
      </c>
      <c r="D44" s="12">
        <v>4295.8999999999996</v>
      </c>
      <c r="E44" s="12">
        <v>4.5999999999999996</v>
      </c>
      <c r="F44" s="12">
        <v>225.2</v>
      </c>
      <c r="G44" s="12">
        <v>247.8</v>
      </c>
      <c r="H44" s="12">
        <v>10.039999999999999</v>
      </c>
      <c r="I44" s="12">
        <v>76.400000000000006</v>
      </c>
      <c r="J44" s="12">
        <v>57.5</v>
      </c>
      <c r="K44" s="12">
        <v>-24.74</v>
      </c>
      <c r="L44" s="12">
        <v>17.399999999999999</v>
      </c>
      <c r="M44" s="12">
        <v>18.8</v>
      </c>
      <c r="N44" s="12">
        <v>8.0500000000000007</v>
      </c>
      <c r="O44" s="12">
        <v>148.80000000000001</v>
      </c>
      <c r="P44" s="12">
        <v>190.3</v>
      </c>
      <c r="Q44" s="12">
        <v>27.89</v>
      </c>
      <c r="R44" s="12">
        <v>4.43</v>
      </c>
      <c r="S44" s="13">
        <v>0.81</v>
      </c>
      <c r="T44" s="13">
        <v>1.0900000000000001</v>
      </c>
      <c r="U44" s="12">
        <v>34.200000000000003</v>
      </c>
      <c r="V44" s="15">
        <v>14002.7</v>
      </c>
      <c r="W44" s="15">
        <v>14961.7</v>
      </c>
      <c r="X44" s="15">
        <v>6.85</v>
      </c>
      <c r="Y44" s="15">
        <v>184.03299999999999</v>
      </c>
      <c r="Z44" s="12">
        <v>175.321</v>
      </c>
      <c r="AA44" s="56">
        <v>-4.7300000000000004</v>
      </c>
      <c r="AB44" s="71">
        <v>43434</v>
      </c>
      <c r="AC44" s="51">
        <v>14.1</v>
      </c>
      <c r="AD44" s="45" t="s">
        <v>683</v>
      </c>
      <c r="AE44" s="31">
        <v>3300.7</v>
      </c>
      <c r="AG44" s="42"/>
    </row>
    <row r="45" spans="1:33" ht="18" x14ac:dyDescent="0.35">
      <c r="A45" s="48">
        <f t="shared" si="0"/>
        <v>42</v>
      </c>
      <c r="B45" s="20" t="s">
        <v>489</v>
      </c>
      <c r="C45" s="12">
        <v>16313</v>
      </c>
      <c r="D45" s="12">
        <v>17824</v>
      </c>
      <c r="E45" s="12">
        <v>9.3000000000000007</v>
      </c>
      <c r="F45" s="12">
        <v>1139</v>
      </c>
      <c r="G45" s="12">
        <v>1177</v>
      </c>
      <c r="H45" s="12">
        <v>3.34</v>
      </c>
      <c r="I45" s="12">
        <v>364</v>
      </c>
      <c r="J45" s="12">
        <v>388</v>
      </c>
      <c r="K45" s="12">
        <v>6.59</v>
      </c>
      <c r="L45" s="12">
        <v>0</v>
      </c>
      <c r="M45" s="12">
        <v>0</v>
      </c>
      <c r="N45" s="12"/>
      <c r="O45" s="12">
        <v>774</v>
      </c>
      <c r="P45" s="12">
        <v>787</v>
      </c>
      <c r="Q45" s="12">
        <v>1.68</v>
      </c>
      <c r="R45" s="12">
        <v>4.42</v>
      </c>
      <c r="S45" s="13">
        <v>2.85</v>
      </c>
      <c r="T45" s="13">
        <v>2.96</v>
      </c>
      <c r="U45" s="12">
        <v>4</v>
      </c>
      <c r="V45" s="15">
        <v>33226</v>
      </c>
      <c r="W45" s="15">
        <v>33995</v>
      </c>
      <c r="X45" s="15">
        <v>2.31</v>
      </c>
      <c r="Y45" s="15">
        <v>272</v>
      </c>
      <c r="Z45" s="12">
        <v>266</v>
      </c>
      <c r="AA45" s="56">
        <v>-2.21</v>
      </c>
      <c r="AB45" s="71">
        <v>43434</v>
      </c>
      <c r="AC45" s="51">
        <v>15.6</v>
      </c>
      <c r="AD45" s="45" t="s">
        <v>685</v>
      </c>
      <c r="AE45" s="31">
        <v>11561.25</v>
      </c>
      <c r="AG45" s="42"/>
    </row>
    <row r="46" spans="1:33" ht="18" x14ac:dyDescent="0.35">
      <c r="A46" s="48">
        <f t="shared" si="0"/>
        <v>43</v>
      </c>
      <c r="B46" s="20" t="s">
        <v>417</v>
      </c>
      <c r="C46" s="12">
        <v>2182.1999999999998</v>
      </c>
      <c r="D46" s="12">
        <v>2275</v>
      </c>
      <c r="E46" s="12">
        <v>4.3</v>
      </c>
      <c r="F46" s="12">
        <v>157.30000000000001</v>
      </c>
      <c r="G46" s="12">
        <v>160</v>
      </c>
      <c r="H46" s="12">
        <v>1.72</v>
      </c>
      <c r="I46" s="12">
        <v>48</v>
      </c>
      <c r="J46" s="12">
        <v>51.7</v>
      </c>
      <c r="K46" s="12">
        <v>7.71</v>
      </c>
      <c r="L46" s="12">
        <v>13.3</v>
      </c>
      <c r="M46" s="12">
        <v>13.1</v>
      </c>
      <c r="N46" s="12">
        <v>-1.5</v>
      </c>
      <c r="O46" s="12">
        <v>96</v>
      </c>
      <c r="P46" s="12">
        <v>95.2</v>
      </c>
      <c r="Q46" s="12">
        <v>-0.83</v>
      </c>
      <c r="R46" s="12">
        <v>4.18</v>
      </c>
      <c r="S46" s="13">
        <v>1.3</v>
      </c>
      <c r="T46" s="13">
        <v>1.28</v>
      </c>
      <c r="U46" s="12">
        <v>-0.9</v>
      </c>
      <c r="V46" s="15">
        <v>5237.3999999999996</v>
      </c>
      <c r="W46" s="15">
        <v>5312.7</v>
      </c>
      <c r="X46" s="15">
        <v>1.44</v>
      </c>
      <c r="Y46" s="15">
        <v>74.105999999999995</v>
      </c>
      <c r="Z46" s="12">
        <v>74.19</v>
      </c>
      <c r="AA46" s="56">
        <v>0.11</v>
      </c>
      <c r="AB46" s="71">
        <v>43379</v>
      </c>
      <c r="AC46" s="51">
        <v>36.200000000000003</v>
      </c>
      <c r="AD46" s="45" t="s">
        <v>683</v>
      </c>
      <c r="AE46" s="31">
        <v>2028.63</v>
      </c>
      <c r="AG46" s="40"/>
    </row>
    <row r="47" spans="1:33" ht="18" x14ac:dyDescent="0.35">
      <c r="A47" s="48">
        <f t="shared" si="0"/>
        <v>44</v>
      </c>
      <c r="B47" s="20" t="s">
        <v>466</v>
      </c>
      <c r="C47" s="12">
        <v>16770</v>
      </c>
      <c r="D47" s="12">
        <v>17415</v>
      </c>
      <c r="E47" s="12">
        <v>3.8</v>
      </c>
      <c r="F47" s="12">
        <v>1545</v>
      </c>
      <c r="G47" s="12">
        <v>964</v>
      </c>
      <c r="H47" s="12">
        <v>-37.61</v>
      </c>
      <c r="I47" s="12">
        <v>515</v>
      </c>
      <c r="J47" s="12">
        <v>175</v>
      </c>
      <c r="K47" s="12">
        <v>-66.02</v>
      </c>
      <c r="L47" s="12">
        <v>158</v>
      </c>
      <c r="M47" s="12">
        <v>160</v>
      </c>
      <c r="N47" s="12">
        <v>1.27</v>
      </c>
      <c r="O47" s="12">
        <v>870</v>
      </c>
      <c r="P47" s="12">
        <v>628</v>
      </c>
      <c r="Q47" s="12">
        <v>-27.82</v>
      </c>
      <c r="R47" s="12">
        <v>3.61</v>
      </c>
      <c r="S47" s="13">
        <v>1.05</v>
      </c>
      <c r="T47" s="13">
        <v>0.78</v>
      </c>
      <c r="U47" s="12">
        <v>-25.6</v>
      </c>
      <c r="V47" s="15">
        <v>31041</v>
      </c>
      <c r="W47" s="15">
        <v>31319</v>
      </c>
      <c r="X47" s="15">
        <v>0.9</v>
      </c>
      <c r="Y47" s="15">
        <v>832</v>
      </c>
      <c r="Z47" s="12">
        <v>807</v>
      </c>
      <c r="AA47" s="56">
        <v>-3</v>
      </c>
      <c r="AB47" s="71">
        <v>43406</v>
      </c>
      <c r="AC47" s="51">
        <v>21</v>
      </c>
      <c r="AD47" s="45" t="s">
        <v>689</v>
      </c>
      <c r="AE47" s="31">
        <v>4746.75</v>
      </c>
      <c r="AG47" s="40"/>
    </row>
    <row r="48" spans="1:33" ht="18" x14ac:dyDescent="0.35">
      <c r="A48" s="48">
        <f t="shared" si="0"/>
        <v>45</v>
      </c>
      <c r="B48" s="20" t="s">
        <v>462</v>
      </c>
      <c r="C48" s="12">
        <v>4567</v>
      </c>
      <c r="D48" s="12">
        <v>4628</v>
      </c>
      <c r="E48" s="12">
        <v>1.3</v>
      </c>
      <c r="F48" s="12">
        <v>183</v>
      </c>
      <c r="G48" s="12">
        <v>195</v>
      </c>
      <c r="H48" s="12">
        <v>6.56</v>
      </c>
      <c r="I48" s="12">
        <v>66</v>
      </c>
      <c r="J48" s="12">
        <v>34</v>
      </c>
      <c r="K48" s="12">
        <v>-48.48</v>
      </c>
      <c r="L48" s="12">
        <v>0</v>
      </c>
      <c r="M48" s="12">
        <v>0</v>
      </c>
      <c r="N48" s="12"/>
      <c r="O48" s="12">
        <v>117</v>
      </c>
      <c r="P48" s="12">
        <v>161</v>
      </c>
      <c r="Q48" s="12">
        <v>37.61</v>
      </c>
      <c r="R48" s="12">
        <v>3.48</v>
      </c>
      <c r="S48" s="13">
        <v>0.71</v>
      </c>
      <c r="T48" s="13">
        <v>0.98</v>
      </c>
      <c r="U48" s="12">
        <v>38.4</v>
      </c>
      <c r="V48" s="15">
        <v>8871</v>
      </c>
      <c r="W48" s="15">
        <v>8665</v>
      </c>
      <c r="X48" s="15">
        <v>-2.3199999999999998</v>
      </c>
      <c r="Y48" s="15">
        <v>166</v>
      </c>
      <c r="Z48" s="12">
        <v>165</v>
      </c>
      <c r="AA48" s="56">
        <v>-0.6</v>
      </c>
      <c r="AB48" s="71">
        <v>43407</v>
      </c>
      <c r="AC48" s="51">
        <v>13.6</v>
      </c>
      <c r="AD48" s="45" t="s">
        <v>678</v>
      </c>
      <c r="AE48" s="31">
        <v>5029</v>
      </c>
      <c r="AG48" s="40"/>
    </row>
    <row r="49" spans="1:31" ht="18" x14ac:dyDescent="0.35">
      <c r="A49" s="48">
        <f t="shared" si="0"/>
        <v>46</v>
      </c>
      <c r="B49" s="20" t="s">
        <v>428</v>
      </c>
      <c r="C49" s="12">
        <v>910</v>
      </c>
      <c r="D49" s="12">
        <v>1016</v>
      </c>
      <c r="E49" s="12">
        <v>11.6</v>
      </c>
      <c r="F49" s="12">
        <v>-32</v>
      </c>
      <c r="G49" s="12">
        <v>-10</v>
      </c>
      <c r="H49" s="12">
        <v>-68.75</v>
      </c>
      <c r="I49" s="12">
        <v>-35</v>
      </c>
      <c r="J49" s="12">
        <v>-48</v>
      </c>
      <c r="K49" s="12">
        <v>-37.14</v>
      </c>
      <c r="L49" s="12">
        <v>5</v>
      </c>
      <c r="M49" s="12">
        <v>4</v>
      </c>
      <c r="N49" s="12">
        <v>-20</v>
      </c>
      <c r="O49" s="12">
        <v>-2</v>
      </c>
      <c r="P49" s="12">
        <v>34</v>
      </c>
      <c r="Q49" s="12">
        <v>1800</v>
      </c>
      <c r="R49" s="12">
        <v>3.35</v>
      </c>
      <c r="S49" s="13">
        <v>-0.01</v>
      </c>
      <c r="T49" s="13">
        <v>0.13</v>
      </c>
      <c r="U49" s="12"/>
      <c r="V49" s="15">
        <v>2861</v>
      </c>
      <c r="W49" s="15">
        <v>2146</v>
      </c>
      <c r="X49" s="15">
        <v>-24.99</v>
      </c>
      <c r="Y49" s="15">
        <v>256</v>
      </c>
      <c r="Z49" s="12">
        <v>264</v>
      </c>
      <c r="AA49" s="56">
        <v>3.13</v>
      </c>
      <c r="AB49" s="71">
        <v>43404</v>
      </c>
      <c r="AC49" s="51">
        <v>42.9</v>
      </c>
      <c r="AD49" s="45" t="s">
        <v>675</v>
      </c>
      <c r="AE49" s="31">
        <v>219</v>
      </c>
    </row>
    <row r="50" spans="1:31" ht="18" x14ac:dyDescent="0.35">
      <c r="A50" s="48">
        <f t="shared" si="0"/>
        <v>47</v>
      </c>
      <c r="B50" s="20" t="s">
        <v>508</v>
      </c>
      <c r="C50" s="12">
        <v>30740</v>
      </c>
      <c r="D50" s="12">
        <v>33793</v>
      </c>
      <c r="E50" s="12">
        <v>9.9</v>
      </c>
      <c r="F50" s="12">
        <v>1185</v>
      </c>
      <c r="G50" s="12">
        <v>1426</v>
      </c>
      <c r="H50" s="12">
        <v>20.34</v>
      </c>
      <c r="I50" s="12">
        <v>227</v>
      </c>
      <c r="J50" s="12">
        <v>180</v>
      </c>
      <c r="K50" s="12">
        <v>-20.7</v>
      </c>
      <c r="L50" s="12">
        <v>149</v>
      </c>
      <c r="M50" s="12">
        <v>161</v>
      </c>
      <c r="N50" s="12">
        <v>8.0500000000000007</v>
      </c>
      <c r="O50" s="12">
        <v>821</v>
      </c>
      <c r="P50" s="12">
        <v>1123</v>
      </c>
      <c r="Q50" s="12">
        <v>36.78</v>
      </c>
      <c r="R50" s="12">
        <v>3.32</v>
      </c>
      <c r="S50" s="13">
        <v>0.81</v>
      </c>
      <c r="T50" s="13">
        <v>1.18</v>
      </c>
      <c r="U50" s="12">
        <v>45.4</v>
      </c>
      <c r="V50" s="15">
        <v>40689</v>
      </c>
      <c r="W50" s="15">
        <v>44332</v>
      </c>
      <c r="X50" s="15">
        <v>8.9499999999999993</v>
      </c>
      <c r="Y50" s="15">
        <v>1011.1</v>
      </c>
      <c r="Z50" s="12">
        <v>951.4</v>
      </c>
      <c r="AA50" s="56">
        <v>-5.9</v>
      </c>
      <c r="AB50" s="71">
        <v>43434</v>
      </c>
      <c r="AC50" s="51">
        <v>13.7</v>
      </c>
      <c r="AD50" s="45" t="s">
        <v>681</v>
      </c>
      <c r="AE50" s="31">
        <v>6039.75</v>
      </c>
    </row>
    <row r="51" spans="1:31" ht="18" x14ac:dyDescent="0.35">
      <c r="A51" s="48">
        <f t="shared" si="0"/>
        <v>48</v>
      </c>
      <c r="B51" s="20" t="s">
        <v>431</v>
      </c>
      <c r="C51" s="12">
        <v>16874</v>
      </c>
      <c r="D51" s="12">
        <v>17821</v>
      </c>
      <c r="E51" s="12">
        <v>5.6</v>
      </c>
      <c r="F51" s="12">
        <v>748</v>
      </c>
      <c r="G51" s="12">
        <v>713</v>
      </c>
      <c r="H51" s="12">
        <v>-4.68</v>
      </c>
      <c r="I51" s="12">
        <v>135</v>
      </c>
      <c r="J51" s="12">
        <v>136</v>
      </c>
      <c r="K51" s="12">
        <v>0.74</v>
      </c>
      <c r="L51" s="12">
        <v>137</v>
      </c>
      <c r="M51" s="12">
        <v>0</v>
      </c>
      <c r="N51" s="12">
        <v>-100</v>
      </c>
      <c r="O51" s="12">
        <v>476</v>
      </c>
      <c r="P51" s="12">
        <v>577</v>
      </c>
      <c r="Q51" s="12">
        <v>21.22</v>
      </c>
      <c r="R51" s="12">
        <v>3.24</v>
      </c>
      <c r="S51" s="13">
        <v>0.87</v>
      </c>
      <c r="T51" s="13">
        <v>1.0900000000000001</v>
      </c>
      <c r="U51" s="12">
        <v>25</v>
      </c>
      <c r="V51" s="15">
        <v>29571</v>
      </c>
      <c r="W51" s="15">
        <v>32492</v>
      </c>
      <c r="X51" s="15">
        <v>9.8800000000000008</v>
      </c>
      <c r="Y51" s="15">
        <v>547.9</v>
      </c>
      <c r="Z51" s="12">
        <v>531.20000000000005</v>
      </c>
      <c r="AA51" s="56">
        <v>-3.05</v>
      </c>
      <c r="AB51" s="71">
        <v>43407</v>
      </c>
      <c r="AC51" s="51">
        <v>13.6</v>
      </c>
      <c r="AD51" s="45" t="s">
        <v>682</v>
      </c>
      <c r="AE51" s="31">
        <v>11137</v>
      </c>
    </row>
    <row r="52" spans="1:31" ht="18" x14ac:dyDescent="0.35">
      <c r="A52" s="48">
        <f t="shared" si="0"/>
        <v>49</v>
      </c>
      <c r="B52" s="20" t="s">
        <v>445</v>
      </c>
      <c r="C52" s="12">
        <v>2701</v>
      </c>
      <c r="D52" s="12">
        <v>3392</v>
      </c>
      <c r="E52" s="12">
        <v>25.6</v>
      </c>
      <c r="F52" s="12">
        <v>167</v>
      </c>
      <c r="G52" s="12">
        <v>168</v>
      </c>
      <c r="H52" s="12">
        <v>0.6</v>
      </c>
      <c r="I52" s="12">
        <v>39</v>
      </c>
      <c r="J52" s="12">
        <v>23</v>
      </c>
      <c r="K52" s="12">
        <v>-41.03</v>
      </c>
      <c r="L52" s="12">
        <v>21</v>
      </c>
      <c r="M52" s="12">
        <v>40</v>
      </c>
      <c r="N52" s="12">
        <v>90.48</v>
      </c>
      <c r="O52" s="12">
        <v>107</v>
      </c>
      <c r="P52" s="12">
        <v>105</v>
      </c>
      <c r="Q52" s="12">
        <v>-1.87</v>
      </c>
      <c r="R52" s="12">
        <v>3.1</v>
      </c>
      <c r="S52" s="13">
        <v>0.15</v>
      </c>
      <c r="T52" s="13">
        <v>0.13</v>
      </c>
      <c r="U52" s="12">
        <v>-7.7</v>
      </c>
      <c r="V52" s="15">
        <v>8660.7000000000007</v>
      </c>
      <c r="W52" s="15">
        <v>11895</v>
      </c>
      <c r="X52" s="15">
        <v>37.340000000000003</v>
      </c>
      <c r="Y52" s="15">
        <v>738</v>
      </c>
      <c r="Z52" s="12">
        <v>785</v>
      </c>
      <c r="AA52" s="56">
        <v>6.37</v>
      </c>
      <c r="AB52" s="71">
        <v>43404</v>
      </c>
      <c r="AC52" s="51">
        <v>113.5</v>
      </c>
      <c r="AD52" s="45" t="s">
        <v>697</v>
      </c>
      <c r="AE52" s="31">
        <v>2561.1799999999998</v>
      </c>
    </row>
    <row r="53" spans="1:31" ht="18" x14ac:dyDescent="0.35">
      <c r="A53" s="48">
        <f t="shared" si="0"/>
        <v>50</v>
      </c>
      <c r="B53" s="20" t="s">
        <v>461</v>
      </c>
      <c r="C53" s="12">
        <v>9320</v>
      </c>
      <c r="D53" s="12">
        <v>9590</v>
      </c>
      <c r="E53" s="12">
        <v>2.9</v>
      </c>
      <c r="F53" s="12">
        <v>362</v>
      </c>
      <c r="G53" s="12">
        <v>345</v>
      </c>
      <c r="H53" s="12">
        <v>-4.7</v>
      </c>
      <c r="I53" s="12">
        <v>104</v>
      </c>
      <c r="J53" s="12">
        <v>53</v>
      </c>
      <c r="K53" s="12">
        <v>-49.04</v>
      </c>
      <c r="L53" s="12">
        <v>20</v>
      </c>
      <c r="M53" s="12">
        <v>15</v>
      </c>
      <c r="N53" s="12">
        <v>-25</v>
      </c>
      <c r="O53" s="12">
        <v>238</v>
      </c>
      <c r="P53" s="12">
        <v>277</v>
      </c>
      <c r="Q53" s="12">
        <v>16.39</v>
      </c>
      <c r="R53" s="12">
        <v>2.89</v>
      </c>
      <c r="S53" s="13">
        <v>0.78</v>
      </c>
      <c r="T53" s="13">
        <v>0.99</v>
      </c>
      <c r="U53" s="12">
        <v>27.3</v>
      </c>
      <c r="V53" s="15">
        <v>10633</v>
      </c>
      <c r="W53" s="15">
        <v>11988</v>
      </c>
      <c r="X53" s="15">
        <v>12.74</v>
      </c>
      <c r="Y53" s="15">
        <v>305.39999999999998</v>
      </c>
      <c r="Z53" s="12">
        <v>279.3</v>
      </c>
      <c r="AA53" s="56">
        <v>-8.5500000000000007</v>
      </c>
      <c r="AB53" s="71">
        <v>43407</v>
      </c>
      <c r="AC53" s="51">
        <v>12.3</v>
      </c>
      <c r="AD53" s="45" t="s">
        <v>677</v>
      </c>
      <c r="AE53" s="31">
        <v>3833.25</v>
      </c>
    </row>
    <row r="54" spans="1:31" ht="18" x14ac:dyDescent="0.35">
      <c r="A54" s="48">
        <f t="shared" si="0"/>
        <v>51</v>
      </c>
      <c r="B54" s="20" t="s">
        <v>1</v>
      </c>
      <c r="C54" s="12">
        <v>31809</v>
      </c>
      <c r="D54" s="12">
        <v>35069</v>
      </c>
      <c r="E54" s="12">
        <v>10.199999999999999</v>
      </c>
      <c r="F54" s="12">
        <v>973</v>
      </c>
      <c r="G54" s="12">
        <v>971</v>
      </c>
      <c r="H54" s="12">
        <v>-0.21</v>
      </c>
      <c r="I54" s="12">
        <v>285</v>
      </c>
      <c r="J54" s="12">
        <v>158</v>
      </c>
      <c r="K54" s="12">
        <v>-44.56</v>
      </c>
      <c r="L54" s="12">
        <v>37</v>
      </c>
      <c r="M54" s="12">
        <v>36</v>
      </c>
      <c r="N54" s="12">
        <v>-2.7</v>
      </c>
      <c r="O54" s="12">
        <v>640</v>
      </c>
      <c r="P54" s="12">
        <v>767</v>
      </c>
      <c r="Q54" s="12">
        <v>19.84</v>
      </c>
      <c r="R54" s="12">
        <v>2.19</v>
      </c>
      <c r="S54" s="13">
        <v>1.45</v>
      </c>
      <c r="T54" s="13">
        <v>1.73</v>
      </c>
      <c r="U54" s="12">
        <v>19.3</v>
      </c>
      <c r="V54" s="15">
        <v>28300</v>
      </c>
      <c r="W54" s="15">
        <v>30647</v>
      </c>
      <c r="X54" s="15">
        <v>8.2899999999999991</v>
      </c>
      <c r="Y54" s="15">
        <v>440.851</v>
      </c>
      <c r="Z54" s="12">
        <v>442.74900000000002</v>
      </c>
      <c r="AA54" s="56">
        <v>0.43</v>
      </c>
      <c r="AB54" s="71">
        <v>43429</v>
      </c>
      <c r="AC54" s="51">
        <v>28.8</v>
      </c>
      <c r="AD54" s="45" t="s">
        <v>682</v>
      </c>
      <c r="AE54" s="31">
        <v>11078</v>
      </c>
    </row>
    <row r="55" spans="1:31" ht="18" x14ac:dyDescent="0.35">
      <c r="A55" s="48">
        <f t="shared" si="0"/>
        <v>52</v>
      </c>
      <c r="B55" s="20" t="s">
        <v>452</v>
      </c>
      <c r="C55" s="12">
        <v>3629</v>
      </c>
      <c r="D55" s="12">
        <v>3748</v>
      </c>
      <c r="E55" s="12">
        <v>3.3</v>
      </c>
      <c r="F55" s="12">
        <v>180</v>
      </c>
      <c r="G55" s="12">
        <v>80</v>
      </c>
      <c r="H55" s="12">
        <v>-55.56</v>
      </c>
      <c r="I55" s="12">
        <v>66</v>
      </c>
      <c r="J55" s="12">
        <v>13</v>
      </c>
      <c r="K55" s="12">
        <v>-80.3</v>
      </c>
      <c r="L55" s="12">
        <v>0</v>
      </c>
      <c r="M55" s="12">
        <v>0</v>
      </c>
      <c r="N55" s="12"/>
      <c r="O55" s="12">
        <v>114</v>
      </c>
      <c r="P55" s="12">
        <v>67</v>
      </c>
      <c r="Q55" s="12">
        <v>-41.23</v>
      </c>
      <c r="R55" s="12">
        <v>1.79</v>
      </c>
      <c r="S55" s="13">
        <v>0.68</v>
      </c>
      <c r="T55" s="13">
        <v>0.39</v>
      </c>
      <c r="U55" s="12">
        <v>-42.5</v>
      </c>
      <c r="V55" s="15">
        <v>7332</v>
      </c>
      <c r="W55" s="15">
        <v>7506</v>
      </c>
      <c r="X55" s="15">
        <v>2.37</v>
      </c>
      <c r="Y55" s="15">
        <v>168.8</v>
      </c>
      <c r="Z55" s="12">
        <v>172.4</v>
      </c>
      <c r="AA55" s="56">
        <v>2.13</v>
      </c>
      <c r="AB55" s="71">
        <v>43407</v>
      </c>
      <c r="AC55" s="51">
        <v>16</v>
      </c>
      <c r="AD55" s="45" t="s">
        <v>678</v>
      </c>
      <c r="AE55" s="31">
        <v>675.5</v>
      </c>
    </row>
    <row r="56" spans="1:31" ht="18" x14ac:dyDescent="0.35">
      <c r="A56" s="48">
        <f t="shared" si="0"/>
        <v>53</v>
      </c>
      <c r="B56" s="20" t="s">
        <v>460</v>
      </c>
      <c r="C56" s="12">
        <v>123179</v>
      </c>
      <c r="D56" s="12">
        <v>124894</v>
      </c>
      <c r="E56" s="12">
        <v>1.4</v>
      </c>
      <c r="F56" s="12">
        <v>3462</v>
      </c>
      <c r="G56" s="12">
        <v>3169</v>
      </c>
      <c r="H56" s="12">
        <v>-8.4600000000000009</v>
      </c>
      <c r="I56" s="12">
        <v>975</v>
      </c>
      <c r="J56" s="12">
        <v>806</v>
      </c>
      <c r="K56" s="12">
        <v>-17.329999999999998</v>
      </c>
      <c r="L56" s="12">
        <v>583</v>
      </c>
      <c r="M56" s="12">
        <v>593</v>
      </c>
      <c r="N56" s="12">
        <v>1.72</v>
      </c>
      <c r="O56" s="12">
        <v>1749</v>
      </c>
      <c r="P56" s="12">
        <v>1663</v>
      </c>
      <c r="Q56" s="12">
        <v>-4.92</v>
      </c>
      <c r="R56" s="12">
        <v>1.33</v>
      </c>
      <c r="S56" s="13">
        <v>0.57999999999999996</v>
      </c>
      <c r="T56" s="13">
        <v>0.56999999999999995</v>
      </c>
      <c r="U56" s="12">
        <v>-3.1</v>
      </c>
      <c r="V56" s="15">
        <v>133269</v>
      </c>
      <c r="W56" s="15">
        <v>154587</v>
      </c>
      <c r="X56" s="15">
        <v>16</v>
      </c>
      <c r="Y56" s="15">
        <v>2996</v>
      </c>
      <c r="Z56" s="12">
        <v>2941</v>
      </c>
      <c r="AA56" s="56">
        <v>-1.84</v>
      </c>
      <c r="AB56" s="71">
        <v>43404</v>
      </c>
      <c r="AC56" s="51">
        <v>59.2</v>
      </c>
      <c r="AD56" s="45" t="s">
        <v>676</v>
      </c>
      <c r="AE56" s="31">
        <v>62492</v>
      </c>
    </row>
    <row r="57" spans="1:31" ht="18" x14ac:dyDescent="0.35">
      <c r="A57" s="48">
        <f t="shared" si="0"/>
        <v>54</v>
      </c>
      <c r="B57" s="20" t="s">
        <v>476</v>
      </c>
      <c r="C57" s="12">
        <v>27749</v>
      </c>
      <c r="D57" s="12">
        <v>27672</v>
      </c>
      <c r="E57" s="12">
        <v>-0.3</v>
      </c>
      <c r="F57" s="12">
        <v>740</v>
      </c>
      <c r="G57" s="12">
        <v>541</v>
      </c>
      <c r="H57" s="12">
        <v>-26.89</v>
      </c>
      <c r="I57" s="12">
        <v>215</v>
      </c>
      <c r="J57" s="12">
        <v>91</v>
      </c>
      <c r="K57" s="12">
        <v>-57.67</v>
      </c>
      <c r="L57" s="12">
        <v>136</v>
      </c>
      <c r="M57" s="12">
        <v>142</v>
      </c>
      <c r="N57" s="12">
        <v>4.41</v>
      </c>
      <c r="O57" s="12">
        <v>393</v>
      </c>
      <c r="P57" s="12">
        <v>313</v>
      </c>
      <c r="Q57" s="12">
        <v>-20.36</v>
      </c>
      <c r="R57" s="12">
        <v>1.1299999999999999</v>
      </c>
      <c r="S57" s="13">
        <v>0.44</v>
      </c>
      <c r="T57" s="13">
        <v>0.39</v>
      </c>
      <c r="U57" s="12">
        <v>-11.9</v>
      </c>
      <c r="V57" s="15">
        <v>30793</v>
      </c>
      <c r="W57" s="15">
        <v>30489</v>
      </c>
      <c r="X57" s="15">
        <v>-0.99</v>
      </c>
      <c r="Y57" s="15">
        <v>893</v>
      </c>
      <c r="Z57" s="12">
        <v>807</v>
      </c>
      <c r="AA57" s="56">
        <v>-9.6300000000000008</v>
      </c>
      <c r="AB57" s="71">
        <v>43414</v>
      </c>
      <c r="AC57" s="51">
        <v>8.9</v>
      </c>
      <c r="AD57" s="45" t="s">
        <v>676</v>
      </c>
      <c r="AE57" s="31">
        <v>3124</v>
      </c>
    </row>
    <row r="58" spans="1:31" ht="18" x14ac:dyDescent="0.35">
      <c r="A58" s="48">
        <f t="shared" si="0"/>
        <v>55</v>
      </c>
      <c r="B58" s="20" t="s">
        <v>459</v>
      </c>
      <c r="C58" s="12">
        <v>5426</v>
      </c>
      <c r="D58" s="12">
        <v>5589</v>
      </c>
      <c r="E58" s="12">
        <v>3</v>
      </c>
      <c r="F58" s="12">
        <v>113</v>
      </c>
      <c r="G58" s="12">
        <v>138</v>
      </c>
      <c r="H58" s="12">
        <v>22.12</v>
      </c>
      <c r="I58" s="12">
        <v>10</v>
      </c>
      <c r="J58" s="12">
        <v>12</v>
      </c>
      <c r="K58" s="12">
        <v>20</v>
      </c>
      <c r="L58" s="12">
        <v>76</v>
      </c>
      <c r="M58" s="12">
        <v>64</v>
      </c>
      <c r="N58" s="12">
        <v>-15.79</v>
      </c>
      <c r="O58" s="12">
        <v>30</v>
      </c>
      <c r="P58" s="12">
        <v>62</v>
      </c>
      <c r="Q58" s="12">
        <v>106.67</v>
      </c>
      <c r="R58" s="12">
        <v>1.1100000000000001</v>
      </c>
      <c r="S58" s="13">
        <v>0.1</v>
      </c>
      <c r="T58" s="13">
        <v>0.2</v>
      </c>
      <c r="U58" s="12">
        <v>102.9</v>
      </c>
      <c r="V58" s="15">
        <v>15984</v>
      </c>
      <c r="W58" s="15">
        <v>14694</v>
      </c>
      <c r="X58" s="15">
        <v>-8.07</v>
      </c>
      <c r="Y58" s="15">
        <v>306.5</v>
      </c>
      <c r="Z58" s="12">
        <v>312.2</v>
      </c>
      <c r="AA58" s="56">
        <v>1.86</v>
      </c>
      <c r="AB58" s="71">
        <v>43407</v>
      </c>
      <c r="AC58" s="51">
        <v>7.1</v>
      </c>
      <c r="AD58" s="45" t="s">
        <v>678</v>
      </c>
      <c r="AE58" s="31">
        <v>940</v>
      </c>
    </row>
    <row r="59" spans="1:31" ht="18" x14ac:dyDescent="0.35">
      <c r="A59" s="48">
        <f t="shared" si="0"/>
        <v>56</v>
      </c>
      <c r="B59" s="20" t="s">
        <v>463</v>
      </c>
      <c r="C59" s="12">
        <v>2618</v>
      </c>
      <c r="D59" s="12">
        <v>2775</v>
      </c>
      <c r="E59" s="12">
        <v>6</v>
      </c>
      <c r="F59" s="12">
        <v>234</v>
      </c>
      <c r="G59" s="12">
        <v>55</v>
      </c>
      <c r="H59" s="12">
        <v>-76.5</v>
      </c>
      <c r="I59" s="12">
        <v>49</v>
      </c>
      <c r="J59" s="12">
        <v>2</v>
      </c>
      <c r="K59" s="12">
        <v>-95.92</v>
      </c>
      <c r="L59" s="12">
        <v>99</v>
      </c>
      <c r="M59" s="12">
        <v>96</v>
      </c>
      <c r="N59" s="12">
        <v>-3.03</v>
      </c>
      <c r="O59" s="12">
        <v>86</v>
      </c>
      <c r="P59" s="12">
        <v>-43</v>
      </c>
      <c r="Q59" s="12">
        <v>-150</v>
      </c>
      <c r="R59" s="12">
        <v>-1.55</v>
      </c>
      <c r="S59" s="13">
        <v>0.3</v>
      </c>
      <c r="T59" s="13">
        <v>-0.16</v>
      </c>
      <c r="U59" s="12">
        <v>-151.80000000000001</v>
      </c>
      <c r="V59" s="15">
        <v>8937</v>
      </c>
      <c r="W59" s="15">
        <v>9143</v>
      </c>
      <c r="X59" s="15">
        <v>2.31</v>
      </c>
      <c r="Y59" s="15">
        <v>285</v>
      </c>
      <c r="Z59" s="12">
        <v>275</v>
      </c>
      <c r="AA59" s="56">
        <v>-3.51</v>
      </c>
      <c r="AB59" s="71">
        <v>43407</v>
      </c>
      <c r="AC59" s="51">
        <v>11.5</v>
      </c>
      <c r="AD59" s="45" t="s">
        <v>679</v>
      </c>
      <c r="AE59" s="31">
        <v>-2440.25</v>
      </c>
    </row>
    <row r="60" spans="1:31" ht="18" x14ac:dyDescent="0.35">
      <c r="A60" s="48">
        <f t="shared" si="0"/>
        <v>57</v>
      </c>
      <c r="B60" s="20" t="s">
        <v>458</v>
      </c>
      <c r="C60" s="12">
        <v>515.29999999999995</v>
      </c>
      <c r="D60" s="12">
        <v>660.9</v>
      </c>
      <c r="E60" s="12">
        <v>28.3</v>
      </c>
      <c r="F60" s="12">
        <v>-111.2</v>
      </c>
      <c r="G60" s="12">
        <v>11.5</v>
      </c>
      <c r="H60" s="12">
        <v>-110.34</v>
      </c>
      <c r="I60" s="12">
        <v>8.6</v>
      </c>
      <c r="J60" s="12">
        <v>35.200000000000003</v>
      </c>
      <c r="K60" s="12">
        <v>309.3</v>
      </c>
      <c r="L60" s="12">
        <v>0</v>
      </c>
      <c r="M60" s="12">
        <v>0</v>
      </c>
      <c r="N60" s="12"/>
      <c r="O60" s="12">
        <v>-119.8</v>
      </c>
      <c r="P60" s="12">
        <v>-23.7</v>
      </c>
      <c r="Q60" s="12">
        <v>80.22</v>
      </c>
      <c r="R60" s="12">
        <v>-3.59</v>
      </c>
      <c r="S60" s="13">
        <v>-0.55000000000000004</v>
      </c>
      <c r="T60" s="13">
        <v>-0.11</v>
      </c>
      <c r="U60" s="12">
        <v>80.2</v>
      </c>
      <c r="V60" s="15">
        <v>4044.7</v>
      </c>
      <c r="W60" s="15">
        <v>4112.7</v>
      </c>
      <c r="X60" s="15">
        <v>1.68</v>
      </c>
      <c r="Y60" s="15">
        <v>219.6</v>
      </c>
      <c r="Z60" s="12">
        <v>218.9</v>
      </c>
      <c r="AA60" s="56">
        <v>-0.32</v>
      </c>
      <c r="AB60" s="71">
        <v>43404</v>
      </c>
      <c r="AC60" s="51">
        <v>250</v>
      </c>
      <c r="AD60" s="45" t="s">
        <v>675</v>
      </c>
      <c r="AE60" s="31">
        <v>-1152.8499999999999</v>
      </c>
    </row>
    <row r="61" spans="1:31" ht="18" x14ac:dyDescent="0.35">
      <c r="A61" s="48">
        <f t="shared" si="0"/>
        <v>58</v>
      </c>
      <c r="B61" s="20" t="s">
        <v>775</v>
      </c>
      <c r="C61" s="12">
        <v>878</v>
      </c>
      <c r="D61" s="12">
        <v>1047</v>
      </c>
      <c r="E61" s="12">
        <v>19.2</v>
      </c>
      <c r="F61" s="12">
        <v>52</v>
      </c>
      <c r="G61" s="12">
        <v>-564</v>
      </c>
      <c r="H61" s="12">
        <v>-1184.6199999999999</v>
      </c>
      <c r="I61" s="12">
        <v>68</v>
      </c>
      <c r="J61" s="12">
        <v>-475</v>
      </c>
      <c r="K61" s="12">
        <v>-798.53</v>
      </c>
      <c r="L61" s="12">
        <v>22</v>
      </c>
      <c r="M61" s="12">
        <v>20</v>
      </c>
      <c r="N61" s="12">
        <v>-9.09</v>
      </c>
      <c r="O61" s="12">
        <v>-38</v>
      </c>
      <c r="P61" s="12">
        <v>-109</v>
      </c>
      <c r="Q61" s="12">
        <v>-186.84</v>
      </c>
      <c r="R61" s="12">
        <v>-10.41</v>
      </c>
      <c r="S61" s="13">
        <v>-0.2</v>
      </c>
      <c r="T61" s="13">
        <v>-0.57999999999999996</v>
      </c>
      <c r="U61" s="12">
        <v>-185.3</v>
      </c>
      <c r="V61" s="15">
        <v>3623</v>
      </c>
      <c r="W61" s="15">
        <v>3391</v>
      </c>
      <c r="X61" s="15">
        <v>-6.4</v>
      </c>
      <c r="Y61" s="15">
        <v>186</v>
      </c>
      <c r="Z61" s="12">
        <v>187</v>
      </c>
      <c r="AA61" s="56">
        <v>0.54</v>
      </c>
      <c r="AB61" s="71">
        <v>43404</v>
      </c>
      <c r="AC61" s="51">
        <v>250</v>
      </c>
      <c r="AD61" s="45" t="s">
        <v>696</v>
      </c>
      <c r="AE61" s="31">
        <v>257.25</v>
      </c>
    </row>
    <row r="62" spans="1:31" ht="18" x14ac:dyDescent="0.35">
      <c r="A62" s="48">
        <f t="shared" si="0"/>
        <v>59</v>
      </c>
      <c r="B62" s="20" t="s">
        <v>480</v>
      </c>
      <c r="C62" s="12">
        <v>5661</v>
      </c>
      <c r="D62" s="12">
        <v>7946</v>
      </c>
      <c r="E62" s="12">
        <v>40.4</v>
      </c>
      <c r="F62" s="12">
        <v>-228</v>
      </c>
      <c r="G62" s="12">
        <v>576</v>
      </c>
      <c r="H62" s="12">
        <v>-352.63</v>
      </c>
      <c r="I62" s="12">
        <v>-648</v>
      </c>
      <c r="J62" s="12">
        <v>3888</v>
      </c>
      <c r="K62" s="12">
        <v>700</v>
      </c>
      <c r="L62" s="12">
        <v>0</v>
      </c>
      <c r="M62" s="12">
        <v>0</v>
      </c>
      <c r="N62" s="12"/>
      <c r="O62" s="12">
        <v>420</v>
      </c>
      <c r="P62" s="12">
        <v>-3312</v>
      </c>
      <c r="Q62" s="12">
        <v>-888.57</v>
      </c>
      <c r="R62" s="12">
        <v>-41.68</v>
      </c>
      <c r="S62" s="13">
        <v>0.24</v>
      </c>
      <c r="T62" s="13">
        <v>-2.27</v>
      </c>
      <c r="U62" s="12"/>
      <c r="V62" s="15">
        <v>37940</v>
      </c>
      <c r="W62" s="15">
        <v>34254</v>
      </c>
      <c r="X62" s="15">
        <v>-9.7200000000000006</v>
      </c>
      <c r="Y62" s="15">
        <v>1728</v>
      </c>
      <c r="Z62" s="12">
        <v>1460</v>
      </c>
      <c r="AA62" s="56">
        <v>-15.51</v>
      </c>
      <c r="AB62" s="71">
        <v>43404</v>
      </c>
      <c r="AC62" s="51">
        <v>250</v>
      </c>
      <c r="AD62" s="45" t="s">
        <v>686</v>
      </c>
      <c r="AE62" s="31">
        <v>9547.5</v>
      </c>
    </row>
    <row r="63" spans="1:31" ht="18" x14ac:dyDescent="0.35">
      <c r="A63" s="48">
        <f t="shared" si="0"/>
        <v>60</v>
      </c>
      <c r="B63" s="20" t="s">
        <v>474</v>
      </c>
      <c r="C63" s="12">
        <v>140.9</v>
      </c>
      <c r="D63" s="12">
        <v>148.9</v>
      </c>
      <c r="E63" s="12">
        <v>5.7</v>
      </c>
      <c r="F63" s="12">
        <v>-215</v>
      </c>
      <c r="G63" s="12">
        <v>-210.8</v>
      </c>
      <c r="H63" s="12">
        <v>-1.95</v>
      </c>
      <c r="I63" s="12">
        <v>-88</v>
      </c>
      <c r="J63" s="12">
        <v>-61.1</v>
      </c>
      <c r="K63" s="12">
        <v>30.57</v>
      </c>
      <c r="L63" s="12">
        <v>21.3</v>
      </c>
      <c r="M63" s="12">
        <v>21.2</v>
      </c>
      <c r="N63" s="12">
        <v>-0.47</v>
      </c>
      <c r="O63" s="12">
        <v>-148.5</v>
      </c>
      <c r="P63" s="12">
        <v>-171.1</v>
      </c>
      <c r="Q63" s="12">
        <v>-15.22</v>
      </c>
      <c r="R63" s="12">
        <v>-114.91</v>
      </c>
      <c r="S63" s="13">
        <v>-0.71</v>
      </c>
      <c r="T63" s="13">
        <v>-0.83</v>
      </c>
      <c r="U63" s="12">
        <v>-17.2</v>
      </c>
      <c r="V63" s="15">
        <v>2129.3000000000002</v>
      </c>
      <c r="W63" s="15">
        <v>2264.6</v>
      </c>
      <c r="X63" s="15">
        <v>6.35</v>
      </c>
      <c r="Y63" s="15">
        <v>209.065</v>
      </c>
      <c r="Z63" s="12">
        <v>205.52</v>
      </c>
      <c r="AA63" s="56">
        <v>-1.7</v>
      </c>
      <c r="AB63" s="71">
        <v>43404</v>
      </c>
      <c r="AC63" s="51">
        <v>9.8000000000000007</v>
      </c>
      <c r="AD63" s="45" t="s">
        <v>674</v>
      </c>
      <c r="AE63" s="31">
        <v>-1087.33</v>
      </c>
    </row>
    <row r="64" spans="1:31" ht="18" x14ac:dyDescent="0.35">
      <c r="A64" s="48">
        <f t="shared" si="0"/>
        <v>61</v>
      </c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6"/>
      <c r="AB64" s="71"/>
    </row>
    <row r="65" spans="1:28" ht="18" x14ac:dyDescent="0.35">
      <c r="A65" s="48">
        <f t="shared" si="0"/>
        <v>62</v>
      </c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6"/>
      <c r="AB65" s="71"/>
    </row>
    <row r="66" spans="1:28" ht="18" x14ac:dyDescent="0.35">
      <c r="A66" s="48">
        <f t="shared" si="0"/>
        <v>63</v>
      </c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6"/>
      <c r="AB66" s="71"/>
    </row>
    <row r="67" spans="1:28" ht="18" x14ac:dyDescent="0.35">
      <c r="A67" s="48">
        <f t="shared" si="0"/>
        <v>64</v>
      </c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6"/>
      <c r="AB67" s="71"/>
    </row>
    <row r="68" spans="1:28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71"/>
    </row>
    <row r="69" spans="1:28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71"/>
    </row>
    <row r="70" spans="1:28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71"/>
    </row>
    <row r="71" spans="1:28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71"/>
    </row>
    <row r="72" spans="1:28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71"/>
    </row>
    <row r="73" spans="1:28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71"/>
    </row>
    <row r="74" spans="1:28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71"/>
    </row>
    <row r="75" spans="1:28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71"/>
    </row>
    <row r="76" spans="1:28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71"/>
    </row>
    <row r="77" spans="1:28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71"/>
    </row>
    <row r="78" spans="1:28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71"/>
    </row>
    <row r="79" spans="1:28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71"/>
    </row>
    <row r="80" spans="1:28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71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71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71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71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71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71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71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71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71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71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71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71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71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71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71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71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71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71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71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71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71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71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71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71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71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71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71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71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71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71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71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71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71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71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71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71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71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71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71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71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71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71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71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71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71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71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71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71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71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71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71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71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71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71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71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71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71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71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71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71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71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71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71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71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71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71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71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71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71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71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71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71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71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71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71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71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71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71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71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71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71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71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71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71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71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71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71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71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71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71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71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71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71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71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71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71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71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71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71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71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71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71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71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71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71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71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71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71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71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71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71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71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71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71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71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71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71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71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71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71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71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71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71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71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71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71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71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71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71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71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71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71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71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71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71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71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71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71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71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71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71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71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71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71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71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71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71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71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71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71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71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71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71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71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71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71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71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71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71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71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71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71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71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71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71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71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71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71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71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71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71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71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71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71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71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71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71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71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71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71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71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71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71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71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71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71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71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71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71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71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71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71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71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71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71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71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71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71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71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71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71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71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71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71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71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71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71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71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71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71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71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71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71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71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71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71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71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71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71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71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71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71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71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71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71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71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71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71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71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71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71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71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71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71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71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71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71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71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71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71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71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71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71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71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71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71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71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71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71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71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71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71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71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71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71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71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71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71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71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71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71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71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71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71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71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71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71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71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71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71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71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71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71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71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71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71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71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71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71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71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71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71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71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71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71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71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71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71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71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71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71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71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71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71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71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71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71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71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71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71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71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71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71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71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71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71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71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71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71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71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71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71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71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71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71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71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71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71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71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71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71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71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71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71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71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71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71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71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71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71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71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71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71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71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71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71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71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71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71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71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71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71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71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71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71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71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71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71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71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71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71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71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71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71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71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71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71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71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71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71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71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71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71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71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71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71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71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71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71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71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71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71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71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71"/>
    </row>
    <row r="454" spans="1:28" ht="18" x14ac:dyDescent="0.35">
      <c r="A454" s="48">
        <f t="shared" ref="A454:A505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71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71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71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71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71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71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71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71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71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71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71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71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71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71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71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71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71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71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71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71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71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71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71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71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71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71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71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71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71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71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71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71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71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71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71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  <c r="AB489" s="95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  <c r="AB490" s="95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  <c r="AB491" s="95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  <c r="AB492" s="95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  <c r="AB493" s="95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  <c r="AB494" s="95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33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33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33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33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33" s="59" customFormat="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  <c r="AC501" s="51"/>
      <c r="AD501" s="45"/>
      <c r="AE501" s="31"/>
      <c r="AF501" s="31"/>
      <c r="AG501" s="31"/>
    </row>
    <row r="502" spans="1:33" s="59" customFormat="1" x14ac:dyDescent="0.25">
      <c r="A502" s="48">
        <f t="shared" si="7"/>
        <v>499</v>
      </c>
      <c r="B502" s="33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57"/>
      <c r="AC502" s="51"/>
      <c r="AD502" s="45"/>
      <c r="AE502" s="31"/>
      <c r="AF502" s="31"/>
      <c r="AG502" s="31"/>
    </row>
    <row r="503" spans="1:33" s="59" customFormat="1" x14ac:dyDescent="0.25">
      <c r="A503" s="48">
        <f t="shared" si="7"/>
        <v>500</v>
      </c>
      <c r="B503" s="33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57"/>
      <c r="AC503" s="51"/>
      <c r="AD503" s="45"/>
      <c r="AE503" s="31"/>
      <c r="AF503" s="31"/>
      <c r="AG503" s="31"/>
    </row>
    <row r="504" spans="1:33" s="59" customFormat="1" x14ac:dyDescent="0.25">
      <c r="A504" s="48">
        <f t="shared" si="7"/>
        <v>501</v>
      </c>
      <c r="B504" s="33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57"/>
      <c r="AC504" s="51"/>
      <c r="AD504" s="45"/>
      <c r="AE504" s="31"/>
      <c r="AF504" s="31"/>
      <c r="AG504" s="31"/>
    </row>
    <row r="505" spans="1:33" s="59" customFormat="1" x14ac:dyDescent="0.25">
      <c r="A505" s="48">
        <f t="shared" si="7"/>
        <v>502</v>
      </c>
      <c r="B505" s="33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57"/>
      <c r="AC505" s="51"/>
      <c r="AD505" s="45"/>
      <c r="AE505" s="31"/>
      <c r="AF505" s="31"/>
      <c r="AG505" s="31"/>
    </row>
    <row r="507" spans="1:33" x14ac:dyDescent="0.25">
      <c r="B507" s="19">
        <f>COUNTIF(B4:B505, "*")</f>
        <v>60</v>
      </c>
    </row>
  </sheetData>
  <conditionalFormatting sqref="C4:D501 F4:G501 I4:J501 L4:M501 O4:P501 S4:T501 V4:W501 Y4:Z501">
    <cfRule type="containsBlanks" dxfId="6" priority="2">
      <formula>LEN(TRIM(C4))=0</formula>
    </cfRule>
  </conditionalFormatting>
  <conditionalFormatting sqref="C502:D505 F502:G505 I502:J505 L502:M505 O502:P505 S502:T505 V502:W505 Y502:Z505">
    <cfRule type="containsBlanks" dxfId="5" priority="1">
      <formula>LEN(TRIM(C502))=0</formula>
    </cfRule>
  </conditionalFormatting>
  <pageMargins left="0.75" right="0.75" top="1" bottom="1" header="0.5" footer="0.5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P33"/>
  <sheetViews>
    <sheetView tabSelected="1" zoomScale="130" zoomScaleNormal="130" workbookViewId="0">
      <selection activeCell="I21" sqref="I21"/>
    </sheetView>
  </sheetViews>
  <sheetFormatPr defaultRowHeight="15" x14ac:dyDescent="0.25"/>
  <cols>
    <col min="1" max="1" width="8.28515625" customWidth="1"/>
    <col min="2" max="2" width="26.140625" customWidth="1"/>
    <col min="3" max="3" width="15.7109375" style="8" customWidth="1"/>
    <col min="4" max="4" width="15.7109375" customWidth="1"/>
    <col min="5" max="7" width="15.7109375" style="31" customWidth="1"/>
    <col min="8" max="8" width="9.7109375" customWidth="1"/>
    <col min="9" max="9" width="14.7109375" customWidth="1"/>
    <col min="10" max="10" width="5.85546875" customWidth="1"/>
    <col min="11" max="11" width="3.28515625" customWidth="1"/>
    <col min="12" max="12" width="34.85546875" customWidth="1"/>
    <col min="13" max="13" width="13.28515625" style="31" bestFit="1" customWidth="1"/>
    <col min="14" max="16" width="13.28515625" bestFit="1" customWidth="1"/>
  </cols>
  <sheetData>
    <row r="1" spans="1:16" s="31" customFormat="1" ht="35.25" customHeight="1" thickBot="1" x14ac:dyDescent="0.3">
      <c r="A1" s="45"/>
      <c r="C1" s="67" t="s">
        <v>551</v>
      </c>
      <c r="D1" s="68" t="s">
        <v>576</v>
      </c>
      <c r="E1" s="68" t="s">
        <v>577</v>
      </c>
      <c r="F1" s="68" t="s">
        <v>672</v>
      </c>
      <c r="G1" s="68" t="s">
        <v>1865</v>
      </c>
      <c r="M1" s="69" t="s">
        <v>673</v>
      </c>
      <c r="N1" s="69" t="s">
        <v>548</v>
      </c>
      <c r="O1" s="70" t="s">
        <v>549</v>
      </c>
      <c r="P1" s="81" t="s">
        <v>578</v>
      </c>
    </row>
    <row r="2" spans="1:16" ht="15.75" thickBot="1" x14ac:dyDescent="0.3">
      <c r="A2" s="45"/>
      <c r="B2" s="43"/>
      <c r="C2" s="46">
        <v>43188</v>
      </c>
      <c r="D2" s="46">
        <v>43238</v>
      </c>
      <c r="E2" s="46">
        <v>43332</v>
      </c>
      <c r="F2" s="46">
        <v>43427</v>
      </c>
      <c r="G2" s="46">
        <v>43476</v>
      </c>
      <c r="H2" s="45"/>
      <c r="K2" s="31"/>
      <c r="L2" s="31"/>
      <c r="M2" s="64"/>
      <c r="N2" s="64">
        <v>43188</v>
      </c>
      <c r="O2" s="83">
        <v>43238</v>
      </c>
      <c r="P2" s="64">
        <v>43329</v>
      </c>
    </row>
    <row r="3" spans="1:16" x14ac:dyDescent="0.25">
      <c r="A3" s="45"/>
      <c r="B3" s="38" t="s">
        <v>569</v>
      </c>
      <c r="C3" s="41">
        <f>'SPX-Q4-EARNINGS-2017'!$C$3</f>
        <v>2467469.3000000003</v>
      </c>
      <c r="D3" s="41">
        <f>'SPX-Q1-EARNINGS'!$C$3</f>
        <v>2519110.6999999997</v>
      </c>
      <c r="E3" s="41">
        <f>'SPX-Q2-EARNINGS'!$C$3</f>
        <v>2649954.5999999987</v>
      </c>
      <c r="F3" s="41">
        <f>'SPX-Q3-EARNINGS'!$C$3</f>
        <v>2734965.3999999976</v>
      </c>
      <c r="G3" s="41">
        <f>'SPX-Q4-EARNINGS'!$C$3</f>
        <v>482160.40000000008</v>
      </c>
      <c r="H3" s="45"/>
      <c r="I3" s="65">
        <f>G3/F3</f>
        <v>0.17629488109794753</v>
      </c>
      <c r="K3" s="31"/>
      <c r="L3" s="31" t="s">
        <v>569</v>
      </c>
      <c r="M3" s="8"/>
      <c r="N3" s="8">
        <v>2467469.3000000003</v>
      </c>
      <c r="O3" s="8">
        <v>2519110.6999999997</v>
      </c>
      <c r="P3" s="8">
        <v>2649397.9000000013</v>
      </c>
    </row>
    <row r="4" spans="1:16" x14ac:dyDescent="0.25">
      <c r="A4" s="45"/>
      <c r="B4" s="38" t="s">
        <v>563</v>
      </c>
      <c r="C4" s="35">
        <f>'SPX-Q4-EARNINGS-2017'!$D$3</f>
        <v>2709109.2000000007</v>
      </c>
      <c r="D4" s="35">
        <f>'SPX-Q1-EARNINGS'!$D$3</f>
        <v>2762683.3</v>
      </c>
      <c r="E4" s="35">
        <f>'SPX-Q2-EARNINGS'!$D$3</f>
        <v>2910829.9000000022</v>
      </c>
      <c r="F4" s="35">
        <f>'SPX-Q3-EARNINGS'!$D$3</f>
        <v>2972450.5999999987</v>
      </c>
      <c r="G4" s="35">
        <f>'SPX-Q4-EARNINGS'!$D$3</f>
        <v>511891.5</v>
      </c>
      <c r="H4" s="45"/>
      <c r="I4" s="65">
        <f>G4/F4</f>
        <v>0.17221194525486824</v>
      </c>
      <c r="K4" s="31"/>
      <c r="L4" s="31" t="s">
        <v>563</v>
      </c>
      <c r="M4" s="8"/>
      <c r="N4" s="8">
        <v>2709109.2000000007</v>
      </c>
      <c r="O4" s="8">
        <v>2762683.3</v>
      </c>
      <c r="P4" s="8">
        <v>2910206.3000000012</v>
      </c>
    </row>
    <row r="5" spans="1:16" x14ac:dyDescent="0.25">
      <c r="A5" s="45"/>
      <c r="B5" s="38" t="s">
        <v>62</v>
      </c>
      <c r="C5" s="39">
        <f>'SPX-Q4-EARNINGS-2017'!$E$3</f>
        <v>9.7930255910377628E-2</v>
      </c>
      <c r="D5" s="39">
        <f>'SPX-Q1-EARNINGS'!$E$3</f>
        <v>9.668991521492093E-2</v>
      </c>
      <c r="E5" s="39">
        <f>'SPX-Q2-EARNINGS'!$E$3</f>
        <v>9.844519600449142E-2</v>
      </c>
      <c r="F5" s="39">
        <f>'SPX-Q3-EARNINGS'!$E$3</f>
        <v>8.6832981506823198E-2</v>
      </c>
      <c r="G5" s="39">
        <f>'SPX-Q4-EARNINGS'!$E$3</f>
        <v>6.1662260110950454E-2</v>
      </c>
      <c r="H5" s="45"/>
      <c r="K5" s="31"/>
      <c r="L5" s="31" t="s">
        <v>62</v>
      </c>
      <c r="M5" s="65"/>
      <c r="N5" s="65">
        <v>9.7930255910377628E-2</v>
      </c>
      <c r="O5" s="65">
        <v>9.668991521492093E-2</v>
      </c>
      <c r="P5" s="65">
        <v>9.8440630605164961E-2</v>
      </c>
    </row>
    <row r="6" spans="1:16" s="31" customFormat="1" x14ac:dyDescent="0.25">
      <c r="A6" s="45"/>
      <c r="B6" s="38" t="s">
        <v>570</v>
      </c>
      <c r="C6" s="74"/>
      <c r="D6" s="75">
        <f>'SPX-Q1-EARNINGS'!F3</f>
        <v>363116.19999999978</v>
      </c>
      <c r="E6" s="75">
        <f>'SPX-Q2-EARNINGS'!$F$3</f>
        <v>383623.2</v>
      </c>
      <c r="F6" s="75">
        <f>'SPX-Q3-EARNINGS'!$F$3</f>
        <v>392775.3000000001</v>
      </c>
      <c r="G6" s="75">
        <f>'SPX-Q4-EARNINGS'!$F$3</f>
        <v>42134.30000000001</v>
      </c>
      <c r="H6" s="45"/>
      <c r="I6" s="65">
        <f>G6/F6</f>
        <v>0.10727329340719745</v>
      </c>
      <c r="L6" s="40" t="s">
        <v>570</v>
      </c>
      <c r="M6" s="65"/>
      <c r="N6" s="65"/>
      <c r="O6" s="79">
        <v>363116.19999999978</v>
      </c>
      <c r="P6" s="79">
        <v>383501.60000000015</v>
      </c>
    </row>
    <row r="7" spans="1:16" s="31" customFormat="1" x14ac:dyDescent="0.25">
      <c r="A7" s="45"/>
      <c r="B7" s="38" t="s">
        <v>564</v>
      </c>
      <c r="C7" s="74"/>
      <c r="D7" s="75">
        <f>'SPX-Q1-EARNINGS'!G3</f>
        <v>399264.20000000013</v>
      </c>
      <c r="E7" s="75">
        <f>'SPX-Q2-EARNINGS'!$G$3</f>
        <v>432997.39999999985</v>
      </c>
      <c r="F7" s="75">
        <f>'SPX-Q3-EARNINGS'!$G$3</f>
        <v>442173.80000000005</v>
      </c>
      <c r="G7" s="75">
        <f>'SPX-Q4-EARNINGS'!$G$3</f>
        <v>44299</v>
      </c>
      <c r="H7" s="45"/>
      <c r="I7" s="65">
        <f>G7/F7</f>
        <v>0.10018458805112378</v>
      </c>
      <c r="L7" s="40" t="s">
        <v>564</v>
      </c>
      <c r="M7" s="65"/>
      <c r="N7" s="65"/>
      <c r="O7" s="79">
        <v>399264.20000000013</v>
      </c>
      <c r="P7" s="79">
        <v>432850.99999999994</v>
      </c>
    </row>
    <row r="8" spans="1:16" s="31" customFormat="1" x14ac:dyDescent="0.25">
      <c r="A8" s="45"/>
      <c r="B8" s="38" t="s">
        <v>559</v>
      </c>
      <c r="C8" s="73"/>
      <c r="D8" s="73">
        <f>'SPX-Q1-EARNINGS'!H3</f>
        <v>9.9549400439860214E-2</v>
      </c>
      <c r="E8" s="73">
        <f>'SPX-Q2-EARNINGS'!H3</f>
        <v>0.12870493755330709</v>
      </c>
      <c r="F8" s="73">
        <f>'SPX-Q3-EARNINGS'!H3</f>
        <v>0.12576783723416399</v>
      </c>
      <c r="G8" s="73">
        <f>'SPX-Q4-EARNINGS'!H3</f>
        <v>5.1376194691735461E-2</v>
      </c>
      <c r="H8" s="45"/>
      <c r="L8" s="40" t="s">
        <v>559</v>
      </c>
      <c r="M8" s="65"/>
      <c r="N8" s="65"/>
      <c r="O8" s="65">
        <v>9.9549400439860214E-2</v>
      </c>
      <c r="P8" s="65">
        <v>0.12868107981818008</v>
      </c>
    </row>
    <row r="9" spans="1:16" x14ac:dyDescent="0.25">
      <c r="A9" s="45"/>
      <c r="B9" s="38" t="s">
        <v>571</v>
      </c>
      <c r="C9" s="41">
        <f>'SPX-Q4-EARNINGS-2017'!$F$3</f>
        <v>75974.900000000067</v>
      </c>
      <c r="D9" s="41">
        <f>'SPX-Q1-EARNINGS'!$I$3</f>
        <v>83723.3</v>
      </c>
      <c r="E9" s="41">
        <f>'SPX-Q2-EARNINGS'!$I$3</f>
        <v>89358.099999999962</v>
      </c>
      <c r="F9" s="41">
        <f>'SPX-Q3-EARNINGS'!$I$3</f>
        <v>91526.200000000012</v>
      </c>
      <c r="G9" s="41">
        <f>'SPX-Q4-EARNINGS'!$I$3</f>
        <v>8636.2999999999993</v>
      </c>
      <c r="H9" s="45"/>
      <c r="I9" s="31"/>
      <c r="K9" s="31"/>
      <c r="L9" s="31" t="s">
        <v>571</v>
      </c>
      <c r="M9" s="8"/>
      <c r="N9" s="8">
        <v>75974.900000000067</v>
      </c>
      <c r="O9" s="8">
        <v>83723.3</v>
      </c>
      <c r="P9" s="8">
        <v>89338.099999999919</v>
      </c>
    </row>
    <row r="10" spans="1:16" x14ac:dyDescent="0.25">
      <c r="A10" s="45"/>
      <c r="B10" s="38" t="s">
        <v>565</v>
      </c>
      <c r="C10" s="35">
        <f>'SPX-Q4-EARNINGS-2017'!$G$3</f>
        <v>71096.900000000009</v>
      </c>
      <c r="D10" s="35">
        <f>'SPX-Q1-EARNINGS'!$J$3</f>
        <v>66150</v>
      </c>
      <c r="E10" s="35">
        <f>'SPX-Q2-EARNINGS'!$J$3</f>
        <v>75846.100000000064</v>
      </c>
      <c r="F10" s="35">
        <f>'SPX-Q3-EARNINGS'!$J$3</f>
        <v>75930.400000000009</v>
      </c>
      <c r="G10" s="35">
        <f>'SPX-Q4-EARNINGS'!$J$3</f>
        <v>9668.6</v>
      </c>
      <c r="H10" s="45"/>
      <c r="K10" s="31"/>
      <c r="L10" s="31" t="s">
        <v>565</v>
      </c>
      <c r="M10" s="8"/>
      <c r="N10" s="8">
        <v>71096.900000000009</v>
      </c>
      <c r="O10" s="8">
        <v>66150</v>
      </c>
      <c r="P10" s="8">
        <v>75820.800000000047</v>
      </c>
    </row>
    <row r="11" spans="1:16" x14ac:dyDescent="0.25">
      <c r="A11" s="45"/>
      <c r="B11" s="38" t="s">
        <v>506</v>
      </c>
      <c r="C11" s="39">
        <f>'SPX-Q4-EARNINGS-2017'!$H$3</f>
        <v>-6.4205415209497532E-2</v>
      </c>
      <c r="D11" s="39">
        <f>'SPX-Q1-EARNINGS'!$K$3</f>
        <v>-0.20989736429404959</v>
      </c>
      <c r="E11" s="39">
        <f>'SPX-Q2-EARNINGS'!$K$3</f>
        <v>-0.15121180956175101</v>
      </c>
      <c r="F11" s="39">
        <f>'SPX-Q3-EARNINGS'!$K$3</f>
        <v>-0.17039711033561974</v>
      </c>
      <c r="G11" s="39">
        <f>'SPX-Q4-EARNINGS'!$K$3</f>
        <v>0.1195303544341907</v>
      </c>
      <c r="H11" s="45"/>
      <c r="I11" s="8"/>
      <c r="K11" s="31"/>
      <c r="L11" s="31" t="s">
        <v>506</v>
      </c>
      <c r="M11" s="65"/>
      <c r="N11" s="65">
        <v>-6.4205415209497532E-2</v>
      </c>
      <c r="O11" s="65">
        <v>-0.20989736429404959</v>
      </c>
      <c r="P11" s="65">
        <v>-0.15130498633841422</v>
      </c>
    </row>
    <row r="12" spans="1:16" x14ac:dyDescent="0.25">
      <c r="A12" s="45"/>
      <c r="B12" s="38" t="s">
        <v>572</v>
      </c>
      <c r="C12" s="41">
        <f>'SPX-Q4-EARNINGS-2017'!$I$3</f>
        <v>52552.400000000016</v>
      </c>
      <c r="D12" s="41">
        <f>'SPX-Q1-EARNINGS'!$L$3</f>
        <v>54997.30000000001</v>
      </c>
      <c r="E12" s="41">
        <f>'SPX-Q2-EARNINGS'!$L$3</f>
        <v>59837.30000000001</v>
      </c>
      <c r="F12" s="41">
        <f>'SPX-Q3-EARNINGS'!$L$3</f>
        <v>60987.19999999999</v>
      </c>
      <c r="G12" s="41">
        <f>'SPX-Q4-EARNINGS'!$L$3</f>
        <v>3740.9000000000005</v>
      </c>
      <c r="H12" s="45"/>
      <c r="K12" s="31"/>
      <c r="L12" s="31" t="s">
        <v>572</v>
      </c>
      <c r="M12" s="8"/>
      <c r="N12" s="8">
        <v>52552.400000000016</v>
      </c>
      <c r="O12" s="8">
        <v>54997.30000000001</v>
      </c>
      <c r="P12" s="8">
        <v>59837.300000000025</v>
      </c>
    </row>
    <row r="13" spans="1:16" x14ac:dyDescent="0.25">
      <c r="A13" s="45"/>
      <c r="B13" s="38" t="s">
        <v>566</v>
      </c>
      <c r="C13" s="35">
        <f>'SPX-Q4-EARNINGS-2017'!$J$3</f>
        <v>63527.5</v>
      </c>
      <c r="D13" s="35">
        <f>'SPX-Q1-EARNINGS'!$M$3</f>
        <v>65260.7</v>
      </c>
      <c r="E13" s="35">
        <f>'SPX-Q2-EARNINGS'!$M$3</f>
        <v>70667.600000000006</v>
      </c>
      <c r="F13" s="35">
        <f>'SPX-Q3-EARNINGS'!$M$3</f>
        <v>72406.10000000002</v>
      </c>
      <c r="G13" s="35">
        <f>'SPX-Q4-EARNINGS'!$M$3</f>
        <v>3856.7</v>
      </c>
      <c r="H13" s="45"/>
      <c r="K13" s="31"/>
      <c r="L13" s="31" t="s">
        <v>566</v>
      </c>
      <c r="M13" s="8"/>
      <c r="N13" s="8">
        <v>63527.5</v>
      </c>
      <c r="O13" s="8">
        <v>65260.7</v>
      </c>
      <c r="P13" s="8">
        <v>70662.10000000002</v>
      </c>
    </row>
    <row r="14" spans="1:16" x14ac:dyDescent="0.25">
      <c r="A14" s="45"/>
      <c r="B14" s="38" t="s">
        <v>523</v>
      </c>
      <c r="C14" s="39">
        <f>'SPX-Q4-EARNINGS-2017'!$K$3</f>
        <v>0.20884108052153624</v>
      </c>
      <c r="D14" s="39">
        <f>'SPX-Q1-EARNINGS'!$N$3</f>
        <v>0.1866164338976638</v>
      </c>
      <c r="E14" s="39">
        <f>'SPX-Q2-EARNINGS'!$N$3</f>
        <v>0.18099580027842155</v>
      </c>
      <c r="F14" s="39">
        <f>'SPX-Q3-EARNINGS'!$N$3</f>
        <v>0.18723437049085764</v>
      </c>
      <c r="G14" s="39">
        <f>'SPX-Q4-EARNINGS'!$N$3</f>
        <v>3.0955117752412321E-2</v>
      </c>
      <c r="H14" s="45"/>
      <c r="I14" s="8"/>
      <c r="J14" s="8"/>
      <c r="K14" s="31"/>
      <c r="L14" s="31" t="s">
        <v>523</v>
      </c>
      <c r="M14" s="65"/>
      <c r="N14" s="65">
        <v>0.20884108052153624</v>
      </c>
      <c r="O14" s="65">
        <v>0.1866164338976638</v>
      </c>
      <c r="P14" s="65">
        <v>0.18090388436644017</v>
      </c>
    </row>
    <row r="15" spans="1:16" s="31" customFormat="1" x14ac:dyDescent="0.25">
      <c r="A15" s="45"/>
      <c r="B15" s="38" t="s">
        <v>582</v>
      </c>
      <c r="C15" s="73">
        <f>((C10+C13)-(C9+C12))/(C9+C12)</f>
        <v>4.743817072326225E-2</v>
      </c>
      <c r="D15" s="73">
        <f>((D10+D13)-(D9+D12))/(D9+D12)</f>
        <v>-5.2695129634675701E-2</v>
      </c>
      <c r="E15" s="73">
        <f>((E10+E13)-(E9+E12))/(E9+E12)</f>
        <v>-1.797441476077611E-2</v>
      </c>
      <c r="F15" s="73">
        <f>((F10+F13)-(F9+F12))/(F9+F12)</f>
        <v>-2.7387101723520459E-2</v>
      </c>
      <c r="G15" s="73">
        <f>((G10+G13)-(G9+G12))/(G9+G12)</f>
        <v>9.2759267039394896E-2</v>
      </c>
      <c r="H15" s="45"/>
      <c r="I15" s="8"/>
      <c r="J15" s="8"/>
      <c r="L15" s="38" t="s">
        <v>582</v>
      </c>
      <c r="M15" s="65"/>
      <c r="N15" s="65">
        <v>4.743817072326225E-2</v>
      </c>
      <c r="O15" s="65">
        <v>-5.2695129634675701E-2</v>
      </c>
      <c r="P15" s="65">
        <v>-1.8049222593000291E-2</v>
      </c>
    </row>
    <row r="16" spans="1:16" x14ac:dyDescent="0.25">
      <c r="A16" s="45"/>
      <c r="B16" s="38" t="s">
        <v>573</v>
      </c>
      <c r="C16" s="41">
        <f>'SPX-Q4-EARNINGS-2017'!$L$3</f>
        <v>199107.60000000015</v>
      </c>
      <c r="D16" s="41">
        <f>'SPX-Q1-EARNINGS'!$O$3</f>
        <v>235251.09999999995</v>
      </c>
      <c r="E16" s="41">
        <f>'SPX-Q2-EARNINGS'!$O$3</f>
        <v>248091.00000000009</v>
      </c>
      <c r="F16" s="41">
        <f>'SPX-Q3-EARNINGS'!$O$3</f>
        <v>256197.00000000006</v>
      </c>
      <c r="G16" s="41">
        <f>'SPX-Q4-EARNINGS'!$O$3</f>
        <v>29527.700000000004</v>
      </c>
      <c r="H16" s="45"/>
      <c r="I16" s="65"/>
      <c r="K16" s="31"/>
      <c r="L16" s="31" t="s">
        <v>573</v>
      </c>
      <c r="M16" s="8"/>
      <c r="N16" s="8">
        <v>199107.60000000015</v>
      </c>
      <c r="O16" s="8">
        <v>235251.09999999995</v>
      </c>
      <c r="P16" s="8">
        <v>247989.40000000002</v>
      </c>
    </row>
    <row r="17" spans="1:16" x14ac:dyDescent="0.25">
      <c r="A17" s="45"/>
      <c r="B17" s="38" t="s">
        <v>567</v>
      </c>
      <c r="C17" s="35">
        <f>'SPX-Q4-EARNINGS-2017'!$M$3</f>
        <v>207651.69999999984</v>
      </c>
      <c r="D17" s="35">
        <f>'SPX-Q1-EARNINGS'!$P$3</f>
        <v>285653.40000000002</v>
      </c>
      <c r="E17" s="35">
        <f>'SPX-Q2-EARNINGS'!$P$3</f>
        <v>308181.60000000003</v>
      </c>
      <c r="F17" s="35">
        <f>'SPX-Q3-EARNINGS'!$P$3</f>
        <v>318822.80000000005</v>
      </c>
      <c r="G17" s="35">
        <f>'SPX-Q4-EARNINGS'!$P$3</f>
        <v>30732.700000000004</v>
      </c>
      <c r="H17" s="45"/>
      <c r="K17" s="31"/>
      <c r="L17" s="31" t="s">
        <v>567</v>
      </c>
      <c r="M17" s="8"/>
      <c r="N17" s="8">
        <v>207651.69999999984</v>
      </c>
      <c r="O17" s="8">
        <v>285653.40000000002</v>
      </c>
      <c r="P17" s="8">
        <v>308065.99999999983</v>
      </c>
    </row>
    <row r="18" spans="1:16" x14ac:dyDescent="0.25">
      <c r="A18" s="45"/>
      <c r="B18" s="38" t="s">
        <v>61</v>
      </c>
      <c r="C18" s="39">
        <f>'SPX-Q4-EARNINGS-2017'!$N$3</f>
        <v>4.291197322452623E-2</v>
      </c>
      <c r="D18" s="39">
        <f>'SPX-Q1-EARNINGS'!$Q$3</f>
        <v>0.21424894506338157</v>
      </c>
      <c r="E18" s="39">
        <f>'SPX-Q2-EARNINGS'!$Q$3</f>
        <v>0.24221193029976873</v>
      </c>
      <c r="F18" s="39">
        <f>'SPX-Q3-EARNINGS'!$Q$3</f>
        <v>0.24444392401160034</v>
      </c>
      <c r="G18" s="39">
        <f>'SPX-Q4-EARNINGS'!$Q$3</f>
        <v>4.0809138537712043E-2</v>
      </c>
      <c r="H18" s="45"/>
      <c r="K18" s="31"/>
      <c r="L18" s="31" t="s">
        <v>61</v>
      </c>
      <c r="M18" s="65"/>
      <c r="N18" s="65">
        <v>4.291197322452623E-2</v>
      </c>
      <c r="O18" s="65">
        <v>0.21424894506338157</v>
      </c>
      <c r="P18" s="65">
        <v>0.24225470927386331</v>
      </c>
    </row>
    <row r="19" spans="1:16" x14ac:dyDescent="0.25">
      <c r="A19" s="45"/>
      <c r="B19" s="38" t="s">
        <v>574</v>
      </c>
      <c r="C19" s="41">
        <f>'SPX-Q4-EARNINGS-2017'!$P$3</f>
        <v>316.35000000000002</v>
      </c>
      <c r="D19" s="41">
        <f>'SPX-Q1-EARNINGS'!$S$3</f>
        <v>463.4799999999999</v>
      </c>
      <c r="E19" s="41">
        <f>'SPX-Q2-EARNINGS'!$S$3</f>
        <v>505.86999999999961</v>
      </c>
      <c r="F19" s="41">
        <f>'SPX-Q3-EARNINGS'!$S$3</f>
        <v>498.72000000000031</v>
      </c>
      <c r="G19" s="41">
        <f>'SPX-Q4-EARNINGS'!$S$3</f>
        <v>59.98</v>
      </c>
      <c r="H19" s="45"/>
      <c r="K19" s="31"/>
      <c r="L19" s="31" t="s">
        <v>574</v>
      </c>
      <c r="M19" s="8"/>
      <c r="N19" s="8">
        <v>316.35000000000002</v>
      </c>
      <c r="O19" s="8">
        <v>463.4799999999999</v>
      </c>
      <c r="P19" s="8">
        <v>505.16000000000008</v>
      </c>
    </row>
    <row r="20" spans="1:16" x14ac:dyDescent="0.25">
      <c r="A20" s="45"/>
      <c r="B20" s="38" t="s">
        <v>568</v>
      </c>
      <c r="C20" s="35">
        <f>'SPX-Q4-EARNINGS-2017'!$Q$3</f>
        <v>477.12000000000052</v>
      </c>
      <c r="D20" s="35">
        <f>'SPX-Q1-EARNINGS'!$T$3</f>
        <v>563.72999999999945</v>
      </c>
      <c r="E20" s="35">
        <f>'SPX-Q2-EARNINGS'!$T$3</f>
        <v>605.24000000000035</v>
      </c>
      <c r="F20" s="35">
        <f>'SPX-Q3-EARNINGS'!$T$3</f>
        <v>686.49000000000012</v>
      </c>
      <c r="G20" s="35">
        <f>'SPX-Q4-EARNINGS'!$T$3</f>
        <v>71.620000000000019</v>
      </c>
      <c r="H20" s="45"/>
      <c r="K20" s="31"/>
      <c r="L20" s="31" t="s">
        <v>568</v>
      </c>
      <c r="M20" s="8"/>
      <c r="N20" s="8">
        <v>477.12000000000052</v>
      </c>
      <c r="O20" s="8">
        <v>563.72999999999945</v>
      </c>
      <c r="P20" s="8">
        <v>604.43999999999949</v>
      </c>
    </row>
    <row r="21" spans="1:16" x14ac:dyDescent="0.25">
      <c r="A21" s="45"/>
      <c r="B21" s="38" t="s">
        <v>63</v>
      </c>
      <c r="C21" s="39">
        <f>'SPX-Q4-EARNINGS-2017'!$R$3</f>
        <v>0.50820293978188869</v>
      </c>
      <c r="D21" s="39">
        <f>'SPX-Q1-EARNINGS'!$U$3</f>
        <v>0.21629843790454725</v>
      </c>
      <c r="E21" s="39">
        <f>'SPX-Q2-EARNINGS'!$U$3</f>
        <v>0.19643386640836741</v>
      </c>
      <c r="F21" s="39">
        <f>'SPX-Q3-EARNINGS'!$U$3</f>
        <v>0.37650384985562979</v>
      </c>
      <c r="G21" s="39">
        <f>'SPX-Q4-EARNINGS'!$U$3</f>
        <v>0.19406468822941017</v>
      </c>
      <c r="H21" s="45"/>
      <c r="K21" s="31"/>
      <c r="L21" s="31" t="s">
        <v>63</v>
      </c>
      <c r="M21" s="65"/>
      <c r="N21" s="65">
        <v>0.50820293978188869</v>
      </c>
      <c r="O21" s="65">
        <v>0.21629843790454725</v>
      </c>
      <c r="P21" s="65">
        <v>0.19653179190751324</v>
      </c>
    </row>
    <row r="22" spans="1:16" x14ac:dyDescent="0.25">
      <c r="A22" s="45"/>
      <c r="B22" s="38" t="s">
        <v>528</v>
      </c>
      <c r="C22" s="35">
        <f>'SPX-Q4-EARNINGS-2017'!$W$3</f>
        <v>50.108026030368762</v>
      </c>
      <c r="D22" s="35">
        <f>'SPX-Q1-EARNINGS'!$AC$3</f>
        <v>52.606066945606699</v>
      </c>
      <c r="E22" s="35">
        <f>'SPX-Q2-EARNINGS'!$AC$3</f>
        <v>49.988187372708772</v>
      </c>
      <c r="F22" s="35">
        <f>'SPX-Q3-EARNINGS'!$AC$3</f>
        <v>44.878979591836739</v>
      </c>
      <c r="G22" s="35">
        <f>'SPX-Q4-EARNINGS'!$AC$3</f>
        <v>37.68333333333333</v>
      </c>
      <c r="H22" s="45"/>
      <c r="K22" s="31"/>
      <c r="L22" s="40" t="s">
        <v>528</v>
      </c>
      <c r="M22" s="8"/>
      <c r="N22" s="8">
        <v>50.108026030368762</v>
      </c>
      <c r="O22" s="8">
        <v>52.606066945606699</v>
      </c>
      <c r="P22" s="8">
        <v>49.926122448979591</v>
      </c>
    </row>
    <row r="23" spans="1:16" x14ac:dyDescent="0.25">
      <c r="A23" s="45"/>
      <c r="B23" s="38" t="s">
        <v>529</v>
      </c>
      <c r="C23" s="35">
        <f>'SPX-Q4-EARNINGS-2017'!$X$3</f>
        <v>24.9</v>
      </c>
      <c r="D23" s="35">
        <f>'SPX-Q1-EARNINGS'!$AD$3</f>
        <v>23.9</v>
      </c>
      <c r="E23" s="35">
        <f>'SPX-Q2-EARNINGS'!$AD$3</f>
        <v>24</v>
      </c>
      <c r="F23" s="35">
        <f>'SPX-Q3-EARNINGS'!$AD$3</f>
        <v>20.95</v>
      </c>
      <c r="G23" s="35">
        <f>'SPX-Q4-EARNINGS'!$AD$3</f>
        <v>20.799999999999997</v>
      </c>
      <c r="H23" s="45"/>
      <c r="K23" s="31"/>
      <c r="L23" s="40" t="s">
        <v>529</v>
      </c>
      <c r="M23" s="8"/>
      <c r="N23" s="8">
        <v>24.9</v>
      </c>
      <c r="O23" s="8">
        <v>23.9</v>
      </c>
      <c r="P23" s="8">
        <v>23.85</v>
      </c>
    </row>
    <row r="24" spans="1:16" s="31" customFormat="1" x14ac:dyDescent="0.25">
      <c r="A24" s="45"/>
      <c r="B24" s="38" t="s">
        <v>550</v>
      </c>
      <c r="C24" s="63">
        <v>461</v>
      </c>
      <c r="D24" s="63">
        <v>479</v>
      </c>
      <c r="E24" s="63">
        <v>491</v>
      </c>
      <c r="F24" s="63">
        <f>'SPX-Q3-EARNINGS'!B507</f>
        <v>491</v>
      </c>
      <c r="G24" s="63">
        <f>'SPX-Q4-EARNINGS'!B507</f>
        <v>60</v>
      </c>
      <c r="H24" s="45"/>
      <c r="I24" s="65">
        <f>G24/500</f>
        <v>0.12</v>
      </c>
      <c r="L24" s="31" t="s">
        <v>550</v>
      </c>
      <c r="M24" s="66"/>
      <c r="N24" s="66">
        <v>461</v>
      </c>
      <c r="O24" s="66">
        <v>479</v>
      </c>
      <c r="P24" s="66">
        <v>490</v>
      </c>
    </row>
    <row r="25" spans="1:16" x14ac:dyDescent="0.25">
      <c r="A25" s="45"/>
      <c r="B25" s="107"/>
      <c r="C25" s="107"/>
      <c r="D25" s="107"/>
      <c r="E25" s="107"/>
      <c r="F25" s="100"/>
      <c r="G25" s="100"/>
      <c r="H25" s="45"/>
      <c r="K25" s="31"/>
      <c r="L25" s="31"/>
      <c r="N25" s="31"/>
      <c r="O25" s="31"/>
      <c r="P25" s="31"/>
    </row>
    <row r="26" spans="1:16" x14ac:dyDescent="0.25">
      <c r="A26" s="45"/>
      <c r="B26" s="108" t="s">
        <v>537</v>
      </c>
      <c r="C26" s="108"/>
      <c r="D26" s="108"/>
      <c r="E26" s="109"/>
      <c r="F26" s="102"/>
      <c r="G26" s="99"/>
      <c r="H26" s="45"/>
      <c r="K26" s="31"/>
      <c r="L26" s="31" t="s">
        <v>537</v>
      </c>
      <c r="N26" s="31"/>
      <c r="O26" s="31"/>
      <c r="P26" s="31"/>
    </row>
    <row r="27" spans="1:16" x14ac:dyDescent="0.25">
      <c r="A27" s="45"/>
      <c r="B27" s="108" t="s">
        <v>538</v>
      </c>
      <c r="C27" s="108"/>
      <c r="D27" s="108"/>
      <c r="E27" s="109"/>
      <c r="F27" s="103"/>
      <c r="G27" s="98"/>
      <c r="H27" s="45"/>
      <c r="K27" s="31"/>
      <c r="L27" s="31" t="s">
        <v>538</v>
      </c>
      <c r="N27" s="31"/>
      <c r="O27" s="31"/>
      <c r="P27" s="31"/>
    </row>
    <row r="28" spans="1:16" x14ac:dyDescent="0.25">
      <c r="A28" s="45"/>
      <c r="B28" s="45"/>
      <c r="C28" s="44"/>
      <c r="D28" s="45"/>
      <c r="E28" s="45"/>
      <c r="F28" s="45"/>
      <c r="G28" s="45"/>
      <c r="H28" s="45"/>
      <c r="K28" s="31"/>
      <c r="L28" s="31"/>
      <c r="M28" s="8"/>
      <c r="N28" s="8"/>
      <c r="O28" s="31"/>
      <c r="P28" s="31"/>
    </row>
    <row r="29" spans="1:16" x14ac:dyDescent="0.25">
      <c r="A29" s="45"/>
      <c r="H29" s="45"/>
      <c r="K29" s="31"/>
      <c r="L29" s="31"/>
      <c r="M29" s="8"/>
      <c r="N29" s="8"/>
      <c r="O29" s="31"/>
      <c r="P29" s="31"/>
    </row>
    <row r="30" spans="1:16" x14ac:dyDescent="0.25">
      <c r="A30" s="45"/>
    </row>
    <row r="31" spans="1:16" x14ac:dyDescent="0.25">
      <c r="A31" s="45"/>
    </row>
    <row r="32" spans="1:16" x14ac:dyDescent="0.25">
      <c r="A32" s="45"/>
    </row>
    <row r="33" spans="1:1" x14ac:dyDescent="0.25">
      <c r="A33" s="45"/>
    </row>
  </sheetData>
  <mergeCells count="3">
    <mergeCell ref="B25:E25"/>
    <mergeCell ref="B26:E26"/>
    <mergeCell ref="B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037E-18BC-4606-A395-EDBA304EE415}">
  <dimension ref="A1:AG50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E83" sqref="AE8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96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SUM(C4:C502)</f>
        <v>2763863.0999999996</v>
      </c>
      <c r="D3" s="23">
        <f>SUM(D4:D502)</f>
        <v>3014411.4999999991</v>
      </c>
      <c r="E3" s="24">
        <f>(D3-C3)/C3</f>
        <v>9.0651523224865763E-2</v>
      </c>
      <c r="F3" s="23">
        <f>SUM(F4:F502)</f>
        <v>399236.60000000015</v>
      </c>
      <c r="G3" s="23">
        <f>SUM(G4:G502)</f>
        <v>430877.10000000009</v>
      </c>
      <c r="H3" s="24">
        <f>(G3-F3)/F3</f>
        <v>7.9252503402743965E-2</v>
      </c>
      <c r="I3" s="25">
        <f>SUM(I4:I502)</f>
        <v>90599.400000000023</v>
      </c>
      <c r="J3" s="25">
        <f>SUM(J4:J502)</f>
        <v>76845.400000000023</v>
      </c>
      <c r="K3" s="26">
        <f>(J3-I3)/I3</f>
        <v>-0.15181115989730612</v>
      </c>
      <c r="L3" s="25">
        <f>SUM(L4:L502)</f>
        <v>60438.299999999981</v>
      </c>
      <c r="M3" s="25">
        <f>SUM(M4:M502)</f>
        <v>81915.800000000032</v>
      </c>
      <c r="N3" s="26">
        <f>(M3-L3)/L3</f>
        <v>0.35536241092155235</v>
      </c>
      <c r="O3" s="23">
        <f>SUM(O4:O502)</f>
        <v>262570.40000000014</v>
      </c>
      <c r="P3" s="23">
        <f>SUM(P4:P502)</f>
        <v>305768.5</v>
      </c>
      <c r="Q3" s="26">
        <f>(P3-O3)/O3</f>
        <v>0.16452006776087419</v>
      </c>
      <c r="R3" s="27">
        <f>P3/D3</f>
        <v>0.10143555383861828</v>
      </c>
      <c r="S3" s="23">
        <f>SUM(S4:S502)</f>
        <v>533.60000000000014</v>
      </c>
      <c r="T3" s="23">
        <f>SUM(T4:T502)</f>
        <v>662.75000000000034</v>
      </c>
      <c r="U3" s="28">
        <f>(T3-S3)/ABS(S3)</f>
        <v>0.24203523238380842</v>
      </c>
      <c r="V3" s="25">
        <f>SUM(V4:V502)</f>
        <v>26727403.099999998</v>
      </c>
      <c r="W3" s="25">
        <f>SUM(W4:W502)</f>
        <v>27176834.000000007</v>
      </c>
      <c r="X3" s="28">
        <f>(W3-V3)/ABS(V3)</f>
        <v>1.6815359813240133E-2</v>
      </c>
      <c r="Y3" s="29">
        <f>SUM(Y4:Y502)</f>
        <v>308973.33800000022</v>
      </c>
      <c r="Z3" s="23">
        <f>SUM(Z4:Z502)</f>
        <v>305068.79299999989</v>
      </c>
      <c r="AA3" s="28">
        <f>(Z3-Y3)/ABS(Y3)</f>
        <v>-1.2637158355716539E-2</v>
      </c>
      <c r="AB3" s="61"/>
      <c r="AC3" s="55">
        <f>AVERAGE(AC4:AC502)</f>
        <v>46.523138832997994</v>
      </c>
      <c r="AD3" s="55">
        <f>MEDIAN(AC4:AC502)</f>
        <v>21.9</v>
      </c>
      <c r="AE3" s="8">
        <f>(P3*4)/Z3*40</f>
        <v>160.36697663795465</v>
      </c>
    </row>
    <row r="4" spans="1:32" ht="18" x14ac:dyDescent="0.35">
      <c r="A4" s="48">
        <f>ROW()-3</f>
        <v>1</v>
      </c>
      <c r="B4" s="20" t="s">
        <v>210</v>
      </c>
      <c r="C4" s="12">
        <v>2263</v>
      </c>
      <c r="D4" s="12">
        <v>2394</v>
      </c>
      <c r="E4" s="12">
        <v>5.8</v>
      </c>
      <c r="F4" s="12">
        <v>747</v>
      </c>
      <c r="G4" s="12">
        <v>656</v>
      </c>
      <c r="H4" s="12">
        <v>-12.18</v>
      </c>
      <c r="I4" s="12">
        <v>252</v>
      </c>
      <c r="J4" s="12">
        <v>117</v>
      </c>
      <c r="K4" s="12">
        <v>-53.57</v>
      </c>
      <c r="L4" s="12">
        <v>100</v>
      </c>
      <c r="M4" s="12">
        <v>127</v>
      </c>
      <c r="N4" s="12">
        <v>27</v>
      </c>
      <c r="O4" s="12">
        <v>395</v>
      </c>
      <c r="P4" s="12">
        <f>O4</f>
        <v>395</v>
      </c>
      <c r="Q4" s="12"/>
      <c r="R4" s="12"/>
      <c r="S4" s="13">
        <v>0.78</v>
      </c>
      <c r="T4" s="13">
        <f>S4</f>
        <v>0.78</v>
      </c>
      <c r="U4" s="12"/>
      <c r="V4" s="15">
        <v>28033</v>
      </c>
      <c r="W4" s="15">
        <v>17805</v>
      </c>
      <c r="X4" s="15">
        <v>-36.49</v>
      </c>
      <c r="Y4" s="15">
        <v>507</v>
      </c>
      <c r="Z4" s="12">
        <v>507</v>
      </c>
      <c r="AA4" s="56">
        <v>0</v>
      </c>
      <c r="AB4" s="82">
        <v>43373</v>
      </c>
      <c r="AC4" s="51">
        <v>19.2</v>
      </c>
      <c r="AD4" s="45" t="s">
        <v>723</v>
      </c>
      <c r="AE4" s="31">
        <v>4416.6499999999996</v>
      </c>
    </row>
    <row r="5" spans="1:32" ht="18" x14ac:dyDescent="0.35">
      <c r="A5" s="48">
        <f t="shared" ref="A5:A68" si="0">ROW()-3</f>
        <v>2</v>
      </c>
      <c r="B5" s="20" t="s">
        <v>347</v>
      </c>
      <c r="C5" s="12">
        <v>992.7</v>
      </c>
      <c r="D5" s="12">
        <v>1042.0999999999999</v>
      </c>
      <c r="E5" s="12">
        <v>5</v>
      </c>
      <c r="F5" s="12">
        <v>-1055.2</v>
      </c>
      <c r="G5" s="12">
        <v>-1152.7</v>
      </c>
      <c r="H5" s="12">
        <v>9.24</v>
      </c>
      <c r="I5" s="12">
        <v>-14.5</v>
      </c>
      <c r="J5" s="12">
        <v>-41.3</v>
      </c>
      <c r="K5" s="12">
        <v>-184.83</v>
      </c>
      <c r="L5" s="12">
        <v>9.6</v>
      </c>
      <c r="M5" s="12">
        <v>9.6</v>
      </c>
      <c r="N5" s="12">
        <v>0</v>
      </c>
      <c r="O5" s="12">
        <v>-1050</v>
      </c>
      <c r="P5" s="12">
        <v>-1122</v>
      </c>
      <c r="Q5" s="12">
        <v>-6.86</v>
      </c>
      <c r="R5" s="12">
        <v>-107.67</v>
      </c>
      <c r="S5" s="13">
        <v>-4.58</v>
      </c>
      <c r="T5" s="13">
        <v>-4.9800000000000004</v>
      </c>
      <c r="U5" s="12">
        <v>-8.9</v>
      </c>
      <c r="V5" s="15">
        <v>3587.5</v>
      </c>
      <c r="W5" s="15">
        <v>3694.8</v>
      </c>
      <c r="X5" s="15">
        <v>2.99</v>
      </c>
      <c r="Y5" s="15">
        <v>229.4</v>
      </c>
      <c r="Z5" s="12">
        <v>225.2</v>
      </c>
      <c r="AA5" s="56">
        <v>-1.83</v>
      </c>
      <c r="AB5" s="71">
        <v>43281</v>
      </c>
      <c r="AC5" s="51">
        <v>250</v>
      </c>
      <c r="AD5" s="45" t="s">
        <v>707</v>
      </c>
      <c r="AE5" s="31">
        <v>16339.5</v>
      </c>
    </row>
    <row r="6" spans="1:32" ht="18" x14ac:dyDescent="0.35">
      <c r="A6" s="48">
        <f t="shared" si="0"/>
        <v>3</v>
      </c>
      <c r="B6" s="20" t="s">
        <v>474</v>
      </c>
      <c r="C6" s="12">
        <v>137.80000000000001</v>
      </c>
      <c r="D6" s="12">
        <v>145.19999999999999</v>
      </c>
      <c r="E6" s="12">
        <v>5.4</v>
      </c>
      <c r="F6" s="12">
        <v>-183.9</v>
      </c>
      <c r="G6" s="12">
        <v>-177.6</v>
      </c>
      <c r="H6" s="12">
        <v>-3.43</v>
      </c>
      <c r="I6" s="12">
        <v>-77.400000000000006</v>
      </c>
      <c r="J6" s="12">
        <v>-50</v>
      </c>
      <c r="K6" s="12">
        <v>35.4</v>
      </c>
      <c r="L6" s="12">
        <v>21.3</v>
      </c>
      <c r="M6" s="12">
        <v>21.2</v>
      </c>
      <c r="N6" s="12">
        <v>-0.47</v>
      </c>
      <c r="O6" s="12">
        <v>-128</v>
      </c>
      <c r="P6" s="12">
        <v>-148.9</v>
      </c>
      <c r="Q6" s="12">
        <v>-16.329999999999998</v>
      </c>
      <c r="R6" s="12">
        <v>-102.55</v>
      </c>
      <c r="S6" s="13">
        <v>-0.62</v>
      </c>
      <c r="T6" s="13">
        <v>-0.72</v>
      </c>
      <c r="U6" s="12">
        <v>-16.5</v>
      </c>
      <c r="V6" s="15">
        <v>2346.6</v>
      </c>
      <c r="W6" s="15">
        <v>2413</v>
      </c>
      <c r="X6" s="15">
        <v>2.83</v>
      </c>
      <c r="Y6" s="15">
        <v>207.935</v>
      </c>
      <c r="Z6" s="12">
        <v>207.673</v>
      </c>
      <c r="AA6" s="56">
        <v>-0.13</v>
      </c>
      <c r="AB6" s="71">
        <v>43312</v>
      </c>
      <c r="AC6" s="51">
        <v>9.6999999999999993</v>
      </c>
      <c r="AD6" s="45" t="s">
        <v>674</v>
      </c>
      <c r="AE6" s="31">
        <v>23141.75</v>
      </c>
    </row>
    <row r="7" spans="1:32" ht="18" x14ac:dyDescent="0.35">
      <c r="A7" s="48">
        <f t="shared" si="0"/>
        <v>4</v>
      </c>
      <c r="B7" s="20" t="s">
        <v>124</v>
      </c>
      <c r="C7" s="12">
        <v>30663</v>
      </c>
      <c r="D7" s="12">
        <v>29574</v>
      </c>
      <c r="E7" s="12">
        <v>-3.6</v>
      </c>
      <c r="F7" s="12">
        <v>1188</v>
      </c>
      <c r="G7" s="12">
        <v>-22213</v>
      </c>
      <c r="H7" s="12">
        <v>-1969.78</v>
      </c>
      <c r="I7" s="12">
        <v>-551</v>
      </c>
      <c r="J7" s="12">
        <v>162</v>
      </c>
      <c r="K7" s="12">
        <v>129.4</v>
      </c>
      <c r="L7" s="12">
        <v>442</v>
      </c>
      <c r="M7" s="12">
        <v>523</v>
      </c>
      <c r="N7" s="12">
        <v>18.329999999999998</v>
      </c>
      <c r="O7" s="12">
        <v>1423</v>
      </c>
      <c r="P7" s="12">
        <v>-22851</v>
      </c>
      <c r="Q7" s="12">
        <v>-1705.83</v>
      </c>
      <c r="R7" s="12">
        <v>-77.27</v>
      </c>
      <c r="S7" s="13">
        <v>0.16</v>
      </c>
      <c r="T7" s="13">
        <v>-2.63</v>
      </c>
      <c r="U7" s="12"/>
      <c r="V7" s="15">
        <v>301932</v>
      </c>
      <c r="W7" s="15">
        <v>280237</v>
      </c>
      <c r="X7" s="15">
        <v>-7.19</v>
      </c>
      <c r="Y7" s="15">
        <v>8732</v>
      </c>
      <c r="Z7" s="12">
        <v>8694</v>
      </c>
      <c r="AA7" s="56">
        <v>-0.44</v>
      </c>
      <c r="AB7" s="71">
        <v>43373</v>
      </c>
      <c r="AC7" s="51">
        <v>250</v>
      </c>
      <c r="AD7" s="45" t="s">
        <v>712</v>
      </c>
      <c r="AE7" s="31">
        <v>14847.3</v>
      </c>
    </row>
    <row r="8" spans="1:32" ht="18" x14ac:dyDescent="0.35">
      <c r="A8" s="48">
        <f t="shared" si="0"/>
        <v>5</v>
      </c>
      <c r="B8" s="20" t="s">
        <v>293</v>
      </c>
      <c r="C8" s="12">
        <v>1115</v>
      </c>
      <c r="D8" s="12">
        <v>1210</v>
      </c>
      <c r="E8" s="12">
        <v>8.5</v>
      </c>
      <c r="F8" s="12">
        <v>-174</v>
      </c>
      <c r="G8" s="12">
        <v>-8</v>
      </c>
      <c r="H8" s="12">
        <v>-95.4</v>
      </c>
      <c r="I8" s="12">
        <v>-71</v>
      </c>
      <c r="J8" s="12">
        <v>652</v>
      </c>
      <c r="K8" s="12">
        <v>1018.31</v>
      </c>
      <c r="L8" s="12">
        <v>74</v>
      </c>
      <c r="M8" s="12">
        <v>57</v>
      </c>
      <c r="N8" s="12">
        <v>-22.97</v>
      </c>
      <c r="O8" s="12">
        <v>-177</v>
      </c>
      <c r="P8" s="12">
        <v>-717</v>
      </c>
      <c r="Q8" s="12">
        <v>-305.08</v>
      </c>
      <c r="R8" s="12">
        <v>-59.26</v>
      </c>
      <c r="S8" s="13">
        <v>-0.28999999999999998</v>
      </c>
      <c r="T8" s="13">
        <v>-1.1499999999999999</v>
      </c>
      <c r="U8" s="12">
        <v>-302.5</v>
      </c>
      <c r="V8" s="15">
        <v>14687</v>
      </c>
      <c r="W8" s="15">
        <v>10736</v>
      </c>
      <c r="X8" s="15">
        <v>-26.9</v>
      </c>
      <c r="Y8" s="15">
        <v>618</v>
      </c>
      <c r="Z8" s="12">
        <v>622</v>
      </c>
      <c r="AA8" s="56">
        <v>0.65</v>
      </c>
      <c r="AB8" s="71">
        <v>43189</v>
      </c>
      <c r="AC8" s="51">
        <v>250</v>
      </c>
      <c r="AD8" s="45" t="s">
        <v>675</v>
      </c>
      <c r="AE8" s="31">
        <v>423.23</v>
      </c>
    </row>
    <row r="9" spans="1:32" ht="18" x14ac:dyDescent="0.35">
      <c r="A9" s="48">
        <f t="shared" si="0"/>
        <v>6</v>
      </c>
      <c r="B9" s="20" t="s">
        <v>670</v>
      </c>
      <c r="C9" s="12">
        <v>740.7</v>
      </c>
      <c r="D9" s="12">
        <v>519.79999999999995</v>
      </c>
      <c r="E9" s="12">
        <v>-29.8</v>
      </c>
      <c r="F9" s="12">
        <v>192.2</v>
      </c>
      <c r="G9" s="12">
        <v>-241.3</v>
      </c>
      <c r="H9" s="12">
        <v>-225.55</v>
      </c>
      <c r="I9" s="12">
        <v>5.2</v>
      </c>
      <c r="J9" s="12">
        <v>-86.7</v>
      </c>
      <c r="K9" s="12">
        <v>-1767.31</v>
      </c>
      <c r="L9" s="12">
        <v>1.3</v>
      </c>
      <c r="M9" s="12">
        <v>0.7</v>
      </c>
      <c r="N9" s="12">
        <v>-46.15</v>
      </c>
      <c r="O9" s="12">
        <v>185.1</v>
      </c>
      <c r="P9" s="12">
        <v>-155.19999999999999</v>
      </c>
      <c r="Q9" s="12">
        <v>-183.85</v>
      </c>
      <c r="R9" s="12">
        <v>-29.86</v>
      </c>
      <c r="S9" s="13">
        <v>2.35</v>
      </c>
      <c r="T9" s="13">
        <v>-2.08</v>
      </c>
      <c r="U9" s="12">
        <v>-188.8</v>
      </c>
      <c r="V9" s="15">
        <v>805.2</v>
      </c>
      <c r="W9" s="15">
        <v>1112.0999999999999</v>
      </c>
      <c r="X9" s="15">
        <v>38.11</v>
      </c>
      <c r="Y9" s="15">
        <v>78.924999999999997</v>
      </c>
      <c r="Z9" s="12">
        <v>74.503</v>
      </c>
      <c r="AA9" s="56">
        <v>-5.6</v>
      </c>
      <c r="AB9" s="71">
        <v>43281</v>
      </c>
      <c r="AC9" s="51">
        <v>65.7</v>
      </c>
      <c r="AD9" s="45" t="s">
        <v>716</v>
      </c>
      <c r="AE9" s="31">
        <v>8983.7000000000007</v>
      </c>
    </row>
    <row r="10" spans="1:32" ht="18" x14ac:dyDescent="0.35">
      <c r="A10" s="48">
        <f t="shared" si="0"/>
        <v>7</v>
      </c>
      <c r="B10" s="20" t="s">
        <v>336</v>
      </c>
      <c r="C10" s="12">
        <v>2165</v>
      </c>
      <c r="D10" s="12">
        <v>2249</v>
      </c>
      <c r="E10" s="12">
        <v>3.9</v>
      </c>
      <c r="F10" s="12">
        <v>331</v>
      </c>
      <c r="G10" s="12">
        <v>-417</v>
      </c>
      <c r="H10" s="12">
        <v>-225.98</v>
      </c>
      <c r="I10" s="12">
        <v>-5</v>
      </c>
      <c r="J10" s="12">
        <v>-7</v>
      </c>
      <c r="K10" s="12">
        <v>-40</v>
      </c>
      <c r="L10" s="12">
        <v>124</v>
      </c>
      <c r="M10" s="12">
        <v>64</v>
      </c>
      <c r="N10" s="12">
        <v>-48.39</v>
      </c>
      <c r="O10" s="12">
        <v>183</v>
      </c>
      <c r="P10" s="12">
        <v>-565</v>
      </c>
      <c r="Q10" s="12">
        <v>-408.74</v>
      </c>
      <c r="R10" s="12">
        <v>-25.12</v>
      </c>
      <c r="S10" s="13">
        <v>0.35</v>
      </c>
      <c r="T10" s="13">
        <v>-1.1000000000000001</v>
      </c>
      <c r="U10" s="12">
        <v>-413.5</v>
      </c>
      <c r="V10" s="15">
        <v>19915</v>
      </c>
      <c r="W10" s="15">
        <v>21145</v>
      </c>
      <c r="X10" s="15">
        <v>6.18</v>
      </c>
      <c r="Y10" s="15">
        <v>523</v>
      </c>
      <c r="Z10" s="12">
        <v>515</v>
      </c>
      <c r="AA10" s="56">
        <v>-1.53</v>
      </c>
      <c r="AB10" s="71">
        <v>43281</v>
      </c>
      <c r="AC10" s="51">
        <v>250</v>
      </c>
      <c r="AD10" s="45" t="s">
        <v>731</v>
      </c>
      <c r="AE10" s="31">
        <v>530.48</v>
      </c>
    </row>
    <row r="11" spans="1:32" ht="18" x14ac:dyDescent="0.35">
      <c r="A11" s="48">
        <f t="shared" si="0"/>
        <v>8</v>
      </c>
      <c r="B11" s="20" t="s">
        <v>362</v>
      </c>
      <c r="C11" s="12">
        <v>4250</v>
      </c>
      <c r="D11" s="12">
        <v>4234</v>
      </c>
      <c r="E11" s="12">
        <v>-0.4</v>
      </c>
      <c r="F11" s="12">
        <v>769</v>
      </c>
      <c r="G11" s="12">
        <v>-1347</v>
      </c>
      <c r="H11" s="12">
        <v>-275.16000000000003</v>
      </c>
      <c r="I11" s="12">
        <v>134</v>
      </c>
      <c r="J11" s="12">
        <v>-593</v>
      </c>
      <c r="K11" s="12">
        <v>-542.54</v>
      </c>
      <c r="L11" s="12">
        <v>225</v>
      </c>
      <c r="M11" s="12">
        <v>226</v>
      </c>
      <c r="N11" s="12">
        <v>0.44</v>
      </c>
      <c r="O11" s="12">
        <v>406</v>
      </c>
      <c r="P11" s="12">
        <v>-984</v>
      </c>
      <c r="Q11" s="12">
        <v>-342.36</v>
      </c>
      <c r="R11" s="12">
        <v>-23.24</v>
      </c>
      <c r="S11" s="13">
        <v>0.79</v>
      </c>
      <c r="T11" s="13">
        <v>-1.91</v>
      </c>
      <c r="U11" s="12">
        <v>-341</v>
      </c>
      <c r="V11" s="15">
        <v>51416</v>
      </c>
      <c r="W11" s="15">
        <v>51080</v>
      </c>
      <c r="X11" s="15">
        <v>-0.65</v>
      </c>
      <c r="Y11" s="15">
        <v>513</v>
      </c>
      <c r="Z11" s="12">
        <v>516</v>
      </c>
      <c r="AA11" s="56">
        <v>0.57999999999999996</v>
      </c>
      <c r="AB11" s="71">
        <v>43281</v>
      </c>
      <c r="AC11" s="51">
        <v>89.9</v>
      </c>
      <c r="AD11" s="45" t="s">
        <v>723</v>
      </c>
      <c r="AE11" s="31">
        <v>3899.5</v>
      </c>
    </row>
    <row r="12" spans="1:32" ht="18" x14ac:dyDescent="0.35">
      <c r="A12" s="48">
        <f t="shared" si="0"/>
        <v>9</v>
      </c>
      <c r="B12" s="20" t="s">
        <v>114</v>
      </c>
      <c r="C12" s="12">
        <v>2517</v>
      </c>
      <c r="D12" s="12">
        <v>2564</v>
      </c>
      <c r="E12" s="12">
        <v>1.9</v>
      </c>
      <c r="F12" s="12">
        <v>556</v>
      </c>
      <c r="G12" s="12">
        <v>-872</v>
      </c>
      <c r="H12" s="12">
        <v>-256.83</v>
      </c>
      <c r="I12" s="12">
        <v>167</v>
      </c>
      <c r="J12" s="12">
        <v>-583</v>
      </c>
      <c r="K12" s="12">
        <v>-449.1</v>
      </c>
      <c r="L12" s="12">
        <v>159</v>
      </c>
      <c r="M12" s="12">
        <v>237</v>
      </c>
      <c r="N12" s="12">
        <v>49.06</v>
      </c>
      <c r="O12" s="12">
        <v>259</v>
      </c>
      <c r="P12" s="12">
        <v>-561</v>
      </c>
      <c r="Q12" s="12">
        <v>-316.60000000000002</v>
      </c>
      <c r="R12" s="12">
        <v>-21.88</v>
      </c>
      <c r="S12" s="13">
        <v>1.02</v>
      </c>
      <c r="T12" s="13">
        <v>-2.11</v>
      </c>
      <c r="U12" s="12">
        <v>-306</v>
      </c>
      <c r="V12" s="15">
        <v>36024</v>
      </c>
      <c r="W12" s="15">
        <v>44061</v>
      </c>
      <c r="X12" s="15">
        <v>22.31</v>
      </c>
      <c r="Y12" s="15">
        <v>252.822</v>
      </c>
      <c r="Z12" s="12">
        <v>265.83699999999999</v>
      </c>
      <c r="AA12" s="56">
        <v>5.15</v>
      </c>
      <c r="AB12" s="71">
        <v>43281</v>
      </c>
      <c r="AC12" s="51">
        <v>122</v>
      </c>
      <c r="AD12" s="45" t="s">
        <v>737</v>
      </c>
      <c r="AE12" s="31">
        <v>-253.25</v>
      </c>
    </row>
    <row r="13" spans="1:32" ht="18" x14ac:dyDescent="0.35">
      <c r="A13" s="48">
        <f t="shared" si="0"/>
        <v>10</v>
      </c>
      <c r="B13" s="20" t="s">
        <v>412</v>
      </c>
      <c r="C13" s="12">
        <v>2026</v>
      </c>
      <c r="D13" s="12">
        <v>1702</v>
      </c>
      <c r="E13" s="12">
        <v>-16</v>
      </c>
      <c r="F13" s="12">
        <v>358</v>
      </c>
      <c r="G13" s="12">
        <v>-284</v>
      </c>
      <c r="H13" s="12">
        <v>-179.33</v>
      </c>
      <c r="I13" s="12">
        <v>75</v>
      </c>
      <c r="J13" s="12">
        <v>-79</v>
      </c>
      <c r="K13" s="12">
        <v>-205.33</v>
      </c>
      <c r="L13" s="12">
        <v>37</v>
      </c>
      <c r="M13" s="12">
        <v>33</v>
      </c>
      <c r="N13" s="12">
        <v>-10.81</v>
      </c>
      <c r="O13" s="12">
        <v>246</v>
      </c>
      <c r="P13" s="12">
        <v>-239</v>
      </c>
      <c r="Q13" s="12">
        <v>-197.15</v>
      </c>
      <c r="R13" s="12">
        <v>-14.04</v>
      </c>
      <c r="S13" s="13">
        <v>2.0499999999999998</v>
      </c>
      <c r="T13" s="13">
        <v>-2</v>
      </c>
      <c r="U13" s="12">
        <v>-197.2</v>
      </c>
      <c r="V13" s="15">
        <v>207913</v>
      </c>
      <c r="W13" s="15">
        <v>202777</v>
      </c>
      <c r="X13" s="15">
        <v>-2.4700000000000002</v>
      </c>
      <c r="Y13" s="15">
        <v>119.773</v>
      </c>
      <c r="Z13" s="12">
        <v>119.773</v>
      </c>
      <c r="AA13" s="56">
        <v>0</v>
      </c>
      <c r="AB13" s="71">
        <v>43281</v>
      </c>
      <c r="AC13" s="51">
        <v>250</v>
      </c>
      <c r="AD13" s="45" t="s">
        <v>735</v>
      </c>
      <c r="AE13" s="31">
        <v>-736.35</v>
      </c>
    </row>
    <row r="14" spans="1:32" ht="18" x14ac:dyDescent="0.35">
      <c r="A14" s="48">
        <f t="shared" si="0"/>
        <v>11</v>
      </c>
      <c r="B14" s="20" t="s">
        <v>413</v>
      </c>
      <c r="C14" s="12">
        <v>2080</v>
      </c>
      <c r="D14" s="12">
        <v>2693</v>
      </c>
      <c r="E14" s="12">
        <v>29.5</v>
      </c>
      <c r="F14" s="12">
        <v>-408</v>
      </c>
      <c r="G14" s="12">
        <v>-292</v>
      </c>
      <c r="H14" s="12">
        <v>-28.43</v>
      </c>
      <c r="I14" s="12">
        <v>16</v>
      </c>
      <c r="J14" s="12">
        <v>64</v>
      </c>
      <c r="K14" s="12">
        <v>300</v>
      </c>
      <c r="L14" s="12">
        <v>0</v>
      </c>
      <c r="M14" s="12">
        <v>0</v>
      </c>
      <c r="N14" s="12"/>
      <c r="O14" s="12">
        <v>-430</v>
      </c>
      <c r="P14" s="12">
        <v>-374</v>
      </c>
      <c r="Q14" s="12">
        <v>13.02</v>
      </c>
      <c r="R14" s="12">
        <v>-13.89</v>
      </c>
      <c r="S14" s="13">
        <v>-0.74</v>
      </c>
      <c r="T14" s="13">
        <v>-0.64</v>
      </c>
      <c r="U14" s="12">
        <v>13.2</v>
      </c>
      <c r="V14" s="15">
        <v>3743</v>
      </c>
      <c r="W14" s="15">
        <v>7035</v>
      </c>
      <c r="X14" s="15">
        <v>87.95</v>
      </c>
      <c r="Y14" s="15">
        <v>582</v>
      </c>
      <c r="Z14" s="12">
        <v>583</v>
      </c>
      <c r="AA14" s="56">
        <v>0.17</v>
      </c>
      <c r="AB14" s="71">
        <v>43281</v>
      </c>
      <c r="AC14" s="51">
        <v>250</v>
      </c>
      <c r="AD14" s="45" t="s">
        <v>744</v>
      </c>
      <c r="AE14" s="31">
        <v>14946.25</v>
      </c>
    </row>
    <row r="15" spans="1:32" ht="18" x14ac:dyDescent="0.35">
      <c r="A15" s="48">
        <f t="shared" si="0"/>
        <v>12</v>
      </c>
      <c r="B15" s="20" t="s">
        <v>357</v>
      </c>
      <c r="C15" s="12">
        <v>427.3</v>
      </c>
      <c r="D15" s="12">
        <v>456.3</v>
      </c>
      <c r="E15" s="12">
        <v>6.8</v>
      </c>
      <c r="F15" s="12">
        <v>96</v>
      </c>
      <c r="G15" s="12">
        <v>22.9</v>
      </c>
      <c r="H15" s="12">
        <v>-76.150000000000006</v>
      </c>
      <c r="I15" s="12">
        <v>3.4</v>
      </c>
      <c r="J15" s="12">
        <v>-18.2</v>
      </c>
      <c r="K15" s="12">
        <v>-635.29</v>
      </c>
      <c r="L15" s="12">
        <v>83.4</v>
      </c>
      <c r="M15" s="12">
        <v>98.5</v>
      </c>
      <c r="N15" s="12">
        <v>18.11</v>
      </c>
      <c r="O15" s="12">
        <v>9.1999999999999993</v>
      </c>
      <c r="P15" s="12">
        <v>-57.4</v>
      </c>
      <c r="Q15" s="12">
        <v>-723.91</v>
      </c>
      <c r="R15" s="12">
        <v>-12.58</v>
      </c>
      <c r="S15" s="13">
        <v>0.08</v>
      </c>
      <c r="T15" s="13">
        <v>-0.5</v>
      </c>
      <c r="U15" s="12">
        <v>-761.4</v>
      </c>
      <c r="V15" s="15">
        <v>9294.5</v>
      </c>
      <c r="W15" s="15">
        <v>10331.5</v>
      </c>
      <c r="X15" s="15">
        <v>11.16</v>
      </c>
      <c r="Y15" s="15">
        <v>122.437</v>
      </c>
      <c r="Z15" s="12">
        <v>115.06399999999999</v>
      </c>
      <c r="AA15" s="56">
        <v>-6.02</v>
      </c>
      <c r="AB15" s="71">
        <v>43281</v>
      </c>
      <c r="AC15" s="51">
        <v>322</v>
      </c>
      <c r="AD15" s="45" t="s">
        <v>742</v>
      </c>
      <c r="AE15" s="31">
        <v>10282.4</v>
      </c>
    </row>
    <row r="16" spans="1:32" ht="18" x14ac:dyDescent="0.35">
      <c r="A16" s="48">
        <f t="shared" si="0"/>
        <v>13</v>
      </c>
      <c r="B16" s="20" t="s">
        <v>230</v>
      </c>
      <c r="C16" s="12">
        <v>4007.4</v>
      </c>
      <c r="D16" s="12">
        <v>4124.2</v>
      </c>
      <c r="E16" s="12">
        <v>2.9</v>
      </c>
      <c r="F16" s="12">
        <v>-1019.3</v>
      </c>
      <c r="G16" s="12">
        <v>-245.3</v>
      </c>
      <c r="H16" s="12">
        <v>-75.930000000000007</v>
      </c>
      <c r="I16" s="12">
        <v>-581.20000000000005</v>
      </c>
      <c r="J16" s="12">
        <v>-5.2</v>
      </c>
      <c r="K16" s="12">
        <v>99.11</v>
      </c>
      <c r="L16" s="12">
        <v>277.39999999999998</v>
      </c>
      <c r="M16" s="12">
        <v>230</v>
      </c>
      <c r="N16" s="12">
        <v>-17.09</v>
      </c>
      <c r="O16" s="12">
        <v>-787.1</v>
      </c>
      <c r="P16" s="12">
        <v>-472.5</v>
      </c>
      <c r="Q16" s="12">
        <v>39.97</v>
      </c>
      <c r="R16" s="12">
        <v>-11.46</v>
      </c>
      <c r="S16" s="13">
        <v>-2.35</v>
      </c>
      <c r="T16" s="13">
        <v>-1.39</v>
      </c>
      <c r="U16" s="12">
        <v>40.700000000000003</v>
      </c>
      <c r="V16" s="15">
        <v>49514.400000000001</v>
      </c>
      <c r="W16" s="15">
        <v>37615.300000000003</v>
      </c>
      <c r="X16" s="15">
        <v>-24.03</v>
      </c>
      <c r="Y16" s="15">
        <v>335.2</v>
      </c>
      <c r="Z16" s="12">
        <v>339.1</v>
      </c>
      <c r="AA16" s="56">
        <v>1.1599999999999999</v>
      </c>
      <c r="AB16" s="71">
        <v>43281</v>
      </c>
      <c r="AC16" s="51">
        <v>250</v>
      </c>
      <c r="AD16" s="45" t="s">
        <v>710</v>
      </c>
      <c r="AE16" s="31">
        <v>195.75</v>
      </c>
      <c r="AF16" s="42"/>
    </row>
    <row r="17" spans="1:31" ht="18" x14ac:dyDescent="0.35">
      <c r="A17" s="48">
        <f t="shared" si="0"/>
        <v>14</v>
      </c>
      <c r="B17" s="20" t="s">
        <v>139</v>
      </c>
      <c r="C17" s="12">
        <v>2819.1</v>
      </c>
      <c r="D17" s="12">
        <v>2927.8</v>
      </c>
      <c r="E17" s="12">
        <v>3.9</v>
      </c>
      <c r="F17" s="12">
        <v>406.9</v>
      </c>
      <c r="G17" s="12">
        <v>-335.1</v>
      </c>
      <c r="H17" s="12">
        <v>-182.35</v>
      </c>
      <c r="I17" s="12">
        <v>114.5</v>
      </c>
      <c r="J17" s="12">
        <v>-93.1</v>
      </c>
      <c r="K17" s="12">
        <v>-181.31</v>
      </c>
      <c r="L17" s="12">
        <v>40.1</v>
      </c>
      <c r="M17" s="12">
        <v>42.7</v>
      </c>
      <c r="N17" s="12">
        <v>6.48</v>
      </c>
      <c r="O17" s="12">
        <v>252.3</v>
      </c>
      <c r="P17" s="12">
        <v>-284.7</v>
      </c>
      <c r="Q17" s="12">
        <v>-212.84</v>
      </c>
      <c r="R17" s="12">
        <v>-9.7200000000000006</v>
      </c>
      <c r="S17" s="13">
        <v>1.1200000000000001</v>
      </c>
      <c r="T17" s="13">
        <v>-1.3</v>
      </c>
      <c r="U17" s="12">
        <v>-216.5</v>
      </c>
      <c r="V17" s="15">
        <v>54357.1</v>
      </c>
      <c r="W17" s="15">
        <v>53731.6</v>
      </c>
      <c r="X17" s="15">
        <v>-1.1499999999999999</v>
      </c>
      <c r="Y17" s="15">
        <v>226.03</v>
      </c>
      <c r="Z17" s="12">
        <v>218.893</v>
      </c>
      <c r="AA17" s="56">
        <v>-3.16</v>
      </c>
      <c r="AB17" s="71">
        <v>43373</v>
      </c>
      <c r="AC17" s="51">
        <v>16</v>
      </c>
      <c r="AD17" s="45" t="s">
        <v>729</v>
      </c>
      <c r="AE17" s="31">
        <v>2938.25</v>
      </c>
    </row>
    <row r="18" spans="1:31" ht="18" x14ac:dyDescent="0.35">
      <c r="A18" s="48">
        <f t="shared" si="0"/>
        <v>15</v>
      </c>
      <c r="B18" s="20" t="s">
        <v>83</v>
      </c>
      <c r="C18" s="12">
        <v>5444</v>
      </c>
      <c r="D18" s="12">
        <v>1726</v>
      </c>
      <c r="E18" s="12">
        <v>-68.3</v>
      </c>
      <c r="F18" s="12">
        <v>994</v>
      </c>
      <c r="G18" s="12">
        <v>-77</v>
      </c>
      <c r="H18" s="12">
        <v>-107.75</v>
      </c>
      <c r="I18" s="12">
        <v>350</v>
      </c>
      <c r="J18" s="12">
        <v>3</v>
      </c>
      <c r="K18" s="12">
        <v>-99.14</v>
      </c>
      <c r="L18" s="12">
        <v>187</v>
      </c>
      <c r="M18" s="12">
        <v>51</v>
      </c>
      <c r="N18" s="12">
        <v>-72.73</v>
      </c>
      <c r="O18" s="12">
        <v>473</v>
      </c>
      <c r="P18" s="12">
        <v>-161</v>
      </c>
      <c r="Q18" s="12">
        <v>-134.04</v>
      </c>
      <c r="R18" s="12">
        <v>-9.33</v>
      </c>
      <c r="S18" s="13">
        <v>0.89</v>
      </c>
      <c r="T18" s="13">
        <v>-0.3</v>
      </c>
      <c r="U18" s="12">
        <v>-134.1</v>
      </c>
      <c r="V18" s="15">
        <v>9698</v>
      </c>
      <c r="W18" s="15">
        <v>9913</v>
      </c>
      <c r="X18" s="15">
        <v>2.2200000000000002</v>
      </c>
      <c r="Y18" s="15">
        <v>534</v>
      </c>
      <c r="Z18" s="12">
        <v>533</v>
      </c>
      <c r="AA18" s="56">
        <v>-0.19</v>
      </c>
      <c r="AB18" s="71">
        <v>43373</v>
      </c>
      <c r="AC18" s="51">
        <v>36.799999999999997</v>
      </c>
      <c r="AD18" s="45" t="s">
        <v>730</v>
      </c>
      <c r="AE18" s="31">
        <v>38887.25</v>
      </c>
    </row>
    <row r="19" spans="1:31" ht="18" x14ac:dyDescent="0.35">
      <c r="A19" s="48">
        <f t="shared" si="0"/>
        <v>16</v>
      </c>
      <c r="B19" s="20" t="s">
        <v>283</v>
      </c>
      <c r="C19" s="12">
        <v>1200</v>
      </c>
      <c r="D19" s="12">
        <v>1555</v>
      </c>
      <c r="E19" s="12">
        <v>29.6</v>
      </c>
      <c r="F19" s="12">
        <v>-343</v>
      </c>
      <c r="G19" s="12">
        <v>125</v>
      </c>
      <c r="H19" s="12">
        <v>-136.44</v>
      </c>
      <c r="I19" s="12">
        <v>-8</v>
      </c>
      <c r="J19" s="12">
        <v>114</v>
      </c>
      <c r="K19" s="12">
        <v>1525</v>
      </c>
      <c r="L19" s="12">
        <v>82</v>
      </c>
      <c r="M19" s="12">
        <v>98</v>
      </c>
      <c r="N19" s="12">
        <v>19.510000000000002</v>
      </c>
      <c r="O19" s="12">
        <v>-460</v>
      </c>
      <c r="P19" s="12">
        <v>-142</v>
      </c>
      <c r="Q19" s="12">
        <v>69.13</v>
      </c>
      <c r="R19" s="12">
        <v>-9.1300000000000008</v>
      </c>
      <c r="S19" s="13">
        <v>-1.46</v>
      </c>
      <c r="T19" s="13">
        <v>-0.48</v>
      </c>
      <c r="U19" s="12">
        <v>67.400000000000006</v>
      </c>
      <c r="V19" s="15">
        <v>14018</v>
      </c>
      <c r="W19" s="15">
        <v>11492</v>
      </c>
      <c r="X19" s="15">
        <v>-18.02</v>
      </c>
      <c r="Y19" s="15">
        <v>314.39999999999998</v>
      </c>
      <c r="Z19" s="12">
        <v>297.5</v>
      </c>
      <c r="AA19" s="56">
        <v>-5.38</v>
      </c>
      <c r="AB19" s="71">
        <v>43281</v>
      </c>
      <c r="AC19" s="51">
        <v>250</v>
      </c>
      <c r="AD19" s="45" t="s">
        <v>740</v>
      </c>
      <c r="AE19" s="31">
        <v>-1242.48</v>
      </c>
    </row>
    <row r="20" spans="1:31" ht="18" x14ac:dyDescent="0.35">
      <c r="A20" s="48">
        <f t="shared" si="0"/>
        <v>17</v>
      </c>
      <c r="B20" s="20" t="s">
        <v>311</v>
      </c>
      <c r="C20" s="12">
        <v>1091.2</v>
      </c>
      <c r="D20" s="12">
        <v>1174.9000000000001</v>
      </c>
      <c r="E20" s="12">
        <v>7.7</v>
      </c>
      <c r="F20" s="12">
        <v>-7.7</v>
      </c>
      <c r="G20" s="12">
        <v>-112.9</v>
      </c>
      <c r="H20" s="12">
        <v>1366.23</v>
      </c>
      <c r="I20" s="12">
        <v>-3.2</v>
      </c>
      <c r="J20" s="12">
        <v>-26.1</v>
      </c>
      <c r="K20" s="12">
        <v>-715.63</v>
      </c>
      <c r="L20" s="12">
        <v>7.8</v>
      </c>
      <c r="M20" s="12">
        <v>8.6</v>
      </c>
      <c r="N20" s="12">
        <v>10.26</v>
      </c>
      <c r="O20" s="12">
        <v>-12.3</v>
      </c>
      <c r="P20" s="12">
        <v>-95.5</v>
      </c>
      <c r="Q20" s="12">
        <v>-676.42</v>
      </c>
      <c r="R20" s="12">
        <v>-8.1300000000000008</v>
      </c>
      <c r="S20" s="13">
        <v>-0.01</v>
      </c>
      <c r="T20" s="13">
        <v>-0.11</v>
      </c>
      <c r="U20" s="12">
        <v>-672.4</v>
      </c>
      <c r="V20" s="15">
        <v>1870.5</v>
      </c>
      <c r="W20" s="15">
        <v>2317.1999999999998</v>
      </c>
      <c r="X20" s="15">
        <v>23.88</v>
      </c>
      <c r="Y20" s="15">
        <v>885.04899999999998</v>
      </c>
      <c r="Z20" s="12">
        <v>889.25199999999995</v>
      </c>
      <c r="AA20" s="56">
        <v>0.47</v>
      </c>
      <c r="AB20" s="71">
        <v>43281</v>
      </c>
      <c r="AC20" s="51">
        <v>250</v>
      </c>
      <c r="AD20" s="45" t="s">
        <v>688</v>
      </c>
      <c r="AE20" s="31">
        <v>12773.98</v>
      </c>
    </row>
    <row r="21" spans="1:31" ht="18" x14ac:dyDescent="0.35">
      <c r="A21" s="48">
        <f t="shared" si="0"/>
        <v>18</v>
      </c>
      <c r="B21" s="20" t="s">
        <v>294</v>
      </c>
      <c r="C21" s="12">
        <v>2241.3000000000002</v>
      </c>
      <c r="D21" s="12">
        <v>2299.4</v>
      </c>
      <c r="E21" s="12">
        <v>2.6</v>
      </c>
      <c r="F21" s="12">
        <v>-278.2</v>
      </c>
      <c r="G21" s="12">
        <v>-91.5</v>
      </c>
      <c r="H21" s="12">
        <v>-67.11</v>
      </c>
      <c r="I21" s="12">
        <v>-38.9</v>
      </c>
      <c r="J21" s="12">
        <v>-21.9</v>
      </c>
      <c r="K21" s="12">
        <v>43.7</v>
      </c>
      <c r="L21" s="12">
        <v>61.7</v>
      </c>
      <c r="M21" s="12">
        <v>74.599999999999994</v>
      </c>
      <c r="N21" s="12">
        <v>20.91</v>
      </c>
      <c r="O21" s="12">
        <v>-304.8</v>
      </c>
      <c r="P21" s="12">
        <v>-155.30000000000001</v>
      </c>
      <c r="Q21" s="12">
        <v>49.05</v>
      </c>
      <c r="R21" s="12">
        <v>-6.75</v>
      </c>
      <c r="S21" s="13">
        <v>-0.41</v>
      </c>
      <c r="T21" s="13">
        <v>-0.21</v>
      </c>
      <c r="U21" s="12">
        <v>49.3</v>
      </c>
      <c r="V21" s="15">
        <v>13233.5</v>
      </c>
      <c r="W21" s="15">
        <v>13780.5</v>
      </c>
      <c r="X21" s="15">
        <v>4.13</v>
      </c>
      <c r="Y21" s="15">
        <v>747.5</v>
      </c>
      <c r="Z21" s="12">
        <v>750.6</v>
      </c>
      <c r="AA21" s="56">
        <v>0.41</v>
      </c>
      <c r="AB21" s="71">
        <v>43281</v>
      </c>
      <c r="AC21" s="51">
        <v>250</v>
      </c>
      <c r="AD21" s="45" t="s">
        <v>709</v>
      </c>
      <c r="AE21" s="31">
        <v>218073</v>
      </c>
    </row>
    <row r="22" spans="1:31" ht="18" x14ac:dyDescent="0.35">
      <c r="A22" s="48">
        <f t="shared" si="0"/>
        <v>19</v>
      </c>
      <c r="B22" s="20" t="s">
        <v>458</v>
      </c>
      <c r="C22" s="12">
        <v>501.8</v>
      </c>
      <c r="D22" s="12">
        <v>611.70000000000005</v>
      </c>
      <c r="E22" s="12">
        <v>21.9</v>
      </c>
      <c r="F22" s="12">
        <v>-126.4</v>
      </c>
      <c r="G22" s="12">
        <v>-23.4</v>
      </c>
      <c r="H22" s="12">
        <v>-81.489999999999995</v>
      </c>
      <c r="I22" s="12">
        <v>17.600000000000001</v>
      </c>
      <c r="J22" s="12">
        <v>16</v>
      </c>
      <c r="K22" s="12">
        <v>-9.09</v>
      </c>
      <c r="L22" s="12">
        <v>0</v>
      </c>
      <c r="M22" s="12">
        <v>0</v>
      </c>
      <c r="N22" s="12"/>
      <c r="O22" s="12">
        <v>-144</v>
      </c>
      <c r="P22" s="12">
        <v>-39.4</v>
      </c>
      <c r="Q22" s="12">
        <v>72.64</v>
      </c>
      <c r="R22" s="12">
        <v>-6.44</v>
      </c>
      <c r="S22" s="13">
        <v>-0.66</v>
      </c>
      <c r="T22" s="13">
        <v>-0.18</v>
      </c>
      <c r="U22" s="12">
        <v>72.599999999999994</v>
      </c>
      <c r="V22" s="15">
        <v>4038.5</v>
      </c>
      <c r="W22" s="15">
        <v>4074.6</v>
      </c>
      <c r="X22" s="15">
        <v>0.89</v>
      </c>
      <c r="Y22" s="15">
        <v>219.5</v>
      </c>
      <c r="Z22" s="12">
        <v>219</v>
      </c>
      <c r="AA22" s="56">
        <v>-0.23</v>
      </c>
      <c r="AB22" s="71">
        <v>43312</v>
      </c>
      <c r="AC22" s="51">
        <v>250</v>
      </c>
      <c r="AD22" s="45" t="s">
        <v>675</v>
      </c>
      <c r="AE22" s="31">
        <v>37811.5</v>
      </c>
    </row>
    <row r="23" spans="1:31" ht="18" x14ac:dyDescent="0.35">
      <c r="A23" s="48">
        <f t="shared" si="0"/>
        <v>20</v>
      </c>
      <c r="B23" s="20" t="s">
        <v>302</v>
      </c>
      <c r="C23" s="12">
        <v>45685</v>
      </c>
      <c r="D23" s="12">
        <v>46708</v>
      </c>
      <c r="E23" s="12">
        <v>2.2000000000000002</v>
      </c>
      <c r="F23" s="12">
        <v>2114</v>
      </c>
      <c r="G23" s="12">
        <v>-1376</v>
      </c>
      <c r="H23" s="12">
        <v>-165.09</v>
      </c>
      <c r="I23" s="12">
        <v>766</v>
      </c>
      <c r="J23" s="12">
        <v>497</v>
      </c>
      <c r="K23" s="12">
        <v>-35.119999999999997</v>
      </c>
      <c r="L23" s="12">
        <v>251</v>
      </c>
      <c r="M23" s="12">
        <v>689</v>
      </c>
      <c r="N23" s="12">
        <v>174.5</v>
      </c>
      <c r="O23" s="12">
        <v>1093</v>
      </c>
      <c r="P23" s="12">
        <v>-2562</v>
      </c>
      <c r="Q23" s="12">
        <v>-334.4</v>
      </c>
      <c r="R23" s="12">
        <v>-5.49</v>
      </c>
      <c r="S23" s="13">
        <v>1.07</v>
      </c>
      <c r="T23" s="13">
        <v>-2.52</v>
      </c>
      <c r="U23" s="12">
        <v>-335.8</v>
      </c>
      <c r="V23" s="15">
        <v>58383</v>
      </c>
      <c r="W23" s="15">
        <v>97683</v>
      </c>
      <c r="X23" s="15">
        <v>67.31</v>
      </c>
      <c r="Y23" s="15">
        <v>1024</v>
      </c>
      <c r="Z23" s="12">
        <v>1018</v>
      </c>
      <c r="AA23" s="56">
        <v>-0.59</v>
      </c>
      <c r="AB23" s="71">
        <v>43281</v>
      </c>
      <c r="AC23" s="51">
        <v>49.5</v>
      </c>
      <c r="AD23" s="45" t="s">
        <v>725</v>
      </c>
      <c r="AE23" s="31">
        <v>706.25</v>
      </c>
    </row>
    <row r="24" spans="1:31" ht="18" x14ac:dyDescent="0.35">
      <c r="A24" s="48">
        <f t="shared" si="0"/>
        <v>21</v>
      </c>
      <c r="B24" s="20" t="s">
        <v>315</v>
      </c>
      <c r="C24" s="12">
        <v>640.79999999999995</v>
      </c>
      <c r="D24" s="12">
        <v>692.7</v>
      </c>
      <c r="E24" s="12">
        <v>8.1</v>
      </c>
      <c r="F24" s="12">
        <v>-28</v>
      </c>
      <c r="G24" s="12">
        <v>-47.8</v>
      </c>
      <c r="H24" s="12">
        <v>70.709999999999994</v>
      </c>
      <c r="I24" s="12">
        <v>-9.6</v>
      </c>
      <c r="J24" s="12">
        <v>-32.1</v>
      </c>
      <c r="K24" s="12">
        <v>-234.38</v>
      </c>
      <c r="L24" s="12">
        <v>12.3</v>
      </c>
      <c r="M24" s="12">
        <v>14.4</v>
      </c>
      <c r="N24" s="12">
        <v>17.07</v>
      </c>
      <c r="O24" s="12">
        <v>-30.6</v>
      </c>
      <c r="P24" s="12">
        <v>-30</v>
      </c>
      <c r="Q24" s="12">
        <v>1.96</v>
      </c>
      <c r="R24" s="12">
        <v>-4.33</v>
      </c>
      <c r="S24" s="13">
        <v>-0.24</v>
      </c>
      <c r="T24" s="13">
        <v>-0.24</v>
      </c>
      <c r="U24" s="12">
        <v>1.4</v>
      </c>
      <c r="V24" s="15">
        <v>1530</v>
      </c>
      <c r="W24" s="15">
        <v>1104.2</v>
      </c>
      <c r="X24" s="15">
        <v>-27.83</v>
      </c>
      <c r="Y24" s="15">
        <v>126.961</v>
      </c>
      <c r="Z24" s="12">
        <v>126.19799999999999</v>
      </c>
      <c r="AA24" s="56">
        <v>-0.6</v>
      </c>
      <c r="AB24" s="71">
        <v>43281</v>
      </c>
      <c r="AC24" s="51">
        <v>248.5</v>
      </c>
      <c r="AD24" s="45" t="s">
        <v>717</v>
      </c>
      <c r="AE24" s="31">
        <v>18456.75</v>
      </c>
    </row>
    <row r="25" spans="1:31" ht="18" x14ac:dyDescent="0.35">
      <c r="A25" s="48">
        <f t="shared" si="0"/>
        <v>22</v>
      </c>
      <c r="B25" s="20" t="s">
        <v>142</v>
      </c>
      <c r="C25" s="12">
        <v>5824.3</v>
      </c>
      <c r="D25" s="12">
        <v>6355.2</v>
      </c>
      <c r="E25" s="12">
        <v>9.1</v>
      </c>
      <c r="F25" s="12">
        <v>1438.9</v>
      </c>
      <c r="G25" s="12">
        <v>68.099999999999994</v>
      </c>
      <c r="H25" s="12">
        <v>-95.27</v>
      </c>
      <c r="I25" s="12">
        <v>252.5</v>
      </c>
      <c r="J25" s="12">
        <v>264.7</v>
      </c>
      <c r="K25" s="12">
        <v>4.83</v>
      </c>
      <c r="L25" s="12">
        <v>178.4</v>
      </c>
      <c r="M25" s="12">
        <v>63.3</v>
      </c>
      <c r="N25" s="12">
        <v>-64.52</v>
      </c>
      <c r="O25" s="12">
        <v>1008</v>
      </c>
      <c r="P25" s="12">
        <v>-259.89999999999998</v>
      </c>
      <c r="Q25" s="12">
        <v>-125.78</v>
      </c>
      <c r="R25" s="12">
        <v>-4.09</v>
      </c>
      <c r="S25" s="13">
        <v>0.95</v>
      </c>
      <c r="T25" s="13">
        <v>-0.25</v>
      </c>
      <c r="U25" s="12">
        <v>-126.5</v>
      </c>
      <c r="V25" s="15">
        <v>26845.7</v>
      </c>
      <c r="W25" s="15">
        <v>30804</v>
      </c>
      <c r="X25" s="15">
        <v>14.74</v>
      </c>
      <c r="Y25" s="15">
        <v>1057.0999999999999</v>
      </c>
      <c r="Z25" s="12">
        <v>1030.2</v>
      </c>
      <c r="AA25" s="56">
        <v>-2.54</v>
      </c>
      <c r="AB25" s="71">
        <v>43281</v>
      </c>
      <c r="AC25" s="51">
        <v>64.5</v>
      </c>
      <c r="AD25" s="45" t="s">
        <v>710</v>
      </c>
      <c r="AE25" s="31">
        <v>215427</v>
      </c>
    </row>
    <row r="26" spans="1:31" ht="18" x14ac:dyDescent="0.35">
      <c r="A26" s="48">
        <f t="shared" si="0"/>
        <v>23</v>
      </c>
      <c r="B26" s="20" t="s">
        <v>330</v>
      </c>
      <c r="C26" s="12">
        <v>2527.4</v>
      </c>
      <c r="D26" s="12">
        <v>2203.1</v>
      </c>
      <c r="E26" s="12">
        <v>-12.8</v>
      </c>
      <c r="F26" s="12">
        <v>57.5</v>
      </c>
      <c r="G26" s="12">
        <v>97.4</v>
      </c>
      <c r="H26" s="12">
        <v>69.39</v>
      </c>
      <c r="I26" s="12">
        <v>-71.5</v>
      </c>
      <c r="J26" s="12">
        <v>53</v>
      </c>
      <c r="K26" s="12">
        <v>174.13</v>
      </c>
      <c r="L26" s="12">
        <v>112.4</v>
      </c>
      <c r="M26" s="12">
        <v>120.5</v>
      </c>
      <c r="N26" s="12">
        <v>7.21</v>
      </c>
      <c r="O26" s="12">
        <v>16.600000000000001</v>
      </c>
      <c r="P26" s="12">
        <v>-76.099999999999994</v>
      </c>
      <c r="Q26" s="12">
        <v>-558.42999999999995</v>
      </c>
      <c r="R26" s="12">
        <v>-3.45</v>
      </c>
      <c r="S26" s="13">
        <v>0.03</v>
      </c>
      <c r="T26" s="13">
        <v>-0.16</v>
      </c>
      <c r="U26" s="12">
        <v>-558.20000000000005</v>
      </c>
      <c r="V26" s="15">
        <v>21705.599999999999</v>
      </c>
      <c r="W26" s="15">
        <v>18232.900000000001</v>
      </c>
      <c r="X26" s="15">
        <v>-16</v>
      </c>
      <c r="Y26" s="15">
        <v>485.9</v>
      </c>
      <c r="Z26" s="12">
        <v>486.2</v>
      </c>
      <c r="AA26" s="56">
        <v>0.06</v>
      </c>
      <c r="AB26" s="71">
        <v>43281</v>
      </c>
      <c r="AC26" s="51">
        <v>21.5</v>
      </c>
      <c r="AD26" s="45" t="s">
        <v>733</v>
      </c>
      <c r="AE26" s="31">
        <v>3726.7</v>
      </c>
    </row>
    <row r="27" spans="1:31" ht="18" x14ac:dyDescent="0.35">
      <c r="A27" s="48">
        <f t="shared" si="0"/>
        <v>24</v>
      </c>
      <c r="B27" s="20" t="s">
        <v>69</v>
      </c>
      <c r="C27" s="12">
        <v>659.4</v>
      </c>
      <c r="D27" s="12">
        <v>1158.9000000000001</v>
      </c>
      <c r="E27" s="12">
        <v>75.8</v>
      </c>
      <c r="F27" s="12">
        <v>144.6</v>
      </c>
      <c r="G27" s="12">
        <v>93.6</v>
      </c>
      <c r="H27" s="12">
        <v>-35.270000000000003</v>
      </c>
      <c r="I27" s="12">
        <v>-11.3</v>
      </c>
      <c r="J27" s="12">
        <v>-62.9</v>
      </c>
      <c r="K27" s="12">
        <v>-456.64</v>
      </c>
      <c r="L27" s="12">
        <v>50.4</v>
      </c>
      <c r="M27" s="12">
        <v>93</v>
      </c>
      <c r="N27" s="12">
        <v>84.52</v>
      </c>
      <c r="O27" s="12">
        <v>23.3</v>
      </c>
      <c r="P27" s="12">
        <v>-39.700000000000003</v>
      </c>
      <c r="Q27" s="12">
        <v>-270.39</v>
      </c>
      <c r="R27" s="12">
        <v>-3.43</v>
      </c>
      <c r="S27" s="13">
        <v>0.13</v>
      </c>
      <c r="T27" s="13">
        <v>-0.15</v>
      </c>
      <c r="U27" s="12">
        <v>-213.8</v>
      </c>
      <c r="V27" s="15">
        <v>9897</v>
      </c>
      <c r="W27" s="15">
        <v>17661.2</v>
      </c>
      <c r="X27" s="15">
        <v>78.45</v>
      </c>
      <c r="Y27" s="15">
        <v>173.67500000000001</v>
      </c>
      <c r="Z27" s="12">
        <v>259.56</v>
      </c>
      <c r="AA27" s="56">
        <v>49.45</v>
      </c>
      <c r="AB27" s="71">
        <v>43373</v>
      </c>
      <c r="AC27" s="51">
        <v>250</v>
      </c>
      <c r="AD27" s="45" t="s">
        <v>731</v>
      </c>
      <c r="AE27" s="31">
        <v>21718</v>
      </c>
    </row>
    <row r="28" spans="1:31" ht="18" x14ac:dyDescent="0.35">
      <c r="A28" s="48">
        <f t="shared" si="0"/>
        <v>25</v>
      </c>
      <c r="B28" s="20" t="s">
        <v>340</v>
      </c>
      <c r="C28" s="12">
        <v>2143</v>
      </c>
      <c r="D28" s="12">
        <v>2186</v>
      </c>
      <c r="E28" s="12">
        <v>2</v>
      </c>
      <c r="F28" s="12">
        <v>308</v>
      </c>
      <c r="G28" s="12">
        <v>17</v>
      </c>
      <c r="H28" s="12">
        <v>-94.48</v>
      </c>
      <c r="I28" s="12">
        <v>76</v>
      </c>
      <c r="J28" s="12">
        <v>-13</v>
      </c>
      <c r="K28" s="12">
        <v>-117.11</v>
      </c>
      <c r="L28" s="12">
        <v>97</v>
      </c>
      <c r="M28" s="12">
        <v>105</v>
      </c>
      <c r="N28" s="12">
        <v>8.25</v>
      </c>
      <c r="O28" s="12">
        <v>135</v>
      </c>
      <c r="P28" s="12">
        <v>-75</v>
      </c>
      <c r="Q28" s="12">
        <v>-155.56</v>
      </c>
      <c r="R28" s="12">
        <v>-3.43</v>
      </c>
      <c r="S28" s="13">
        <v>0.31</v>
      </c>
      <c r="T28" s="13">
        <v>-0.17</v>
      </c>
      <c r="U28" s="12">
        <v>-155.80000000000001</v>
      </c>
      <c r="V28" s="15">
        <v>18482</v>
      </c>
      <c r="W28" s="15">
        <v>17438</v>
      </c>
      <c r="X28" s="15">
        <v>-5.65</v>
      </c>
      <c r="Y28" s="15">
        <v>434</v>
      </c>
      <c r="Z28" s="12">
        <v>432</v>
      </c>
      <c r="AA28" s="56">
        <v>-0.46</v>
      </c>
      <c r="AB28" s="71">
        <v>43281</v>
      </c>
      <c r="AC28" s="51">
        <v>26.8</v>
      </c>
      <c r="AD28" s="45" t="s">
        <v>737</v>
      </c>
      <c r="AE28" s="31">
        <v>5601</v>
      </c>
    </row>
    <row r="29" spans="1:31" ht="18" x14ac:dyDescent="0.35">
      <c r="A29" s="48">
        <f t="shared" si="0"/>
        <v>26</v>
      </c>
      <c r="B29" s="20" t="s">
        <v>297</v>
      </c>
      <c r="C29" s="12">
        <v>32966</v>
      </c>
      <c r="D29" s="12">
        <v>35349</v>
      </c>
      <c r="E29" s="12">
        <v>7.2</v>
      </c>
      <c r="F29" s="12">
        <v>442</v>
      </c>
      <c r="G29" s="12">
        <v>-1109</v>
      </c>
      <c r="H29" s="12">
        <v>-350.9</v>
      </c>
      <c r="I29" s="12">
        <v>97</v>
      </c>
      <c r="J29" s="12">
        <v>-37</v>
      </c>
      <c r="K29" s="12">
        <v>-138.13999999999999</v>
      </c>
      <c r="L29" s="12">
        <v>67</v>
      </c>
      <c r="M29" s="12">
        <v>78</v>
      </c>
      <c r="N29" s="12">
        <v>16.420000000000002</v>
      </c>
      <c r="O29" s="12">
        <v>274</v>
      </c>
      <c r="P29" s="12">
        <v>-1150</v>
      </c>
      <c r="Q29" s="12">
        <v>-519.71</v>
      </c>
      <c r="R29" s="12">
        <v>-3.25</v>
      </c>
      <c r="S29" s="13">
        <v>0.86</v>
      </c>
      <c r="T29" s="13">
        <v>-3.71</v>
      </c>
      <c r="U29" s="12">
        <v>-533.20000000000005</v>
      </c>
      <c r="V29" s="15">
        <v>33304</v>
      </c>
      <c r="W29" s="15">
        <v>33892</v>
      </c>
      <c r="X29" s="15">
        <v>1.77</v>
      </c>
      <c r="Y29" s="15">
        <v>320</v>
      </c>
      <c r="Z29" s="12">
        <v>310</v>
      </c>
      <c r="AA29" s="56">
        <v>-3.13</v>
      </c>
      <c r="AB29" s="71">
        <v>43281</v>
      </c>
      <c r="AC29" s="51">
        <v>250</v>
      </c>
      <c r="AD29" s="45" t="s">
        <v>681</v>
      </c>
      <c r="AE29" s="31">
        <v>51244.75</v>
      </c>
    </row>
    <row r="30" spans="1:31" ht="18" x14ac:dyDescent="0.35">
      <c r="A30" s="48">
        <f t="shared" si="0"/>
        <v>27</v>
      </c>
      <c r="B30" s="20" t="s">
        <v>208</v>
      </c>
      <c r="C30" s="12">
        <v>5430</v>
      </c>
      <c r="D30" s="12">
        <v>5627</v>
      </c>
      <c r="E30" s="12">
        <v>3.6</v>
      </c>
      <c r="F30" s="12">
        <v>-1080</v>
      </c>
      <c r="G30" s="12">
        <v>204</v>
      </c>
      <c r="H30" s="12">
        <v>-118.89</v>
      </c>
      <c r="I30" s="12">
        <v>-587</v>
      </c>
      <c r="J30" s="12">
        <v>-139</v>
      </c>
      <c r="K30" s="12">
        <v>76.319999999999993</v>
      </c>
      <c r="L30" s="12">
        <v>855</v>
      </c>
      <c r="M30" s="12">
        <v>470</v>
      </c>
      <c r="N30" s="12">
        <v>-45.03</v>
      </c>
      <c r="O30" s="12">
        <v>-1381</v>
      </c>
      <c r="P30" s="12">
        <v>-154</v>
      </c>
      <c r="Q30" s="12">
        <v>88.85</v>
      </c>
      <c r="R30" s="12">
        <v>-2.74</v>
      </c>
      <c r="S30" s="13">
        <v>-1.38</v>
      </c>
      <c r="T30" s="13">
        <v>-0.15</v>
      </c>
      <c r="U30" s="12">
        <v>89</v>
      </c>
      <c r="V30" s="15">
        <v>84732</v>
      </c>
      <c r="W30" s="15">
        <v>88817</v>
      </c>
      <c r="X30" s="15">
        <v>4.82</v>
      </c>
      <c r="Y30" s="15">
        <v>998</v>
      </c>
      <c r="Z30" s="12">
        <v>1014</v>
      </c>
      <c r="AA30" s="56">
        <v>1.6</v>
      </c>
      <c r="AB30" s="71">
        <v>43281</v>
      </c>
      <c r="AC30" s="51">
        <v>22.3</v>
      </c>
      <c r="AD30" s="45" t="s">
        <v>723</v>
      </c>
      <c r="AE30" s="31">
        <v>13078.75</v>
      </c>
    </row>
    <row r="31" spans="1:31" ht="18" x14ac:dyDescent="0.35">
      <c r="A31" s="48">
        <f t="shared" si="0"/>
        <v>28</v>
      </c>
      <c r="B31" s="20" t="s">
        <v>110</v>
      </c>
      <c r="C31" s="12">
        <v>1059</v>
      </c>
      <c r="D31" s="12">
        <v>1230</v>
      </c>
      <c r="E31" s="12">
        <v>16.100000000000001</v>
      </c>
      <c r="F31" s="12">
        <v>-2238</v>
      </c>
      <c r="G31" s="12">
        <v>83</v>
      </c>
      <c r="H31" s="12">
        <v>-103.71</v>
      </c>
      <c r="I31" s="12">
        <v>-836</v>
      </c>
      <c r="J31" s="12">
        <v>16</v>
      </c>
      <c r="K31" s="12">
        <v>101.91</v>
      </c>
      <c r="L31" s="12">
        <v>96</v>
      </c>
      <c r="M31" s="12">
        <v>73</v>
      </c>
      <c r="N31" s="12">
        <v>-23.96</v>
      </c>
      <c r="O31" s="12">
        <v>-1512</v>
      </c>
      <c r="P31" s="12">
        <v>-23</v>
      </c>
      <c r="Q31" s="12">
        <v>98.48</v>
      </c>
      <c r="R31" s="12">
        <v>-1.87</v>
      </c>
      <c r="S31" s="13">
        <v>-3.2</v>
      </c>
      <c r="T31" s="13">
        <v>-0.05</v>
      </c>
      <c r="U31" s="12">
        <v>98.5</v>
      </c>
      <c r="V31" s="15">
        <v>11939</v>
      </c>
      <c r="W31" s="15">
        <v>11602</v>
      </c>
      <c r="X31" s="15">
        <v>-2.82</v>
      </c>
      <c r="Y31" s="15">
        <v>472</v>
      </c>
      <c r="Z31" s="12">
        <v>484</v>
      </c>
      <c r="AA31" s="56">
        <v>2.54</v>
      </c>
      <c r="AB31" s="71">
        <v>43281</v>
      </c>
      <c r="AC31" s="51">
        <v>154.69999999999999</v>
      </c>
      <c r="AD31" s="45" t="s">
        <v>731</v>
      </c>
      <c r="AE31" s="31">
        <v>13476.75</v>
      </c>
    </row>
    <row r="32" spans="1:31" ht="18" x14ac:dyDescent="0.35">
      <c r="A32" s="48">
        <f t="shared" si="0"/>
        <v>29</v>
      </c>
      <c r="B32" s="20" t="s">
        <v>460</v>
      </c>
      <c r="C32" s="12">
        <v>123355</v>
      </c>
      <c r="D32" s="12">
        <v>128028</v>
      </c>
      <c r="E32" s="12">
        <v>3.8</v>
      </c>
      <c r="F32" s="12">
        <v>5219</v>
      </c>
      <c r="G32" s="12">
        <v>952</v>
      </c>
      <c r="H32" s="12">
        <v>-81.760000000000005</v>
      </c>
      <c r="I32" s="12">
        <v>1502</v>
      </c>
      <c r="J32" s="12">
        <v>1002</v>
      </c>
      <c r="K32" s="12">
        <v>-33.29</v>
      </c>
      <c r="L32" s="12">
        <v>613</v>
      </c>
      <c r="M32" s="12">
        <v>554</v>
      </c>
      <c r="N32" s="12">
        <v>-9.6199999999999992</v>
      </c>
      <c r="O32" s="12">
        <v>2899</v>
      </c>
      <c r="P32" s="12">
        <v>-738</v>
      </c>
      <c r="Q32" s="12">
        <v>-125.46</v>
      </c>
      <c r="R32" s="12">
        <v>-0.57999999999999996</v>
      </c>
      <c r="S32" s="13">
        <v>0.96</v>
      </c>
      <c r="T32" s="13">
        <v>-0.25</v>
      </c>
      <c r="U32" s="12">
        <v>-126.1</v>
      </c>
      <c r="V32" s="15">
        <v>125177</v>
      </c>
      <c r="W32" s="15">
        <v>134877</v>
      </c>
      <c r="X32" s="15">
        <v>7.75</v>
      </c>
      <c r="Y32" s="15">
        <v>3021</v>
      </c>
      <c r="Z32" s="12">
        <v>2946</v>
      </c>
      <c r="AA32" s="56">
        <v>-2.48</v>
      </c>
      <c r="AB32" s="71">
        <v>43312</v>
      </c>
      <c r="AC32" s="51">
        <v>61.4</v>
      </c>
      <c r="AD32" s="45" t="s">
        <v>676</v>
      </c>
      <c r="AE32" s="31">
        <v>-680</v>
      </c>
    </row>
    <row r="33" spans="1:33" ht="18" x14ac:dyDescent="0.35">
      <c r="A33" s="48">
        <f t="shared" si="0"/>
        <v>30</v>
      </c>
      <c r="B33" s="20" t="s">
        <v>182</v>
      </c>
      <c r="C33" s="12">
        <v>6121</v>
      </c>
      <c r="D33" s="12">
        <v>5548</v>
      </c>
      <c r="E33" s="12">
        <v>-9.4</v>
      </c>
      <c r="F33" s="12">
        <v>142</v>
      </c>
      <c r="G33" s="12">
        <v>24</v>
      </c>
      <c r="H33" s="12">
        <v>-83.1</v>
      </c>
      <c r="I33" s="12">
        <v>29</v>
      </c>
      <c r="J33" s="12">
        <v>62</v>
      </c>
      <c r="K33" s="12">
        <v>113.79</v>
      </c>
      <c r="L33" s="12">
        <v>0</v>
      </c>
      <c r="M33" s="12">
        <v>0</v>
      </c>
      <c r="N33" s="12"/>
      <c r="O33" s="12">
        <v>0</v>
      </c>
      <c r="P33" s="12">
        <v>-19</v>
      </c>
      <c r="Q33" s="12"/>
      <c r="R33" s="12">
        <v>-0.34</v>
      </c>
      <c r="S33" s="13">
        <v>0</v>
      </c>
      <c r="T33" s="13">
        <v>-0.05</v>
      </c>
      <c r="U33" s="12"/>
      <c r="V33" s="15">
        <v>6368</v>
      </c>
      <c r="W33" s="15">
        <v>17382</v>
      </c>
      <c r="X33" s="15">
        <v>172.96</v>
      </c>
      <c r="Y33" s="15">
        <v>428</v>
      </c>
      <c r="Z33" s="12">
        <v>414</v>
      </c>
      <c r="AA33" s="56">
        <v>-3.27</v>
      </c>
      <c r="AB33" s="71">
        <v>43281</v>
      </c>
      <c r="AC33" s="51">
        <v>250</v>
      </c>
      <c r="AD33" s="45" t="s">
        <v>722</v>
      </c>
      <c r="AE33" s="31">
        <v>-1056.8</v>
      </c>
    </row>
    <row r="34" spans="1:33" ht="18" x14ac:dyDescent="0.35">
      <c r="A34" s="48">
        <f t="shared" si="0"/>
        <v>31</v>
      </c>
      <c r="B34" s="20" t="s">
        <v>585</v>
      </c>
      <c r="C34" s="12">
        <v>1114.2</v>
      </c>
      <c r="D34" s="12">
        <v>1243.8</v>
      </c>
      <c r="E34" s="12">
        <v>11.6</v>
      </c>
      <c r="F34" s="12">
        <v>71.8</v>
      </c>
      <c r="G34" s="12">
        <v>61.8</v>
      </c>
      <c r="H34" s="12">
        <v>-13.93</v>
      </c>
      <c r="I34" s="12">
        <v>26.2</v>
      </c>
      <c r="J34" s="12">
        <v>9.6</v>
      </c>
      <c r="K34" s="12">
        <v>-63.36</v>
      </c>
      <c r="L34" s="12">
        <v>25.6</v>
      </c>
      <c r="M34" s="12">
        <v>24.3</v>
      </c>
      <c r="N34" s="12">
        <v>-5.08</v>
      </c>
      <c r="O34" s="12">
        <v>4</v>
      </c>
      <c r="P34" s="12">
        <v>0.6</v>
      </c>
      <c r="Q34" s="12">
        <v>-85</v>
      </c>
      <c r="R34" s="12">
        <v>0.05</v>
      </c>
      <c r="S34" s="13">
        <v>0.01</v>
      </c>
      <c r="T34" s="13">
        <v>0</v>
      </c>
      <c r="U34" s="12">
        <v>-82.5</v>
      </c>
      <c r="V34" s="15">
        <v>37884.800000000003</v>
      </c>
      <c r="W34" s="15">
        <v>38863.599999999999</v>
      </c>
      <c r="X34" s="15">
        <v>2.58</v>
      </c>
      <c r="Y34" s="15">
        <v>371.55200000000002</v>
      </c>
      <c r="Z34" s="12">
        <v>356.07499999999999</v>
      </c>
      <c r="AA34" s="56">
        <v>-4.17</v>
      </c>
      <c r="AB34" s="71">
        <v>43281</v>
      </c>
      <c r="AC34" s="51">
        <v>21.6</v>
      </c>
      <c r="AD34" s="45" t="s">
        <v>745</v>
      </c>
      <c r="AE34" s="31">
        <v>3122.13</v>
      </c>
    </row>
    <row r="35" spans="1:33" ht="18" x14ac:dyDescent="0.35">
      <c r="A35" s="48">
        <f t="shared" si="0"/>
        <v>32</v>
      </c>
      <c r="B35" s="20" t="s">
        <v>32</v>
      </c>
      <c r="C35" s="12">
        <v>11898</v>
      </c>
      <c r="D35" s="12">
        <v>16182</v>
      </c>
      <c r="E35" s="12">
        <v>36</v>
      </c>
      <c r="F35" s="12">
        <v>391</v>
      </c>
      <c r="G35" s="12">
        <v>121</v>
      </c>
      <c r="H35" s="12">
        <v>-69.05</v>
      </c>
      <c r="I35" s="12">
        <v>125</v>
      </c>
      <c r="J35" s="12">
        <v>8</v>
      </c>
      <c r="K35" s="12">
        <v>-93.6</v>
      </c>
      <c r="L35" s="12">
        <v>65</v>
      </c>
      <c r="M35" s="12">
        <v>97</v>
      </c>
      <c r="N35" s="12">
        <v>49.23</v>
      </c>
      <c r="O35" s="12">
        <v>205</v>
      </c>
      <c r="P35" s="12">
        <v>19</v>
      </c>
      <c r="Q35" s="12">
        <v>-90.73</v>
      </c>
      <c r="R35" s="12">
        <v>0.12</v>
      </c>
      <c r="S35" s="13">
        <v>1.1599999999999999</v>
      </c>
      <c r="T35" s="13">
        <v>0.09</v>
      </c>
      <c r="U35" s="12">
        <v>-92.2</v>
      </c>
      <c r="V35" s="15">
        <v>15360</v>
      </c>
      <c r="W35" s="15">
        <v>20504</v>
      </c>
      <c r="X35" s="15">
        <v>33.49</v>
      </c>
      <c r="Y35" s="15">
        <v>176.91499999999999</v>
      </c>
      <c r="Z35" s="12">
        <v>209.52199999999999</v>
      </c>
      <c r="AA35" s="56">
        <v>18.43</v>
      </c>
      <c r="AB35" s="71">
        <v>43373</v>
      </c>
      <c r="AC35" s="51">
        <v>31.3</v>
      </c>
      <c r="AD35" s="45" t="s">
        <v>720</v>
      </c>
      <c r="AE35" s="31">
        <v>6522.25</v>
      </c>
    </row>
    <row r="36" spans="1:33" ht="18" x14ac:dyDescent="0.35">
      <c r="A36" s="48">
        <f t="shared" si="0"/>
        <v>33</v>
      </c>
      <c r="B36" s="20" t="s">
        <v>444</v>
      </c>
      <c r="C36" s="12">
        <v>498.6</v>
      </c>
      <c r="D36" s="12">
        <v>648.9</v>
      </c>
      <c r="E36" s="12">
        <v>30.1</v>
      </c>
      <c r="F36" s="12">
        <v>-27.2</v>
      </c>
      <c r="G36" s="12">
        <v>8.4</v>
      </c>
      <c r="H36" s="12">
        <v>-130.88</v>
      </c>
      <c r="I36" s="12">
        <v>-10.5</v>
      </c>
      <c r="J36" s="12">
        <v>0.1</v>
      </c>
      <c r="K36" s="12">
        <v>100.95</v>
      </c>
      <c r="L36" s="12">
        <v>6.4</v>
      </c>
      <c r="M36" s="12">
        <v>6</v>
      </c>
      <c r="N36" s="12">
        <v>-6.25</v>
      </c>
      <c r="O36" s="12">
        <v>-23.6</v>
      </c>
      <c r="P36" s="12">
        <v>1.5</v>
      </c>
      <c r="Q36" s="12">
        <v>106.36</v>
      </c>
      <c r="R36" s="12">
        <v>0.23</v>
      </c>
      <c r="S36" s="13">
        <v>-0.22</v>
      </c>
      <c r="T36" s="13">
        <v>0.01</v>
      </c>
      <c r="U36" s="12">
        <v>106.4</v>
      </c>
      <c r="V36" s="15">
        <v>2264</v>
      </c>
      <c r="W36" s="15">
        <v>1823.4</v>
      </c>
      <c r="X36" s="15">
        <v>-19.46</v>
      </c>
      <c r="Y36" s="15">
        <v>108.572</v>
      </c>
      <c r="Z36" s="12">
        <v>108.905</v>
      </c>
      <c r="AA36" s="56">
        <v>0.31</v>
      </c>
      <c r="AB36" s="71">
        <v>43281</v>
      </c>
      <c r="AC36" s="51">
        <v>250</v>
      </c>
      <c r="AD36" s="45" t="s">
        <v>746</v>
      </c>
      <c r="AE36" s="31">
        <v>8710.65</v>
      </c>
    </row>
    <row r="37" spans="1:33" ht="18" x14ac:dyDescent="0.35">
      <c r="A37" s="48">
        <f t="shared" si="0"/>
        <v>34</v>
      </c>
      <c r="B37" s="20" t="s">
        <v>65</v>
      </c>
      <c r="C37" s="12">
        <v>1561</v>
      </c>
      <c r="D37" s="12">
        <v>1437.5</v>
      </c>
      <c r="E37" s="12">
        <v>-7.9</v>
      </c>
      <c r="F37" s="12">
        <v>85.9</v>
      </c>
      <c r="G37" s="12">
        <v>120.7</v>
      </c>
      <c r="H37" s="12">
        <v>40.51</v>
      </c>
      <c r="I37" s="12">
        <v>664.5</v>
      </c>
      <c r="J37" s="12">
        <v>66.3</v>
      </c>
      <c r="K37" s="12">
        <v>-90.02</v>
      </c>
      <c r="L37" s="12">
        <v>24.6</v>
      </c>
      <c r="M37" s="12">
        <v>48.2</v>
      </c>
      <c r="N37" s="12">
        <v>95.93</v>
      </c>
      <c r="O37" s="12">
        <v>-603.20000000000005</v>
      </c>
      <c r="P37" s="12">
        <v>6.3</v>
      </c>
      <c r="Q37" s="12">
        <v>101.04</v>
      </c>
      <c r="R37" s="12">
        <v>0.44</v>
      </c>
      <c r="S37" s="13">
        <v>-1.75</v>
      </c>
      <c r="T37" s="13">
        <v>0.02</v>
      </c>
      <c r="U37" s="12">
        <v>101.1</v>
      </c>
      <c r="V37" s="15">
        <v>4760</v>
      </c>
      <c r="W37" s="15">
        <v>4815.3999999999996</v>
      </c>
      <c r="X37" s="15">
        <v>1.1599999999999999</v>
      </c>
      <c r="Y37" s="15">
        <v>343.87</v>
      </c>
      <c r="Z37" s="12">
        <v>345.67200000000003</v>
      </c>
      <c r="AA37" s="56">
        <v>0.52</v>
      </c>
      <c r="AB37" s="71">
        <v>43373</v>
      </c>
      <c r="AC37" s="51">
        <v>250</v>
      </c>
      <c r="AD37" s="45" t="s">
        <v>687</v>
      </c>
      <c r="AE37" s="31">
        <v>5520.8</v>
      </c>
    </row>
    <row r="38" spans="1:33" ht="18" x14ac:dyDescent="0.35">
      <c r="A38" s="48">
        <f t="shared" si="0"/>
        <v>35</v>
      </c>
      <c r="B38" s="20" t="s">
        <v>430</v>
      </c>
      <c r="C38" s="12">
        <v>38707.1</v>
      </c>
      <c r="D38" s="12">
        <v>43142.3</v>
      </c>
      <c r="E38" s="12">
        <v>11.5</v>
      </c>
      <c r="F38" s="12">
        <v>170.4</v>
      </c>
      <c r="G38" s="12">
        <v>398</v>
      </c>
      <c r="H38" s="12">
        <v>133.57</v>
      </c>
      <c r="I38" s="12">
        <v>83</v>
      </c>
      <c r="J38" s="12">
        <v>67.3</v>
      </c>
      <c r="K38" s="12">
        <v>-18.920000000000002</v>
      </c>
      <c r="L38" s="12">
        <v>37</v>
      </c>
      <c r="M38" s="12">
        <v>52.8</v>
      </c>
      <c r="N38" s="12">
        <v>42.7</v>
      </c>
      <c r="O38" s="12">
        <v>50.4</v>
      </c>
      <c r="P38" s="12">
        <v>275.8</v>
      </c>
      <c r="Q38" s="12">
        <v>447.22</v>
      </c>
      <c r="R38" s="12">
        <v>0.64</v>
      </c>
      <c r="S38" s="13">
        <v>0.23</v>
      </c>
      <c r="T38" s="13">
        <v>1.25</v>
      </c>
      <c r="U38" s="12">
        <v>450.5</v>
      </c>
      <c r="V38" s="15">
        <v>32100.5</v>
      </c>
      <c r="W38" s="15">
        <v>35211.800000000003</v>
      </c>
      <c r="X38" s="15">
        <v>9.69</v>
      </c>
      <c r="Y38" s="15">
        <v>221.87299999999999</v>
      </c>
      <c r="Z38" s="12">
        <v>220.76</v>
      </c>
      <c r="AA38" s="56">
        <v>-0.5</v>
      </c>
      <c r="AB38" s="71">
        <v>43281</v>
      </c>
      <c r="AC38" s="51">
        <v>39.700000000000003</v>
      </c>
      <c r="AD38" s="45" t="s">
        <v>681</v>
      </c>
      <c r="AE38" s="31">
        <v>4678.25</v>
      </c>
    </row>
    <row r="39" spans="1:33" ht="18" x14ac:dyDescent="0.35">
      <c r="A39" s="48">
        <f t="shared" si="0"/>
        <v>36</v>
      </c>
      <c r="B39" s="20" t="s">
        <v>108</v>
      </c>
      <c r="C39" s="12">
        <v>2419</v>
      </c>
      <c r="D39" s="12">
        <v>3168</v>
      </c>
      <c r="E39" s="12">
        <v>31</v>
      </c>
      <c r="F39" s="12">
        <v>-143</v>
      </c>
      <c r="G39" s="12">
        <v>379</v>
      </c>
      <c r="H39" s="12">
        <v>-365.03</v>
      </c>
      <c r="I39" s="12">
        <v>-38</v>
      </c>
      <c r="J39" s="12">
        <v>125</v>
      </c>
      <c r="K39" s="12">
        <v>428.95</v>
      </c>
      <c r="L39" s="12">
        <v>229</v>
      </c>
      <c r="M39" s="12">
        <v>237</v>
      </c>
      <c r="N39" s="12">
        <v>3.49</v>
      </c>
      <c r="O39" s="12">
        <v>-417</v>
      </c>
      <c r="P39" s="12">
        <v>28</v>
      </c>
      <c r="Q39" s="12">
        <v>106.71</v>
      </c>
      <c r="R39" s="12">
        <v>0.88</v>
      </c>
      <c r="S39" s="13">
        <v>-0.76</v>
      </c>
      <c r="T39" s="13">
        <v>0.05</v>
      </c>
      <c r="U39" s="12">
        <v>107.1</v>
      </c>
      <c r="V39" s="15">
        <v>32876</v>
      </c>
      <c r="W39" s="15">
        <v>32179</v>
      </c>
      <c r="X39" s="15">
        <v>-2.12</v>
      </c>
      <c r="Y39" s="15">
        <v>552</v>
      </c>
      <c r="Z39" s="12">
        <v>505</v>
      </c>
      <c r="AA39" s="56">
        <v>-8.51</v>
      </c>
      <c r="AB39" s="71">
        <v>43281</v>
      </c>
      <c r="AC39" s="51">
        <v>250</v>
      </c>
      <c r="AD39" s="45" t="s">
        <v>731</v>
      </c>
      <c r="AE39" s="31">
        <v>4669.33</v>
      </c>
    </row>
    <row r="40" spans="1:33" ht="18" x14ac:dyDescent="0.35">
      <c r="A40" s="48">
        <f t="shared" si="0"/>
        <v>37</v>
      </c>
      <c r="B40" s="20" t="s">
        <v>112</v>
      </c>
      <c r="C40" s="12">
        <v>52061</v>
      </c>
      <c r="D40" s="12">
        <v>53075</v>
      </c>
      <c r="E40" s="12">
        <v>1.9</v>
      </c>
      <c r="F40" s="12">
        <v>247</v>
      </c>
      <c r="G40" s="12">
        <v>653</v>
      </c>
      <c r="H40" s="12">
        <v>164.37</v>
      </c>
      <c r="I40" s="12">
        <v>122</v>
      </c>
      <c r="J40" s="12">
        <v>50</v>
      </c>
      <c r="K40" s="12">
        <v>-59.02</v>
      </c>
      <c r="L40" s="12">
        <v>69</v>
      </c>
      <c r="M40" s="12">
        <v>66</v>
      </c>
      <c r="N40" s="12">
        <v>-4.3499999999999996</v>
      </c>
      <c r="O40" s="12">
        <v>1</v>
      </c>
      <c r="P40" s="12">
        <v>483</v>
      </c>
      <c r="Q40" s="12">
        <v>48200</v>
      </c>
      <c r="R40" s="12">
        <v>0.91</v>
      </c>
      <c r="S40" s="13">
        <v>0.01</v>
      </c>
      <c r="T40" s="13">
        <v>2.4300000000000002</v>
      </c>
      <c r="U40" s="12"/>
      <c r="V40" s="15">
        <v>52703</v>
      </c>
      <c r="W40" s="15">
        <v>52095</v>
      </c>
      <c r="X40" s="15">
        <v>-1.1499999999999999</v>
      </c>
      <c r="Y40" s="15">
        <v>210</v>
      </c>
      <c r="Z40" s="12">
        <v>199</v>
      </c>
      <c r="AA40" s="56">
        <v>-5.24</v>
      </c>
      <c r="AB40" s="71">
        <v>43373</v>
      </c>
      <c r="AC40" s="51">
        <v>250</v>
      </c>
      <c r="AD40" s="45" t="s">
        <v>681</v>
      </c>
      <c r="AE40" s="31">
        <v>-1111.1300000000001</v>
      </c>
    </row>
    <row r="41" spans="1:33" ht="18" x14ac:dyDescent="0.35">
      <c r="A41" s="48">
        <f t="shared" si="0"/>
        <v>38</v>
      </c>
      <c r="B41" s="20" t="s">
        <v>306</v>
      </c>
      <c r="C41" s="12">
        <v>1001</v>
      </c>
      <c r="D41" s="12">
        <v>843</v>
      </c>
      <c r="E41" s="12">
        <v>-15.8</v>
      </c>
      <c r="F41" s="12">
        <v>265</v>
      </c>
      <c r="G41" s="12">
        <v>106</v>
      </c>
      <c r="H41" s="12">
        <v>-60</v>
      </c>
      <c r="I41" s="12">
        <v>56</v>
      </c>
      <c r="J41" s="12">
        <v>4</v>
      </c>
      <c r="K41" s="12">
        <v>-92.86</v>
      </c>
      <c r="L41" s="12">
        <v>88</v>
      </c>
      <c r="M41" s="12">
        <v>94</v>
      </c>
      <c r="N41" s="12">
        <v>6.82</v>
      </c>
      <c r="O41" s="12">
        <v>121</v>
      </c>
      <c r="P41" s="12">
        <v>8</v>
      </c>
      <c r="Q41" s="12">
        <v>-93.39</v>
      </c>
      <c r="R41" s="12">
        <v>0.95</v>
      </c>
      <c r="S41" s="13">
        <v>0.85</v>
      </c>
      <c r="T41" s="13">
        <v>0.06</v>
      </c>
      <c r="U41" s="12">
        <v>-93.4</v>
      </c>
      <c r="V41" s="15">
        <v>13218</v>
      </c>
      <c r="W41" s="15">
        <v>13564</v>
      </c>
      <c r="X41" s="15">
        <v>2.62</v>
      </c>
      <c r="Y41" s="15">
        <v>142.9</v>
      </c>
      <c r="Z41" s="12">
        <v>143</v>
      </c>
      <c r="AA41" s="56">
        <v>7.0000000000000007E-2</v>
      </c>
      <c r="AB41" s="71">
        <v>43281</v>
      </c>
      <c r="AC41" s="51">
        <v>250</v>
      </c>
      <c r="AD41" s="45" t="s">
        <v>723</v>
      </c>
      <c r="AE41" s="31">
        <v>-1686</v>
      </c>
      <c r="AG41" s="40"/>
    </row>
    <row r="42" spans="1:33" ht="18" x14ac:dyDescent="0.35">
      <c r="A42" s="48">
        <f t="shared" si="0"/>
        <v>39</v>
      </c>
      <c r="B42" s="20" t="s">
        <v>195</v>
      </c>
      <c r="C42" s="12">
        <v>249.1</v>
      </c>
      <c r="D42" s="12">
        <v>250.2</v>
      </c>
      <c r="E42" s="12">
        <v>0.4</v>
      </c>
      <c r="F42" s="12">
        <v>61.9</v>
      </c>
      <c r="G42" s="12">
        <v>52.4</v>
      </c>
      <c r="H42" s="12">
        <v>-15.35</v>
      </c>
      <c r="I42" s="12">
        <v>-5</v>
      </c>
      <c r="J42" s="12">
        <v>-4.4000000000000004</v>
      </c>
      <c r="K42" s="12">
        <v>12</v>
      </c>
      <c r="L42" s="12">
        <v>46.9</v>
      </c>
      <c r="M42" s="12">
        <v>49.9</v>
      </c>
      <c r="N42" s="12">
        <v>6.4</v>
      </c>
      <c r="O42" s="12">
        <v>14.3</v>
      </c>
      <c r="P42" s="12">
        <v>2.6</v>
      </c>
      <c r="Q42" s="12">
        <v>-81.819999999999993</v>
      </c>
      <c r="R42" s="12">
        <v>1.04</v>
      </c>
      <c r="S42" s="13">
        <v>0.09</v>
      </c>
      <c r="T42" s="13">
        <v>0.02</v>
      </c>
      <c r="U42" s="12">
        <v>-81.900000000000006</v>
      </c>
      <c r="V42" s="15">
        <v>4704.7</v>
      </c>
      <c r="W42" s="15">
        <v>4929.3999999999996</v>
      </c>
      <c r="X42" s="15">
        <v>4.78</v>
      </c>
      <c r="Y42" s="15">
        <v>156.715</v>
      </c>
      <c r="Z42" s="12">
        <v>156.833</v>
      </c>
      <c r="AA42" s="56">
        <v>0.08</v>
      </c>
      <c r="AB42" s="71">
        <v>43281</v>
      </c>
      <c r="AC42" s="51">
        <v>250</v>
      </c>
      <c r="AD42" s="45" t="s">
        <v>747</v>
      </c>
      <c r="AE42" s="31">
        <v>15384.75</v>
      </c>
      <c r="AG42" s="40"/>
    </row>
    <row r="43" spans="1:33" ht="18" x14ac:dyDescent="0.35">
      <c r="A43" s="48">
        <f t="shared" si="0"/>
        <v>40</v>
      </c>
      <c r="B43" s="20" t="s">
        <v>111</v>
      </c>
      <c r="C43" s="12">
        <v>1759</v>
      </c>
      <c r="D43" s="12">
        <v>2106</v>
      </c>
      <c r="E43" s="12">
        <v>19.7</v>
      </c>
      <c r="F43" s="12">
        <v>-62</v>
      </c>
      <c r="G43" s="12">
        <v>53</v>
      </c>
      <c r="H43" s="12">
        <v>-185.48</v>
      </c>
      <c r="I43" s="12">
        <v>-14</v>
      </c>
      <c r="J43" s="12">
        <v>5</v>
      </c>
      <c r="K43" s="12">
        <v>135.71</v>
      </c>
      <c r="L43" s="12">
        <v>26</v>
      </c>
      <c r="M43" s="12">
        <v>23</v>
      </c>
      <c r="N43" s="12">
        <v>-11.54</v>
      </c>
      <c r="O43" s="12">
        <v>-75</v>
      </c>
      <c r="P43" s="12">
        <v>24</v>
      </c>
      <c r="Q43" s="12">
        <v>132</v>
      </c>
      <c r="R43" s="12">
        <v>1.1399999999999999</v>
      </c>
      <c r="S43" s="13">
        <v>-0.2</v>
      </c>
      <c r="T43" s="13">
        <v>0.06</v>
      </c>
      <c r="U43" s="12">
        <v>131.69999999999999</v>
      </c>
      <c r="V43" s="15">
        <v>6934</v>
      </c>
      <c r="W43" s="15">
        <v>5858</v>
      </c>
      <c r="X43" s="15">
        <v>-15.52</v>
      </c>
      <c r="Y43" s="15">
        <v>377</v>
      </c>
      <c r="Z43" s="12">
        <v>381</v>
      </c>
      <c r="AA43" s="56">
        <v>1.06</v>
      </c>
      <c r="AB43" s="71">
        <v>43281</v>
      </c>
      <c r="AC43" s="51">
        <v>250</v>
      </c>
      <c r="AD43" s="45" t="s">
        <v>722</v>
      </c>
      <c r="AE43" s="31">
        <v>3190.85</v>
      </c>
      <c r="AG43" s="40"/>
    </row>
    <row r="44" spans="1:33" ht="18" x14ac:dyDescent="0.35">
      <c r="A44" s="48">
        <f t="shared" si="0"/>
        <v>41</v>
      </c>
      <c r="B44" s="20" t="s">
        <v>372</v>
      </c>
      <c r="C44" s="12">
        <v>13487</v>
      </c>
      <c r="D44" s="12">
        <v>14713</v>
      </c>
      <c r="E44" s="12">
        <v>9.1</v>
      </c>
      <c r="F44" s="12">
        <v>608</v>
      </c>
      <c r="G44" s="12">
        <v>250</v>
      </c>
      <c r="H44" s="12">
        <v>-58.88</v>
      </c>
      <c r="I44" s="12">
        <v>125</v>
      </c>
      <c r="J44" s="12">
        <v>75</v>
      </c>
      <c r="K44" s="12">
        <v>-40</v>
      </c>
      <c r="L44" s="12">
        <v>0</v>
      </c>
      <c r="M44" s="12">
        <v>0</v>
      </c>
      <c r="N44" s="12"/>
      <c r="O44" s="12">
        <v>485</v>
      </c>
      <c r="P44" s="12">
        <v>186</v>
      </c>
      <c r="Q44" s="12">
        <v>-61.65</v>
      </c>
      <c r="R44" s="12">
        <v>1.26</v>
      </c>
      <c r="S44" s="13">
        <v>1.1200000000000001</v>
      </c>
      <c r="T44" s="13">
        <v>0.45</v>
      </c>
      <c r="U44" s="12">
        <v>-59.9</v>
      </c>
      <c r="V44" s="15">
        <v>764146</v>
      </c>
      <c r="W44" s="15">
        <v>771628</v>
      </c>
      <c r="X44" s="15">
        <v>0.98</v>
      </c>
      <c r="Y44" s="15">
        <v>437.2</v>
      </c>
      <c r="Z44" s="12">
        <v>428</v>
      </c>
      <c r="AA44" s="56">
        <v>-2.1</v>
      </c>
      <c r="AB44" s="71">
        <v>43281</v>
      </c>
      <c r="AC44" s="51">
        <v>8.6999999999999993</v>
      </c>
      <c r="AD44" s="45" t="s">
        <v>729</v>
      </c>
      <c r="AE44" s="31">
        <v>15817</v>
      </c>
      <c r="AG44" s="42"/>
    </row>
    <row r="45" spans="1:33" ht="18" x14ac:dyDescent="0.35">
      <c r="A45" s="48">
        <f t="shared" si="0"/>
        <v>42</v>
      </c>
      <c r="B45" s="20" t="s">
        <v>414</v>
      </c>
      <c r="C45" s="12">
        <v>2466</v>
      </c>
      <c r="D45" s="12">
        <v>2594</v>
      </c>
      <c r="E45" s="12">
        <v>5.2</v>
      </c>
      <c r="F45" s="12">
        <v>179</v>
      </c>
      <c r="G45" s="12">
        <v>156</v>
      </c>
      <c r="H45" s="12">
        <v>-12.85</v>
      </c>
      <c r="I45" s="12">
        <v>-3</v>
      </c>
      <c r="J45" s="12">
        <v>13</v>
      </c>
      <c r="K45" s="12">
        <v>533.33000000000004</v>
      </c>
      <c r="L45" s="12">
        <v>93</v>
      </c>
      <c r="M45" s="12">
        <v>105</v>
      </c>
      <c r="N45" s="12">
        <v>12.9</v>
      </c>
      <c r="O45" s="12">
        <v>88</v>
      </c>
      <c r="P45" s="12">
        <v>33</v>
      </c>
      <c r="Q45" s="12">
        <v>-62.5</v>
      </c>
      <c r="R45" s="12">
        <v>1.27</v>
      </c>
      <c r="S45" s="13">
        <v>0.4</v>
      </c>
      <c r="T45" s="13">
        <v>0.16</v>
      </c>
      <c r="U45" s="12">
        <v>-60.3</v>
      </c>
      <c r="V45" s="15">
        <v>15181</v>
      </c>
      <c r="W45" s="15">
        <v>15283</v>
      </c>
      <c r="X45" s="15">
        <v>0.67</v>
      </c>
      <c r="Y45" s="15">
        <v>219</v>
      </c>
      <c r="Z45" s="12">
        <v>206.8</v>
      </c>
      <c r="AA45" s="56">
        <v>-5.57</v>
      </c>
      <c r="AB45" s="71">
        <v>43373</v>
      </c>
      <c r="AC45" s="51">
        <v>96.8</v>
      </c>
      <c r="AD45" s="45" t="s">
        <v>732</v>
      </c>
      <c r="AE45" s="31">
        <v>-709.25</v>
      </c>
      <c r="AG45" s="42"/>
    </row>
    <row r="46" spans="1:33" ht="18" x14ac:dyDescent="0.35">
      <c r="A46" s="48">
        <f t="shared" si="0"/>
        <v>43</v>
      </c>
      <c r="B46" s="20" t="s">
        <v>303</v>
      </c>
      <c r="C46" s="12">
        <v>2962.2</v>
      </c>
      <c r="D46" s="12">
        <v>2808.3</v>
      </c>
      <c r="E46" s="12">
        <v>-5.2</v>
      </c>
      <c r="F46" s="12">
        <v>461</v>
      </c>
      <c r="G46" s="12">
        <v>157.9</v>
      </c>
      <c r="H46" s="12">
        <v>-65.75</v>
      </c>
      <c r="I46" s="12">
        <v>27.7</v>
      </c>
      <c r="J46" s="12">
        <v>-18.8</v>
      </c>
      <c r="K46" s="12">
        <v>-167.87</v>
      </c>
      <c r="L46" s="12">
        <v>136.30000000000001</v>
      </c>
      <c r="M46" s="12">
        <v>139.19999999999999</v>
      </c>
      <c r="N46" s="12">
        <v>2.13</v>
      </c>
      <c r="O46" s="12">
        <v>297</v>
      </c>
      <c r="P46" s="12">
        <v>37.5</v>
      </c>
      <c r="Q46" s="12">
        <v>-87.37</v>
      </c>
      <c r="R46" s="12">
        <v>1.34</v>
      </c>
      <c r="S46" s="13">
        <v>0.55000000000000004</v>
      </c>
      <c r="T46" s="13">
        <v>7.0000000000000007E-2</v>
      </c>
      <c r="U46" s="12">
        <v>-86.9</v>
      </c>
      <c r="V46" s="15">
        <v>22673.3</v>
      </c>
      <c r="W46" s="15">
        <v>21062.799999999999</v>
      </c>
      <c r="X46" s="15">
        <v>-7.1</v>
      </c>
      <c r="Y46" s="15">
        <v>537</v>
      </c>
      <c r="Z46" s="12">
        <v>516.29999999999995</v>
      </c>
      <c r="AA46" s="56">
        <v>-3.85</v>
      </c>
      <c r="AB46" s="71">
        <v>43281</v>
      </c>
      <c r="AC46" s="51">
        <v>28.4</v>
      </c>
      <c r="AD46" s="45" t="s">
        <v>710</v>
      </c>
      <c r="AE46" s="31">
        <v>1066.95</v>
      </c>
      <c r="AG46" s="40"/>
    </row>
    <row r="47" spans="1:33" ht="18" x14ac:dyDescent="0.35">
      <c r="A47" s="48">
        <f t="shared" si="0"/>
        <v>44</v>
      </c>
      <c r="B47" s="20" t="s">
        <v>239</v>
      </c>
      <c r="C47" s="12">
        <v>877.1</v>
      </c>
      <c r="D47" s="12">
        <v>973.1</v>
      </c>
      <c r="E47" s="12">
        <v>10.9</v>
      </c>
      <c r="F47" s="12">
        <v>118</v>
      </c>
      <c r="G47" s="12">
        <v>43.3</v>
      </c>
      <c r="H47" s="12">
        <v>-63.31</v>
      </c>
      <c r="I47" s="12">
        <v>60.9</v>
      </c>
      <c r="J47" s="12">
        <v>13.5</v>
      </c>
      <c r="K47" s="12">
        <v>-77.83</v>
      </c>
      <c r="L47" s="12">
        <v>15</v>
      </c>
      <c r="M47" s="12">
        <v>14.9</v>
      </c>
      <c r="N47" s="12">
        <v>-0.67</v>
      </c>
      <c r="O47" s="12">
        <v>41.9</v>
      </c>
      <c r="P47" s="12">
        <v>13.2</v>
      </c>
      <c r="Q47" s="12">
        <v>-68.5</v>
      </c>
      <c r="R47" s="12">
        <v>1.36</v>
      </c>
      <c r="S47" s="13">
        <v>0.32</v>
      </c>
      <c r="T47" s="13">
        <v>0.1</v>
      </c>
      <c r="U47" s="12">
        <v>-68.400000000000006</v>
      </c>
      <c r="V47" s="15">
        <v>3091.1</v>
      </c>
      <c r="W47" s="15">
        <v>3029</v>
      </c>
      <c r="X47" s="15">
        <v>-2.0099999999999998</v>
      </c>
      <c r="Y47" s="15">
        <v>131.34100000000001</v>
      </c>
      <c r="Z47" s="12">
        <v>131.226</v>
      </c>
      <c r="AA47" s="56">
        <v>-0.09</v>
      </c>
      <c r="AB47" s="71">
        <v>43281</v>
      </c>
      <c r="AC47" s="51">
        <v>70.599999999999994</v>
      </c>
      <c r="AD47" s="45" t="s">
        <v>696</v>
      </c>
      <c r="AE47" s="31">
        <v>14898.75</v>
      </c>
      <c r="AG47" s="40"/>
    </row>
    <row r="48" spans="1:33" ht="18" x14ac:dyDescent="0.35">
      <c r="A48" s="48">
        <f t="shared" si="0"/>
        <v>45</v>
      </c>
      <c r="B48" s="20" t="s">
        <v>310</v>
      </c>
      <c r="C48" s="12">
        <v>13534</v>
      </c>
      <c r="D48" s="12">
        <v>14259</v>
      </c>
      <c r="E48" s="12">
        <v>5.4</v>
      </c>
      <c r="F48" s="12">
        <v>1100</v>
      </c>
      <c r="G48" s="12">
        <v>72</v>
      </c>
      <c r="H48" s="12">
        <v>-93.45</v>
      </c>
      <c r="I48" s="12">
        <v>392</v>
      </c>
      <c r="J48" s="12">
        <v>-180.1</v>
      </c>
      <c r="K48" s="12">
        <v>-145.94</v>
      </c>
      <c r="L48" s="12">
        <v>58</v>
      </c>
      <c r="M48" s="12">
        <v>53</v>
      </c>
      <c r="N48" s="12">
        <v>-8.6199999999999992</v>
      </c>
      <c r="O48" s="12">
        <v>650</v>
      </c>
      <c r="P48" s="12">
        <v>199.1</v>
      </c>
      <c r="Q48" s="12">
        <v>-69.37</v>
      </c>
      <c r="R48" s="12">
        <v>1.4</v>
      </c>
      <c r="S48" s="13">
        <v>4.46</v>
      </c>
      <c r="T48" s="13">
        <v>1.44</v>
      </c>
      <c r="U48" s="12">
        <v>-67.8</v>
      </c>
      <c r="V48" s="15">
        <v>21300</v>
      </c>
      <c r="W48" s="15">
        <v>24059</v>
      </c>
      <c r="X48" s="15">
        <v>12.95</v>
      </c>
      <c r="Y48" s="15">
        <v>145.63399999999999</v>
      </c>
      <c r="Z48" s="12">
        <v>138.57599999999999</v>
      </c>
      <c r="AA48" s="56">
        <v>-4.8499999999999996</v>
      </c>
      <c r="AB48" s="71">
        <v>43281</v>
      </c>
      <c r="AC48" s="51">
        <v>30.3</v>
      </c>
      <c r="AD48" s="45" t="s">
        <v>720</v>
      </c>
      <c r="AE48" s="31">
        <v>173059.5</v>
      </c>
      <c r="AG48" s="40"/>
    </row>
    <row r="49" spans="1:31" ht="18" x14ac:dyDescent="0.35">
      <c r="A49" s="48">
        <f t="shared" si="0"/>
        <v>46</v>
      </c>
      <c r="B49" s="20" t="s">
        <v>476</v>
      </c>
      <c r="C49" s="12">
        <v>27597</v>
      </c>
      <c r="D49" s="12">
        <v>27869</v>
      </c>
      <c r="E49" s="12">
        <v>1</v>
      </c>
      <c r="F49" s="12">
        <v>678</v>
      </c>
      <c r="G49" s="12">
        <v>772</v>
      </c>
      <c r="H49" s="12">
        <v>13.86</v>
      </c>
      <c r="I49" s="12">
        <v>189</v>
      </c>
      <c r="J49" s="12">
        <v>127</v>
      </c>
      <c r="K49" s="12">
        <v>-32.799999999999997</v>
      </c>
      <c r="L49" s="12">
        <v>138</v>
      </c>
      <c r="M49" s="12">
        <v>144</v>
      </c>
      <c r="N49" s="12">
        <v>4.3499999999999996</v>
      </c>
      <c r="O49" s="12">
        <v>350</v>
      </c>
      <c r="P49" s="12">
        <v>502</v>
      </c>
      <c r="Q49" s="12">
        <v>43.43</v>
      </c>
      <c r="R49" s="12">
        <v>1.8</v>
      </c>
      <c r="S49" s="13">
        <v>0.39</v>
      </c>
      <c r="T49" s="13">
        <v>0.62</v>
      </c>
      <c r="U49" s="12">
        <v>61.2</v>
      </c>
      <c r="V49" s="15">
        <v>30441</v>
      </c>
      <c r="W49" s="15">
        <v>29583</v>
      </c>
      <c r="X49" s="15">
        <v>-2.82</v>
      </c>
      <c r="Y49" s="15">
        <v>905</v>
      </c>
      <c r="Z49" s="12">
        <v>805</v>
      </c>
      <c r="AA49" s="56">
        <v>-11.05</v>
      </c>
      <c r="AB49" s="71">
        <v>43330</v>
      </c>
      <c r="AC49" s="51">
        <v>9</v>
      </c>
      <c r="AD49" s="45" t="s">
        <v>676</v>
      </c>
      <c r="AE49" s="31">
        <v>-313.75</v>
      </c>
    </row>
    <row r="50" spans="1:31" ht="18" x14ac:dyDescent="0.35">
      <c r="A50" s="48">
        <f t="shared" si="0"/>
        <v>47</v>
      </c>
      <c r="B50" s="20" t="s">
        <v>1</v>
      </c>
      <c r="C50" s="12">
        <v>42300</v>
      </c>
      <c r="D50" s="12">
        <v>44411</v>
      </c>
      <c r="E50" s="12">
        <v>5</v>
      </c>
      <c r="F50" s="12">
        <v>1472</v>
      </c>
      <c r="G50" s="12">
        <v>1497</v>
      </c>
      <c r="H50" s="12">
        <v>1.7</v>
      </c>
      <c r="I50" s="12">
        <v>487</v>
      </c>
      <c r="J50" s="12">
        <v>402</v>
      </c>
      <c r="K50" s="12">
        <v>-17.45</v>
      </c>
      <c r="L50" s="12">
        <v>53</v>
      </c>
      <c r="M50" s="12">
        <v>48</v>
      </c>
      <c r="N50" s="12">
        <v>-9.43</v>
      </c>
      <c r="O50" s="12">
        <v>919</v>
      </c>
      <c r="P50" s="12">
        <v>1037</v>
      </c>
      <c r="Q50" s="12">
        <v>12.84</v>
      </c>
      <c r="R50" s="12">
        <v>2.34</v>
      </c>
      <c r="S50" s="13">
        <v>2.08</v>
      </c>
      <c r="T50" s="13">
        <v>2.34</v>
      </c>
      <c r="U50" s="12">
        <v>12.6</v>
      </c>
      <c r="V50" s="15">
        <v>25569</v>
      </c>
      <c r="W50" s="15">
        <v>28031</v>
      </c>
      <c r="X50" s="15">
        <v>9.6300000000000008</v>
      </c>
      <c r="Y50" s="15">
        <v>441.51299999999998</v>
      </c>
      <c r="Z50" s="12">
        <v>442.42700000000002</v>
      </c>
      <c r="AA50" s="56">
        <v>0.21</v>
      </c>
      <c r="AB50" s="71">
        <v>43345</v>
      </c>
      <c r="AC50" s="51">
        <v>31.9</v>
      </c>
      <c r="AD50" s="45" t="s">
        <v>682</v>
      </c>
      <c r="AE50" s="31">
        <v>10944.75</v>
      </c>
    </row>
    <row r="51" spans="1:31" ht="18" x14ac:dyDescent="0.35">
      <c r="A51" s="48">
        <f t="shared" si="0"/>
        <v>48</v>
      </c>
      <c r="B51" s="20" t="s">
        <v>234</v>
      </c>
      <c r="C51" s="12">
        <v>4716.1000000000004</v>
      </c>
      <c r="D51" s="12">
        <v>4883.8</v>
      </c>
      <c r="E51" s="12">
        <v>3.6</v>
      </c>
      <c r="F51" s="12">
        <v>-23.9</v>
      </c>
      <c r="G51" s="12">
        <v>183.6</v>
      </c>
      <c r="H51" s="12">
        <v>-868.2</v>
      </c>
      <c r="I51" s="12">
        <v>-17.3</v>
      </c>
      <c r="J51" s="12">
        <v>52.5</v>
      </c>
      <c r="K51" s="12">
        <v>403.47</v>
      </c>
      <c r="L51" s="12">
        <v>16.5</v>
      </c>
      <c r="M51" s="12">
        <v>16.8</v>
      </c>
      <c r="N51" s="12">
        <v>1.82</v>
      </c>
      <c r="O51" s="12">
        <v>-24</v>
      </c>
      <c r="P51" s="12">
        <v>114.8</v>
      </c>
      <c r="Q51" s="12">
        <v>578.33000000000004</v>
      </c>
      <c r="R51" s="12">
        <v>2.35</v>
      </c>
      <c r="S51" s="13">
        <v>-0.17</v>
      </c>
      <c r="T51" s="13">
        <v>0.81</v>
      </c>
      <c r="U51" s="12">
        <v>572.9</v>
      </c>
      <c r="V51" s="15">
        <v>6044.1</v>
      </c>
      <c r="W51" s="15">
        <v>6075.9</v>
      </c>
      <c r="X51" s="15">
        <v>0.53</v>
      </c>
      <c r="Y51" s="15">
        <v>139.81800000000001</v>
      </c>
      <c r="Z51" s="12">
        <v>141.30600000000001</v>
      </c>
      <c r="AA51" s="56">
        <v>1.06</v>
      </c>
      <c r="AB51" s="71">
        <v>43281</v>
      </c>
      <c r="AC51" s="51">
        <v>19.2</v>
      </c>
      <c r="AD51" s="45" t="s">
        <v>748</v>
      </c>
      <c r="AE51" s="31">
        <v>6105</v>
      </c>
    </row>
    <row r="52" spans="1:31" ht="18" x14ac:dyDescent="0.35">
      <c r="A52" s="48">
        <f t="shared" si="0"/>
        <v>49</v>
      </c>
      <c r="B52" s="20" t="s">
        <v>461</v>
      </c>
      <c r="C52" s="12">
        <v>8940</v>
      </c>
      <c r="D52" s="12">
        <v>9379</v>
      </c>
      <c r="E52" s="12">
        <v>4.9000000000000004</v>
      </c>
      <c r="F52" s="12">
        <v>328</v>
      </c>
      <c r="G52" s="12">
        <v>348</v>
      </c>
      <c r="H52" s="12">
        <v>6.1</v>
      </c>
      <c r="I52" s="12">
        <v>101</v>
      </c>
      <c r="J52" s="12">
        <v>85</v>
      </c>
      <c r="K52" s="12">
        <v>-15.84</v>
      </c>
      <c r="L52" s="12">
        <v>18</v>
      </c>
      <c r="M52" s="12">
        <v>19</v>
      </c>
      <c r="N52" s="12">
        <v>5.56</v>
      </c>
      <c r="O52" s="12">
        <v>209</v>
      </c>
      <c r="P52" s="12">
        <v>244</v>
      </c>
      <c r="Q52" s="12">
        <v>16.75</v>
      </c>
      <c r="R52" s="12">
        <v>2.6</v>
      </c>
      <c r="S52" s="13">
        <v>0.67</v>
      </c>
      <c r="T52" s="13">
        <v>0.86</v>
      </c>
      <c r="U52" s="12">
        <v>27.9</v>
      </c>
      <c r="V52" s="15">
        <v>9097</v>
      </c>
      <c r="W52" s="15">
        <v>8807</v>
      </c>
      <c r="X52" s="15">
        <v>-3.19</v>
      </c>
      <c r="Y52" s="15">
        <v>310.8</v>
      </c>
      <c r="Z52" s="12">
        <v>283.7</v>
      </c>
      <c r="AA52" s="56">
        <v>-8.7200000000000006</v>
      </c>
      <c r="AB52" s="71">
        <v>43316</v>
      </c>
      <c r="AC52" s="51">
        <v>15.5</v>
      </c>
      <c r="AD52" s="45" t="s">
        <v>677</v>
      </c>
      <c r="AE52" s="31">
        <v>48873.75</v>
      </c>
    </row>
    <row r="53" spans="1:31" ht="18" x14ac:dyDescent="0.35">
      <c r="A53" s="48">
        <f t="shared" si="0"/>
        <v>50</v>
      </c>
      <c r="B53" s="20" t="s">
        <v>71</v>
      </c>
      <c r="C53" s="12">
        <v>36451</v>
      </c>
      <c r="D53" s="12">
        <v>37666</v>
      </c>
      <c r="E53" s="12">
        <v>3.3</v>
      </c>
      <c r="F53" s="12">
        <v>2068</v>
      </c>
      <c r="G53" s="12">
        <v>1437</v>
      </c>
      <c r="H53" s="12">
        <v>-30.51</v>
      </c>
      <c r="I53" s="12">
        <v>191</v>
      </c>
      <c r="J53" s="12">
        <v>101</v>
      </c>
      <c r="K53" s="12">
        <v>-47.12</v>
      </c>
      <c r="L53" s="12">
        <v>298</v>
      </c>
      <c r="M53" s="12">
        <v>343</v>
      </c>
      <c r="N53" s="12">
        <v>15.1</v>
      </c>
      <c r="O53" s="12">
        <v>1572</v>
      </c>
      <c r="P53" s="12">
        <v>991</v>
      </c>
      <c r="Q53" s="12">
        <v>-36.96</v>
      </c>
      <c r="R53" s="12">
        <v>2.63</v>
      </c>
      <c r="S53" s="13">
        <v>0.39</v>
      </c>
      <c r="T53" s="13">
        <v>0.25</v>
      </c>
      <c r="U53" s="12">
        <v>-37</v>
      </c>
      <c r="V53" s="15">
        <v>218035</v>
      </c>
      <c r="W53" s="15">
        <v>222376</v>
      </c>
      <c r="X53" s="15">
        <v>1.99</v>
      </c>
      <c r="Y53" s="15">
        <v>3996</v>
      </c>
      <c r="Z53" s="12">
        <v>4000</v>
      </c>
      <c r="AA53" s="56">
        <v>0.1</v>
      </c>
      <c r="AB53" s="71">
        <v>43373</v>
      </c>
      <c r="AC53" s="51">
        <v>6.5</v>
      </c>
      <c r="AD53" s="45" t="s">
        <v>706</v>
      </c>
      <c r="AE53" s="31">
        <v>6316.8</v>
      </c>
    </row>
    <row r="54" spans="1:31" ht="18" x14ac:dyDescent="0.35">
      <c r="A54" s="48">
        <f t="shared" si="0"/>
        <v>51</v>
      </c>
      <c r="B54" s="20" t="s">
        <v>308</v>
      </c>
      <c r="C54" s="12">
        <v>22254</v>
      </c>
      <c r="D54" s="12">
        <v>31015</v>
      </c>
      <c r="E54" s="12">
        <v>39.4</v>
      </c>
      <c r="F54" s="12">
        <v>887</v>
      </c>
      <c r="G54" s="12">
        <v>1248</v>
      </c>
      <c r="H54" s="12">
        <v>40.700000000000003</v>
      </c>
      <c r="I54" s="12">
        <v>196</v>
      </c>
      <c r="J54" s="12">
        <v>249</v>
      </c>
      <c r="K54" s="12">
        <v>27.04</v>
      </c>
      <c r="L54" s="12">
        <v>119</v>
      </c>
      <c r="M54" s="12">
        <v>124</v>
      </c>
      <c r="N54" s="12">
        <v>4.2</v>
      </c>
      <c r="O54" s="12">
        <v>547</v>
      </c>
      <c r="P54" s="12">
        <v>844</v>
      </c>
      <c r="Q54" s="12">
        <v>54.3</v>
      </c>
      <c r="R54" s="12">
        <v>2.72</v>
      </c>
      <c r="S54" s="13">
        <v>1.23</v>
      </c>
      <c r="T54" s="13">
        <v>1.96</v>
      </c>
      <c r="U54" s="12">
        <v>59.7</v>
      </c>
      <c r="V54" s="15">
        <v>26051</v>
      </c>
      <c r="W54" s="15">
        <v>28909</v>
      </c>
      <c r="X54" s="15">
        <v>10.97</v>
      </c>
      <c r="Y54" s="15">
        <v>446</v>
      </c>
      <c r="Z54" s="12">
        <v>431</v>
      </c>
      <c r="AA54" s="56">
        <v>-3.36</v>
      </c>
      <c r="AB54" s="71">
        <v>43281</v>
      </c>
      <c r="AC54" s="51">
        <v>14.8</v>
      </c>
      <c r="AD54" s="45" t="s">
        <v>740</v>
      </c>
      <c r="AE54" s="31">
        <v>4257.18</v>
      </c>
    </row>
    <row r="55" spans="1:31" ht="18" x14ac:dyDescent="0.35">
      <c r="A55" s="48">
        <f t="shared" si="0"/>
        <v>52</v>
      </c>
      <c r="B55" s="20" t="s">
        <v>291</v>
      </c>
      <c r="C55" s="12">
        <v>1117</v>
      </c>
      <c r="D55" s="12">
        <v>2381</v>
      </c>
      <c r="E55" s="12">
        <v>113.2</v>
      </c>
      <c r="F55" s="12">
        <v>389</v>
      </c>
      <c r="G55" s="12">
        <v>114</v>
      </c>
      <c r="H55" s="12">
        <v>-70.69</v>
      </c>
      <c r="I55" s="12">
        <v>121</v>
      </c>
      <c r="J55" s="12">
        <v>19</v>
      </c>
      <c r="K55" s="12">
        <v>-84.3</v>
      </c>
      <c r="L55" s="12">
        <v>35</v>
      </c>
      <c r="M55" s="12">
        <v>32</v>
      </c>
      <c r="N55" s="12">
        <v>-8.57</v>
      </c>
      <c r="O55" s="12">
        <v>233</v>
      </c>
      <c r="P55" s="12">
        <v>66</v>
      </c>
      <c r="Q55" s="12">
        <v>-71.67</v>
      </c>
      <c r="R55" s="12">
        <v>2.77</v>
      </c>
      <c r="S55" s="13">
        <v>1.37</v>
      </c>
      <c r="T55" s="13">
        <v>0.39</v>
      </c>
      <c r="U55" s="12">
        <v>-71.8</v>
      </c>
      <c r="V55" s="15">
        <v>5674</v>
      </c>
      <c r="W55" s="15">
        <v>5967</v>
      </c>
      <c r="X55" s="15">
        <v>5.16</v>
      </c>
      <c r="Y55" s="15">
        <v>170</v>
      </c>
      <c r="Z55" s="12">
        <v>171</v>
      </c>
      <c r="AA55" s="56">
        <v>0.59</v>
      </c>
      <c r="AB55" s="71">
        <v>43281</v>
      </c>
      <c r="AC55" s="51">
        <v>98.1</v>
      </c>
      <c r="AD55" s="45" t="s">
        <v>731</v>
      </c>
      <c r="AE55" s="31">
        <v>-2299</v>
      </c>
    </row>
    <row r="56" spans="1:31" ht="18" x14ac:dyDescent="0.35">
      <c r="A56" s="48">
        <f t="shared" si="0"/>
        <v>53</v>
      </c>
      <c r="B56" s="20" t="s">
        <v>307</v>
      </c>
      <c r="C56" s="12">
        <v>2200.4</v>
      </c>
      <c r="D56" s="12">
        <v>2656.3</v>
      </c>
      <c r="E56" s="12">
        <v>20.7</v>
      </c>
      <c r="F56" s="12">
        <v>108.9</v>
      </c>
      <c r="G56" s="12">
        <v>113.3</v>
      </c>
      <c r="H56" s="12">
        <v>4.04</v>
      </c>
      <c r="I56" s="12">
        <v>40.200000000000003</v>
      </c>
      <c r="J56" s="12">
        <v>29.4</v>
      </c>
      <c r="K56" s="12">
        <v>-26.87</v>
      </c>
      <c r="L56" s="12">
        <v>4.3</v>
      </c>
      <c r="M56" s="12">
        <v>9.1999999999999993</v>
      </c>
      <c r="N56" s="12">
        <v>113.95</v>
      </c>
      <c r="O56" s="12">
        <v>63.8</v>
      </c>
      <c r="P56" s="12">
        <v>74.400000000000006</v>
      </c>
      <c r="Q56" s="12">
        <v>16.61</v>
      </c>
      <c r="R56" s="12">
        <v>2.8</v>
      </c>
      <c r="S56" s="13">
        <v>0.41</v>
      </c>
      <c r="T56" s="13">
        <v>0.48</v>
      </c>
      <c r="U56" s="12">
        <v>17.7</v>
      </c>
      <c r="V56" s="15">
        <v>2246.6</v>
      </c>
      <c r="W56" s="15">
        <v>3099.7</v>
      </c>
      <c r="X56" s="15">
        <v>37.97</v>
      </c>
      <c r="Y56" s="15">
        <v>156.16499999999999</v>
      </c>
      <c r="Z56" s="12">
        <v>154.595</v>
      </c>
      <c r="AA56" s="56">
        <v>-1.01</v>
      </c>
      <c r="AB56" s="71">
        <v>43281</v>
      </c>
      <c r="AC56" s="51">
        <v>20.2</v>
      </c>
      <c r="AD56" s="45" t="s">
        <v>748</v>
      </c>
      <c r="AE56" s="31">
        <v>51398.25</v>
      </c>
    </row>
    <row r="57" spans="1:31" ht="18" x14ac:dyDescent="0.35">
      <c r="A57" s="48">
        <f t="shared" si="0"/>
        <v>54</v>
      </c>
      <c r="B57" s="20" t="s">
        <v>459</v>
      </c>
      <c r="C57" s="12">
        <v>5803</v>
      </c>
      <c r="D57" s="12">
        <v>5758</v>
      </c>
      <c r="E57" s="12">
        <v>-0.8</v>
      </c>
      <c r="F57" s="12">
        <v>250</v>
      </c>
      <c r="G57" s="12">
        <v>266</v>
      </c>
      <c r="H57" s="12">
        <v>6.4</v>
      </c>
      <c r="I57" s="12">
        <v>60</v>
      </c>
      <c r="J57" s="12">
        <v>33</v>
      </c>
      <c r="K57" s="12">
        <v>-45</v>
      </c>
      <c r="L57" s="12">
        <v>82</v>
      </c>
      <c r="M57" s="12">
        <v>69</v>
      </c>
      <c r="N57" s="12">
        <v>-15.85</v>
      </c>
      <c r="O57" s="12">
        <v>111</v>
      </c>
      <c r="P57" s="12">
        <v>166</v>
      </c>
      <c r="Q57" s="12">
        <v>49.55</v>
      </c>
      <c r="R57" s="12">
        <v>2.88</v>
      </c>
      <c r="S57" s="13">
        <v>0.36</v>
      </c>
      <c r="T57" s="13">
        <v>0.53</v>
      </c>
      <c r="U57" s="12">
        <v>46.9</v>
      </c>
      <c r="V57" s="15">
        <v>14294</v>
      </c>
      <c r="W57" s="15">
        <v>12752</v>
      </c>
      <c r="X57" s="15">
        <v>-10.79</v>
      </c>
      <c r="Y57" s="15">
        <v>306.5</v>
      </c>
      <c r="Z57" s="12">
        <v>312</v>
      </c>
      <c r="AA57" s="56">
        <v>1.79</v>
      </c>
      <c r="AB57" s="71">
        <v>43316</v>
      </c>
      <c r="AC57" s="51">
        <v>10.1</v>
      </c>
      <c r="AD57" s="45" t="s">
        <v>678</v>
      </c>
      <c r="AE57" s="31">
        <v>-19613.75</v>
      </c>
    </row>
    <row r="58" spans="1:31" ht="18" x14ac:dyDescent="0.35">
      <c r="A58" s="48">
        <f t="shared" si="0"/>
        <v>55</v>
      </c>
      <c r="B58" s="20" t="s">
        <v>181</v>
      </c>
      <c r="C58" s="12">
        <v>1953</v>
      </c>
      <c r="D58" s="12">
        <v>1990</v>
      </c>
      <c r="E58" s="12">
        <v>1.9</v>
      </c>
      <c r="F58" s="12">
        <v>95</v>
      </c>
      <c r="G58" s="12">
        <v>126</v>
      </c>
      <c r="H58" s="12">
        <v>32.630000000000003</v>
      </c>
      <c r="I58" s="12">
        <v>8</v>
      </c>
      <c r="J58" s="12">
        <v>9</v>
      </c>
      <c r="K58" s="12">
        <v>12.5</v>
      </c>
      <c r="L58" s="12">
        <v>46</v>
      </c>
      <c r="M58" s="12">
        <v>52</v>
      </c>
      <c r="N58" s="12">
        <v>13.04</v>
      </c>
      <c r="O58" s="12">
        <v>34</v>
      </c>
      <c r="P58" s="12">
        <v>58</v>
      </c>
      <c r="Q58" s="12">
        <v>70.59</v>
      </c>
      <c r="R58" s="12">
        <v>2.91</v>
      </c>
      <c r="S58" s="13">
        <v>0.24</v>
      </c>
      <c r="T58" s="13">
        <v>0.44</v>
      </c>
      <c r="U58" s="12">
        <v>81</v>
      </c>
      <c r="V58" s="15">
        <v>22511</v>
      </c>
      <c r="W58" s="15">
        <v>23985</v>
      </c>
      <c r="X58" s="15">
        <v>6.55</v>
      </c>
      <c r="Y58" s="15">
        <v>137</v>
      </c>
      <c r="Z58" s="12">
        <v>133</v>
      </c>
      <c r="AA58" s="56">
        <v>-2.92</v>
      </c>
      <c r="AB58" s="71">
        <v>43281</v>
      </c>
      <c r="AC58" s="51">
        <v>35.1</v>
      </c>
      <c r="AD58" s="45" t="s">
        <v>735</v>
      </c>
      <c r="AE58" s="31">
        <v>11587</v>
      </c>
    </row>
    <row r="59" spans="1:31" ht="18" x14ac:dyDescent="0.35">
      <c r="A59" s="48">
        <f t="shared" si="0"/>
        <v>56</v>
      </c>
      <c r="B59" s="20" t="s">
        <v>301</v>
      </c>
      <c r="C59" s="12">
        <v>14421</v>
      </c>
      <c r="D59" s="12">
        <v>15315.9</v>
      </c>
      <c r="E59" s="12">
        <v>6.2</v>
      </c>
      <c r="F59" s="12">
        <v>558</v>
      </c>
      <c r="G59" s="12">
        <v>664.7</v>
      </c>
      <c r="H59" s="12">
        <v>19.12</v>
      </c>
      <c r="I59" s="12">
        <v>178.4</v>
      </c>
      <c r="J59" s="12">
        <v>142.69999999999999</v>
      </c>
      <c r="K59" s="12">
        <v>-20.010000000000002</v>
      </c>
      <c r="L59" s="12">
        <v>74.5</v>
      </c>
      <c r="M59" s="12">
        <v>71.599999999999994</v>
      </c>
      <c r="N59" s="12">
        <v>-3.89</v>
      </c>
      <c r="O59" s="12">
        <v>305.2</v>
      </c>
      <c r="P59" s="12">
        <v>450.4</v>
      </c>
      <c r="Q59" s="12">
        <v>47.58</v>
      </c>
      <c r="R59" s="12">
        <v>2.94</v>
      </c>
      <c r="S59" s="13">
        <v>0.56999999999999995</v>
      </c>
      <c r="T59" s="13">
        <v>0.85</v>
      </c>
      <c r="U59" s="12">
        <v>50.6</v>
      </c>
      <c r="V59" s="15">
        <v>15375.1</v>
      </c>
      <c r="W59" s="15">
        <v>15563.4</v>
      </c>
      <c r="X59" s="15">
        <v>1.22</v>
      </c>
      <c r="Y59" s="15">
        <v>538.78800000000001</v>
      </c>
      <c r="Z59" s="12">
        <v>528.05600000000004</v>
      </c>
      <c r="AA59" s="56">
        <v>-1.99</v>
      </c>
      <c r="AB59" s="71">
        <v>43281</v>
      </c>
      <c r="AC59" s="51">
        <v>28</v>
      </c>
      <c r="AD59" s="45" t="s">
        <v>676</v>
      </c>
      <c r="AE59" s="31">
        <v>1909.33</v>
      </c>
    </row>
    <row r="60" spans="1:31" ht="18" x14ac:dyDescent="0.35">
      <c r="A60" s="48">
        <f t="shared" si="0"/>
        <v>57</v>
      </c>
      <c r="B60" s="20" t="s">
        <v>386</v>
      </c>
      <c r="C60" s="12">
        <v>972.1</v>
      </c>
      <c r="D60" s="12">
        <v>1212.5</v>
      </c>
      <c r="E60" s="12">
        <v>24.7</v>
      </c>
      <c r="F60" s="12">
        <v>215.7</v>
      </c>
      <c r="G60" s="12">
        <v>128.1</v>
      </c>
      <c r="H60" s="12">
        <v>-40.61</v>
      </c>
      <c r="I60" s="12">
        <v>-4.4000000000000004</v>
      </c>
      <c r="J60" s="12">
        <v>2</v>
      </c>
      <c r="K60" s="12">
        <v>145.44999999999999</v>
      </c>
      <c r="L60" s="12">
        <v>49.5</v>
      </c>
      <c r="M60" s="12">
        <v>90.4</v>
      </c>
      <c r="N60" s="12">
        <v>82.63</v>
      </c>
      <c r="O60" s="12">
        <v>170.6</v>
      </c>
      <c r="P60" s="12">
        <v>35.700000000000003</v>
      </c>
      <c r="Q60" s="12">
        <v>-79.069999999999993</v>
      </c>
      <c r="R60" s="12">
        <v>2.94</v>
      </c>
      <c r="S60" s="13">
        <v>0.7</v>
      </c>
      <c r="T60" s="13">
        <v>0.14000000000000001</v>
      </c>
      <c r="U60" s="12">
        <v>-79.8</v>
      </c>
      <c r="V60" s="15">
        <v>4475.3</v>
      </c>
      <c r="W60" s="15">
        <v>14125</v>
      </c>
      <c r="X60" s="15">
        <v>215.62</v>
      </c>
      <c r="Y60" s="15">
        <v>242.90199999999999</v>
      </c>
      <c r="Z60" s="12">
        <v>252.2</v>
      </c>
      <c r="AA60" s="56">
        <v>3.83</v>
      </c>
      <c r="AB60" s="71">
        <v>43281</v>
      </c>
      <c r="AC60" s="51">
        <v>24.3</v>
      </c>
      <c r="AD60" s="45" t="s">
        <v>715</v>
      </c>
      <c r="AE60" s="31">
        <v>-3759.5</v>
      </c>
    </row>
    <row r="61" spans="1:31" ht="18" x14ac:dyDescent="0.35">
      <c r="A61" s="48">
        <f t="shared" si="0"/>
        <v>58</v>
      </c>
      <c r="B61" s="20" t="s">
        <v>125</v>
      </c>
      <c r="C61" s="12">
        <v>10965</v>
      </c>
      <c r="D61" s="12">
        <v>11559</v>
      </c>
      <c r="E61" s="12">
        <v>5.4</v>
      </c>
      <c r="F61" s="12">
        <v>1329</v>
      </c>
      <c r="G61" s="12">
        <v>721</v>
      </c>
      <c r="H61" s="12">
        <v>-45.75</v>
      </c>
      <c r="I61" s="12">
        <v>402</v>
      </c>
      <c r="J61" s="12">
        <v>115</v>
      </c>
      <c r="K61" s="12">
        <v>-71.39</v>
      </c>
      <c r="L61" s="12">
        <v>266</v>
      </c>
      <c r="M61" s="12">
        <v>265</v>
      </c>
      <c r="N61" s="12">
        <v>-0.38</v>
      </c>
      <c r="O61" s="12">
        <v>661</v>
      </c>
      <c r="P61" s="12">
        <v>341</v>
      </c>
      <c r="Q61" s="12">
        <v>-48.41</v>
      </c>
      <c r="R61" s="12">
        <v>2.95</v>
      </c>
      <c r="S61" s="13">
        <v>1.36</v>
      </c>
      <c r="T61" s="13">
        <v>0.74</v>
      </c>
      <c r="U61" s="12">
        <v>-45.6</v>
      </c>
      <c r="V61" s="15">
        <v>48453</v>
      </c>
      <c r="W61" s="15">
        <v>53203</v>
      </c>
      <c r="X61" s="15">
        <v>9.8000000000000007</v>
      </c>
      <c r="Y61" s="15">
        <v>486.625</v>
      </c>
      <c r="Z61" s="12">
        <v>461.50700000000001</v>
      </c>
      <c r="AA61" s="56">
        <v>-5.16</v>
      </c>
      <c r="AB61" s="71">
        <v>43373</v>
      </c>
      <c r="AC61" s="51">
        <v>7.5</v>
      </c>
      <c r="AD61" s="45" t="s">
        <v>690</v>
      </c>
      <c r="AE61" s="31">
        <v>7643.75</v>
      </c>
    </row>
    <row r="62" spans="1:31" ht="18" x14ac:dyDescent="0.35">
      <c r="A62" s="48">
        <f t="shared" si="0"/>
        <v>59</v>
      </c>
      <c r="B62" s="20" t="s">
        <v>313</v>
      </c>
      <c r="C62" s="12">
        <v>917.7</v>
      </c>
      <c r="D62" s="12">
        <v>883.3</v>
      </c>
      <c r="E62" s="12">
        <v>-3.7</v>
      </c>
      <c r="F62" s="12">
        <v>-193.9</v>
      </c>
      <c r="G62" s="12">
        <v>61.8</v>
      </c>
      <c r="H62" s="12">
        <v>-131.87</v>
      </c>
      <c r="I62" s="12">
        <v>-73.5</v>
      </c>
      <c r="J62" s="12">
        <v>9.6</v>
      </c>
      <c r="K62" s="12">
        <v>113.06</v>
      </c>
      <c r="L62" s="12">
        <v>23.8</v>
      </c>
      <c r="M62" s="12">
        <v>24.6</v>
      </c>
      <c r="N62" s="12">
        <v>3.36</v>
      </c>
      <c r="O62" s="12">
        <v>-148.80000000000001</v>
      </c>
      <c r="P62" s="12">
        <v>26.6</v>
      </c>
      <c r="Q62" s="12">
        <v>117.88</v>
      </c>
      <c r="R62" s="12">
        <v>3.01</v>
      </c>
      <c r="S62" s="13">
        <v>-1.75</v>
      </c>
      <c r="T62" s="13">
        <v>0.31</v>
      </c>
      <c r="U62" s="12">
        <v>117.9</v>
      </c>
      <c r="V62" s="15">
        <v>4287.6000000000004</v>
      </c>
      <c r="W62" s="15">
        <v>4024.3</v>
      </c>
      <c r="X62" s="15">
        <v>-6.14</v>
      </c>
      <c r="Y62" s="15">
        <v>85.272000000000006</v>
      </c>
      <c r="Z62" s="12">
        <v>85</v>
      </c>
      <c r="AA62" s="56">
        <v>-0.32</v>
      </c>
      <c r="AB62" s="71">
        <v>43281</v>
      </c>
      <c r="AC62" s="51">
        <v>112.9</v>
      </c>
      <c r="AD62" s="45" t="s">
        <v>736</v>
      </c>
      <c r="AE62" s="31">
        <v>2415.15</v>
      </c>
    </row>
    <row r="63" spans="1:31" ht="18" x14ac:dyDescent="0.35">
      <c r="A63" s="48">
        <f t="shared" si="0"/>
        <v>60</v>
      </c>
      <c r="B63" s="20" t="s">
        <v>185</v>
      </c>
      <c r="C63" s="12">
        <v>990.7</v>
      </c>
      <c r="D63" s="12">
        <v>1007</v>
      </c>
      <c r="E63" s="12">
        <v>1.6</v>
      </c>
      <c r="F63" s="12">
        <v>-70.900000000000006</v>
      </c>
      <c r="G63" s="12">
        <v>30</v>
      </c>
      <c r="H63" s="12">
        <v>-142.31</v>
      </c>
      <c r="I63" s="12">
        <v>-26.6</v>
      </c>
      <c r="J63" s="12">
        <v>-1.9</v>
      </c>
      <c r="K63" s="12">
        <v>92.86</v>
      </c>
      <c r="L63" s="12">
        <v>0</v>
      </c>
      <c r="M63" s="12">
        <v>0</v>
      </c>
      <c r="N63" s="12"/>
      <c r="O63" s="12">
        <v>-44.3</v>
      </c>
      <c r="P63" s="12">
        <v>30.6</v>
      </c>
      <c r="Q63" s="12">
        <v>169.07</v>
      </c>
      <c r="R63" s="12">
        <v>3.04</v>
      </c>
      <c r="S63" s="13">
        <v>-0.14000000000000001</v>
      </c>
      <c r="T63" s="13">
        <v>0.09</v>
      </c>
      <c r="U63" s="12">
        <v>163.19999999999999</v>
      </c>
      <c r="V63" s="15">
        <v>14699.9</v>
      </c>
      <c r="W63" s="15">
        <v>14844.9</v>
      </c>
      <c r="X63" s="15">
        <v>0.99</v>
      </c>
      <c r="Y63" s="15">
        <v>325.10000000000002</v>
      </c>
      <c r="Z63" s="12">
        <v>355.2</v>
      </c>
      <c r="AA63" s="56">
        <v>9.26</v>
      </c>
      <c r="AB63" s="71">
        <v>43281</v>
      </c>
      <c r="AC63" s="51">
        <v>31.6</v>
      </c>
      <c r="AD63" s="45" t="s">
        <v>737</v>
      </c>
      <c r="AE63" s="31">
        <v>37837.5</v>
      </c>
    </row>
    <row r="64" spans="1:31" ht="18" x14ac:dyDescent="0.35">
      <c r="A64" s="48">
        <f t="shared" si="0"/>
        <v>61</v>
      </c>
      <c r="B64" s="20" t="s">
        <v>309</v>
      </c>
      <c r="C64" s="12">
        <v>1237.9000000000001</v>
      </c>
      <c r="D64" s="12">
        <v>1186.4000000000001</v>
      </c>
      <c r="E64" s="12">
        <v>-4.2</v>
      </c>
      <c r="F64" s="12">
        <v>-76.3</v>
      </c>
      <c r="G64" s="12">
        <v>55.3</v>
      </c>
      <c r="H64" s="12">
        <v>-172.48</v>
      </c>
      <c r="I64" s="12">
        <v>-6.7</v>
      </c>
      <c r="J64" s="12">
        <v>19.100000000000001</v>
      </c>
      <c r="K64" s="12">
        <v>385.07</v>
      </c>
      <c r="L64" s="12">
        <v>0</v>
      </c>
      <c r="M64" s="12">
        <v>0</v>
      </c>
      <c r="N64" s="12"/>
      <c r="O64" s="12">
        <v>-69.599999999999994</v>
      </c>
      <c r="P64" s="12">
        <v>36.200000000000003</v>
      </c>
      <c r="Q64" s="12">
        <v>152.01</v>
      </c>
      <c r="R64" s="12">
        <v>3.05</v>
      </c>
      <c r="S64" s="13">
        <v>-0.49</v>
      </c>
      <c r="T64" s="13">
        <v>0.26</v>
      </c>
      <c r="U64" s="12">
        <v>153.69999999999999</v>
      </c>
      <c r="V64" s="15">
        <v>5711</v>
      </c>
      <c r="W64" s="15">
        <v>5328.5</v>
      </c>
      <c r="X64" s="15">
        <v>-6.7</v>
      </c>
      <c r="Y64" s="15">
        <v>143.30000000000001</v>
      </c>
      <c r="Z64" s="12">
        <v>138.69999999999999</v>
      </c>
      <c r="AA64" s="56">
        <v>-3.21</v>
      </c>
      <c r="AB64" s="71">
        <v>43281</v>
      </c>
      <c r="AC64" s="51">
        <v>39.4</v>
      </c>
      <c r="AD64" s="45" t="s">
        <v>710</v>
      </c>
      <c r="AE64" s="31">
        <v>-21877.25</v>
      </c>
    </row>
    <row r="65" spans="1:31" ht="18" x14ac:dyDescent="0.35">
      <c r="A65" s="48">
        <f t="shared" si="0"/>
        <v>62</v>
      </c>
      <c r="B65" s="20" t="s">
        <v>358</v>
      </c>
      <c r="C65" s="12">
        <v>1754.6</v>
      </c>
      <c r="D65" s="12">
        <v>2205</v>
      </c>
      <c r="E65" s="12">
        <v>25.7</v>
      </c>
      <c r="F65" s="12">
        <v>113</v>
      </c>
      <c r="G65" s="12">
        <v>125.8</v>
      </c>
      <c r="H65" s="12">
        <v>11.33</v>
      </c>
      <c r="I65" s="12">
        <v>-22.6</v>
      </c>
      <c r="J65" s="12">
        <v>3.7</v>
      </c>
      <c r="K65" s="12">
        <v>116.37</v>
      </c>
      <c r="L65" s="12">
        <v>44.3</v>
      </c>
      <c r="M65" s="12">
        <v>55.7</v>
      </c>
      <c r="N65" s="12">
        <v>25.73</v>
      </c>
      <c r="O65" s="12">
        <v>97.3</v>
      </c>
      <c r="P65" s="12">
        <v>67.900000000000006</v>
      </c>
      <c r="Q65" s="12">
        <v>-30.22</v>
      </c>
      <c r="R65" s="12">
        <v>3.08</v>
      </c>
      <c r="S65" s="13">
        <v>0.28000000000000003</v>
      </c>
      <c r="T65" s="13">
        <v>0.18</v>
      </c>
      <c r="U65" s="12">
        <v>-36.6</v>
      </c>
      <c r="V65" s="15">
        <v>7688.3</v>
      </c>
      <c r="W65" s="15">
        <v>10201.6</v>
      </c>
      <c r="X65" s="15">
        <v>32.69</v>
      </c>
      <c r="Y65" s="15">
        <v>352</v>
      </c>
      <c r="Z65" s="12">
        <v>387.2</v>
      </c>
      <c r="AA65" s="56">
        <v>10</v>
      </c>
      <c r="AB65" s="71">
        <v>43281</v>
      </c>
      <c r="AC65" s="51">
        <v>30.2</v>
      </c>
      <c r="AD65" s="45" t="s">
        <v>749</v>
      </c>
      <c r="AE65" s="31">
        <v>1420.28</v>
      </c>
    </row>
    <row r="66" spans="1:31" ht="18" x14ac:dyDescent="0.35">
      <c r="A66" s="48">
        <f t="shared" si="0"/>
        <v>63</v>
      </c>
      <c r="B66" s="20" t="s">
        <v>33</v>
      </c>
      <c r="C66" s="12">
        <v>1128.0999999999999</v>
      </c>
      <c r="D66" s="12">
        <v>1225</v>
      </c>
      <c r="E66" s="12">
        <v>8.6</v>
      </c>
      <c r="F66" s="12">
        <v>32.1</v>
      </c>
      <c r="G66" s="12">
        <v>60.5</v>
      </c>
      <c r="H66" s="12">
        <v>88.47</v>
      </c>
      <c r="I66" s="12">
        <v>12.5</v>
      </c>
      <c r="J66" s="12">
        <v>22.3</v>
      </c>
      <c r="K66" s="12">
        <v>78.400000000000006</v>
      </c>
      <c r="L66" s="12">
        <v>0</v>
      </c>
      <c r="M66" s="12">
        <v>0</v>
      </c>
      <c r="N66" s="12"/>
      <c r="O66" s="12">
        <v>19.600000000000001</v>
      </c>
      <c r="P66" s="12">
        <v>38.200000000000003</v>
      </c>
      <c r="Q66" s="12">
        <v>94.9</v>
      </c>
      <c r="R66" s="12">
        <v>3.12</v>
      </c>
      <c r="S66" s="13">
        <v>0.69</v>
      </c>
      <c r="T66" s="13">
        <v>1.36</v>
      </c>
      <c r="U66" s="12">
        <v>97.8</v>
      </c>
      <c r="V66" s="15">
        <v>677.3</v>
      </c>
      <c r="W66" s="15">
        <v>795</v>
      </c>
      <c r="X66" s="15">
        <v>17.38</v>
      </c>
      <c r="Y66" s="15">
        <v>28.439</v>
      </c>
      <c r="Z66" s="12">
        <v>28.016999999999999</v>
      </c>
      <c r="AA66" s="56">
        <v>-1.48</v>
      </c>
      <c r="AB66" s="71">
        <v>43373</v>
      </c>
      <c r="AC66" s="51">
        <v>68.5</v>
      </c>
      <c r="AD66" s="45" t="s">
        <v>692</v>
      </c>
      <c r="AE66" s="31">
        <v>1050.03</v>
      </c>
    </row>
    <row r="67" spans="1:31" ht="18" x14ac:dyDescent="0.35">
      <c r="A67" s="48">
        <f t="shared" si="0"/>
        <v>64</v>
      </c>
      <c r="B67" s="20" t="s">
        <v>132</v>
      </c>
      <c r="C67" s="12">
        <v>247.4</v>
      </c>
      <c r="D67" s="12">
        <v>234.5</v>
      </c>
      <c r="E67" s="12">
        <v>-5.2</v>
      </c>
      <c r="F67" s="12">
        <v>29.5</v>
      </c>
      <c r="G67" s="12">
        <v>9.6</v>
      </c>
      <c r="H67" s="12">
        <v>-67.459999999999994</v>
      </c>
      <c r="I67" s="12">
        <v>0.4</v>
      </c>
      <c r="J67" s="12">
        <v>0.7</v>
      </c>
      <c r="K67" s="12">
        <v>75</v>
      </c>
      <c r="L67" s="12">
        <v>42.3</v>
      </c>
      <c r="M67" s="12">
        <v>41.7</v>
      </c>
      <c r="N67" s="12">
        <v>-1.42</v>
      </c>
      <c r="O67" s="12">
        <v>26.5</v>
      </c>
      <c r="P67" s="12">
        <v>7.5</v>
      </c>
      <c r="Q67" s="12">
        <v>-71.7</v>
      </c>
      <c r="R67" s="12">
        <v>3.2</v>
      </c>
      <c r="S67" s="13">
        <v>0.19</v>
      </c>
      <c r="T67" s="13">
        <v>0.05</v>
      </c>
      <c r="U67" s="12">
        <v>-71.5</v>
      </c>
      <c r="V67" s="15">
        <v>5822.7</v>
      </c>
      <c r="W67" s="15">
        <v>6044.7</v>
      </c>
      <c r="X67" s="15">
        <v>3.81</v>
      </c>
      <c r="Y67" s="15">
        <v>141.72800000000001</v>
      </c>
      <c r="Z67" s="12">
        <v>141.137</v>
      </c>
      <c r="AA67" s="56">
        <v>-0.42</v>
      </c>
      <c r="AB67" s="71">
        <v>43281</v>
      </c>
      <c r="AC67" s="51">
        <v>194</v>
      </c>
      <c r="AD67" s="45" t="s">
        <v>721</v>
      </c>
      <c r="AE67" s="31">
        <v>-2868</v>
      </c>
    </row>
    <row r="68" spans="1:31" ht="18" x14ac:dyDescent="0.35">
      <c r="A68" s="48">
        <f t="shared" si="0"/>
        <v>65</v>
      </c>
      <c r="B68" s="20" t="s">
        <v>671</v>
      </c>
      <c r="C68" s="12">
        <v>4305</v>
      </c>
      <c r="D68" s="12">
        <v>4639</v>
      </c>
      <c r="E68" s="12">
        <v>7.8</v>
      </c>
      <c r="F68" s="12">
        <v>114.7</v>
      </c>
      <c r="G68" s="12">
        <v>229.9</v>
      </c>
      <c r="H68" s="12">
        <v>100.44</v>
      </c>
      <c r="I68" s="12">
        <v>40.6</v>
      </c>
      <c r="J68" s="12">
        <v>78.3</v>
      </c>
      <c r="K68" s="12">
        <v>92.86</v>
      </c>
      <c r="L68" s="12">
        <v>18.100000000000001</v>
      </c>
      <c r="M68" s="12">
        <v>17.100000000000001</v>
      </c>
      <c r="N68" s="12">
        <v>-5.52</v>
      </c>
      <c r="O68" s="12">
        <v>74.099999999999994</v>
      </c>
      <c r="P68" s="12">
        <v>151.6</v>
      </c>
      <c r="Q68" s="12">
        <v>104.59</v>
      </c>
      <c r="R68" s="12">
        <v>3.27</v>
      </c>
      <c r="S68" s="13">
        <v>1.65</v>
      </c>
      <c r="T68" s="13">
        <v>3.35</v>
      </c>
      <c r="U68" s="12">
        <v>103</v>
      </c>
      <c r="V68" s="15">
        <v>6360.8</v>
      </c>
      <c r="W68" s="15">
        <v>7462.5</v>
      </c>
      <c r="X68" s="15">
        <v>17.32</v>
      </c>
      <c r="Y68" s="15">
        <v>44.933999999999997</v>
      </c>
      <c r="Z68" s="12">
        <v>45.281999999999996</v>
      </c>
      <c r="AA68" s="56">
        <v>0.78</v>
      </c>
      <c r="AB68" s="71">
        <v>43281</v>
      </c>
      <c r="AC68" s="51">
        <v>29.6</v>
      </c>
      <c r="AD68" s="45" t="s">
        <v>720</v>
      </c>
      <c r="AE68" s="31">
        <v>224.75</v>
      </c>
    </row>
    <row r="69" spans="1:31" ht="18" x14ac:dyDescent="0.35">
      <c r="A69" s="48">
        <f t="shared" ref="A69:A132" si="1">ROW()-3</f>
        <v>66</v>
      </c>
      <c r="B69" s="20" t="s">
        <v>463</v>
      </c>
      <c r="C69" s="12">
        <v>2755</v>
      </c>
      <c r="D69" s="12">
        <v>2984</v>
      </c>
      <c r="E69" s="12">
        <v>8.3000000000000007</v>
      </c>
      <c r="F69" s="12">
        <v>318</v>
      </c>
      <c r="G69" s="12">
        <v>227</v>
      </c>
      <c r="H69" s="12">
        <v>-28.62</v>
      </c>
      <c r="I69" s="12">
        <v>78</v>
      </c>
      <c r="J69" s="12">
        <v>30</v>
      </c>
      <c r="K69" s="12">
        <v>-61.54</v>
      </c>
      <c r="L69" s="12">
        <v>101</v>
      </c>
      <c r="M69" s="12">
        <v>98</v>
      </c>
      <c r="N69" s="12">
        <v>-2.97</v>
      </c>
      <c r="O69" s="12">
        <v>139</v>
      </c>
      <c r="P69" s="12">
        <v>99</v>
      </c>
      <c r="Q69" s="12">
        <v>-28.78</v>
      </c>
      <c r="R69" s="12">
        <v>3.32</v>
      </c>
      <c r="S69" s="13">
        <v>0.48</v>
      </c>
      <c r="T69" s="13">
        <v>0.36</v>
      </c>
      <c r="U69" s="12">
        <v>-26.2</v>
      </c>
      <c r="V69" s="15">
        <v>8677</v>
      </c>
      <c r="W69" s="15">
        <v>8744</v>
      </c>
      <c r="X69" s="15">
        <v>0.77</v>
      </c>
      <c r="Y69" s="15">
        <v>289</v>
      </c>
      <c r="Z69" s="12">
        <v>279</v>
      </c>
      <c r="AA69" s="56">
        <v>-3.46</v>
      </c>
      <c r="AB69" s="71">
        <v>43316</v>
      </c>
      <c r="AC69" s="51">
        <v>11.4</v>
      </c>
      <c r="AD69" s="45" t="s">
        <v>679</v>
      </c>
      <c r="AE69" s="31">
        <v>806.58</v>
      </c>
    </row>
    <row r="70" spans="1:31" ht="18" x14ac:dyDescent="0.35">
      <c r="A70" s="48">
        <f t="shared" si="1"/>
        <v>67</v>
      </c>
      <c r="B70" s="20" t="s">
        <v>242</v>
      </c>
      <c r="C70" s="12">
        <v>2701</v>
      </c>
      <c r="D70" s="12">
        <v>2922</v>
      </c>
      <c r="E70" s="12">
        <v>8.1999999999999993</v>
      </c>
      <c r="F70" s="12">
        <v>350</v>
      </c>
      <c r="G70" s="12">
        <v>331</v>
      </c>
      <c r="H70" s="12">
        <v>-5.43</v>
      </c>
      <c r="I70" s="12">
        <v>4</v>
      </c>
      <c r="J70" s="12">
        <v>8</v>
      </c>
      <c r="K70" s="12">
        <v>100</v>
      </c>
      <c r="L70" s="12">
        <v>247</v>
      </c>
      <c r="M70" s="12">
        <v>202</v>
      </c>
      <c r="N70" s="12">
        <v>-18.22</v>
      </c>
      <c r="O70" s="12">
        <v>115</v>
      </c>
      <c r="P70" s="12">
        <v>97</v>
      </c>
      <c r="Q70" s="12">
        <v>-15.65</v>
      </c>
      <c r="R70" s="12">
        <v>3.32</v>
      </c>
      <c r="S70" s="13">
        <v>0.36</v>
      </c>
      <c r="T70" s="13">
        <v>0.31</v>
      </c>
      <c r="U70" s="12">
        <v>-15.1</v>
      </c>
      <c r="V70" s="15">
        <v>24184</v>
      </c>
      <c r="W70" s="15">
        <v>23313</v>
      </c>
      <c r="X70" s="15">
        <v>-3.6</v>
      </c>
      <c r="Y70" s="15">
        <v>316</v>
      </c>
      <c r="Z70" s="12">
        <v>314</v>
      </c>
      <c r="AA70" s="56">
        <v>-0.63</v>
      </c>
      <c r="AB70" s="71">
        <v>43281</v>
      </c>
      <c r="AC70" s="51">
        <v>12.3</v>
      </c>
      <c r="AD70" s="45" t="s">
        <v>723</v>
      </c>
      <c r="AE70" s="31">
        <v>19615</v>
      </c>
    </row>
    <row r="71" spans="1:31" ht="18" x14ac:dyDescent="0.35">
      <c r="A71" s="48">
        <f t="shared" si="1"/>
        <v>68</v>
      </c>
      <c r="B71" s="20" t="s">
        <v>304</v>
      </c>
      <c r="C71" s="12">
        <v>3261</v>
      </c>
      <c r="D71" s="12">
        <v>3573</v>
      </c>
      <c r="E71" s="12">
        <v>9.6</v>
      </c>
      <c r="F71" s="12">
        <v>452</v>
      </c>
      <c r="G71" s="12">
        <v>283</v>
      </c>
      <c r="H71" s="12">
        <v>-37.39</v>
      </c>
      <c r="I71" s="12">
        <v>57</v>
      </c>
      <c r="J71" s="12">
        <v>74</v>
      </c>
      <c r="K71" s="12">
        <v>29.82</v>
      </c>
      <c r="L71" s="12">
        <v>183</v>
      </c>
      <c r="M71" s="12">
        <v>89</v>
      </c>
      <c r="N71" s="12">
        <v>-51.37</v>
      </c>
      <c r="O71" s="12">
        <v>194</v>
      </c>
      <c r="P71" s="12">
        <v>120</v>
      </c>
      <c r="Q71" s="12">
        <v>-38.14</v>
      </c>
      <c r="R71" s="12">
        <v>3.36</v>
      </c>
      <c r="S71" s="13">
        <v>0.42</v>
      </c>
      <c r="T71" s="13">
        <v>0.24</v>
      </c>
      <c r="U71" s="12">
        <v>-43.1</v>
      </c>
      <c r="V71" s="15">
        <v>13366</v>
      </c>
      <c r="W71" s="15">
        <v>13015</v>
      </c>
      <c r="X71" s="15">
        <v>-2.63</v>
      </c>
      <c r="Y71" s="15">
        <v>462</v>
      </c>
      <c r="Z71" s="12">
        <v>502</v>
      </c>
      <c r="AA71" s="56">
        <v>8.66</v>
      </c>
      <c r="AB71" s="71">
        <v>43281</v>
      </c>
      <c r="AC71" s="51">
        <v>250</v>
      </c>
      <c r="AD71" s="45" t="s">
        <v>750</v>
      </c>
      <c r="AE71" s="31">
        <v>5347</v>
      </c>
    </row>
    <row r="72" spans="1:31" ht="18" x14ac:dyDescent="0.35">
      <c r="A72" s="48">
        <f t="shared" si="1"/>
        <v>69</v>
      </c>
      <c r="B72" s="20" t="s">
        <v>184</v>
      </c>
      <c r="C72" s="12">
        <v>14943</v>
      </c>
      <c r="D72" s="12">
        <v>17068</v>
      </c>
      <c r="E72" s="12">
        <v>14.2</v>
      </c>
      <c r="F72" s="12">
        <v>469</v>
      </c>
      <c r="G72" s="12">
        <v>741</v>
      </c>
      <c r="H72" s="12">
        <v>58</v>
      </c>
      <c r="I72" s="12">
        <v>108</v>
      </c>
      <c r="J72" s="12">
        <v>79</v>
      </c>
      <c r="K72" s="12">
        <v>-26.85</v>
      </c>
      <c r="L72" s="12">
        <v>86</v>
      </c>
      <c r="M72" s="12">
        <v>89</v>
      </c>
      <c r="N72" s="12">
        <v>3.49</v>
      </c>
      <c r="O72" s="12">
        <v>276</v>
      </c>
      <c r="P72" s="12">
        <v>573</v>
      </c>
      <c r="Q72" s="12">
        <v>107.61</v>
      </c>
      <c r="R72" s="12">
        <v>3.36</v>
      </c>
      <c r="S72" s="13">
        <v>0.48</v>
      </c>
      <c r="T72" s="13">
        <v>1.01</v>
      </c>
      <c r="U72" s="12">
        <v>110.2</v>
      </c>
      <c r="V72" s="15">
        <v>20406</v>
      </c>
      <c r="W72" s="15">
        <v>20045</v>
      </c>
      <c r="X72" s="15">
        <v>-1.77</v>
      </c>
      <c r="Y72" s="15">
        <v>574</v>
      </c>
      <c r="Z72" s="12">
        <v>567</v>
      </c>
      <c r="AA72" s="56">
        <v>-1.22</v>
      </c>
      <c r="AB72" s="71">
        <v>43281</v>
      </c>
      <c r="AC72" s="51">
        <v>16</v>
      </c>
      <c r="AD72" s="45" t="s">
        <v>680</v>
      </c>
      <c r="AE72" s="31">
        <v>2086.4499999999998</v>
      </c>
    </row>
    <row r="73" spans="1:31" ht="18" x14ac:dyDescent="0.35">
      <c r="A73" s="48">
        <f t="shared" si="1"/>
        <v>70</v>
      </c>
      <c r="B73" s="20" t="s">
        <v>289</v>
      </c>
      <c r="C73" s="12">
        <v>1600.6</v>
      </c>
      <c r="D73" s="12">
        <v>1831.7</v>
      </c>
      <c r="E73" s="12">
        <v>14.4</v>
      </c>
      <c r="F73" s="12">
        <v>191.1</v>
      </c>
      <c r="G73" s="12">
        <v>104.3</v>
      </c>
      <c r="H73" s="12">
        <v>-45.42</v>
      </c>
      <c r="I73" s="12">
        <v>58.5</v>
      </c>
      <c r="J73" s="12">
        <v>11.3</v>
      </c>
      <c r="K73" s="12">
        <v>-80.680000000000007</v>
      </c>
      <c r="L73" s="12">
        <v>12.4</v>
      </c>
      <c r="M73" s="12">
        <v>26</v>
      </c>
      <c r="N73" s="12">
        <v>109.68</v>
      </c>
      <c r="O73" s="12">
        <v>120.2</v>
      </c>
      <c r="P73" s="12">
        <v>62.2</v>
      </c>
      <c r="Q73" s="12">
        <v>-48.25</v>
      </c>
      <c r="R73" s="12">
        <v>3.4</v>
      </c>
      <c r="S73" s="13">
        <v>2.17</v>
      </c>
      <c r="T73" s="13">
        <v>1.0900000000000001</v>
      </c>
      <c r="U73" s="12">
        <v>-49.8</v>
      </c>
      <c r="V73" s="15">
        <v>25834.3</v>
      </c>
      <c r="W73" s="15">
        <v>37048.800000000003</v>
      </c>
      <c r="X73" s="15">
        <v>43.41</v>
      </c>
      <c r="Y73" s="15">
        <v>55.51</v>
      </c>
      <c r="Z73" s="12">
        <v>57.264000000000003</v>
      </c>
      <c r="AA73" s="56">
        <v>3.16</v>
      </c>
      <c r="AB73" s="71">
        <v>43281</v>
      </c>
      <c r="AC73" s="51">
        <v>21.7</v>
      </c>
      <c r="AD73" s="45" t="s">
        <v>735</v>
      </c>
      <c r="AE73" s="31">
        <v>16174.5</v>
      </c>
    </row>
    <row r="74" spans="1:31" ht="18" x14ac:dyDescent="0.35">
      <c r="A74" s="48">
        <f t="shared" si="1"/>
        <v>71</v>
      </c>
      <c r="B74" s="20" t="s">
        <v>36</v>
      </c>
      <c r="C74" s="12">
        <v>25347.5</v>
      </c>
      <c r="D74" s="12">
        <v>25641.8</v>
      </c>
      <c r="E74" s="12">
        <v>1.2</v>
      </c>
      <c r="F74" s="12">
        <v>1387.4</v>
      </c>
      <c r="G74" s="12">
        <v>1321</v>
      </c>
      <c r="H74" s="12">
        <v>-4.79</v>
      </c>
      <c r="I74" s="12">
        <v>435.4</v>
      </c>
      <c r="J74" s="12">
        <v>290.3</v>
      </c>
      <c r="K74" s="12">
        <v>-33.33</v>
      </c>
      <c r="L74" s="12">
        <v>146.5</v>
      </c>
      <c r="M74" s="12">
        <v>151.30000000000001</v>
      </c>
      <c r="N74" s="12">
        <v>3.28</v>
      </c>
      <c r="O74" s="12">
        <v>801.8</v>
      </c>
      <c r="P74" s="12">
        <v>877.3</v>
      </c>
      <c r="Q74" s="12">
        <v>9.42</v>
      </c>
      <c r="R74" s="12">
        <v>3.42</v>
      </c>
      <c r="S74" s="13">
        <v>1.37</v>
      </c>
      <c r="T74" s="13">
        <v>1.55</v>
      </c>
      <c r="U74" s="12">
        <v>13.3</v>
      </c>
      <c r="V74" s="15">
        <v>34768.800000000003</v>
      </c>
      <c r="W74" s="15">
        <v>35307.800000000003</v>
      </c>
      <c r="X74" s="15">
        <v>1.55</v>
      </c>
      <c r="Y74" s="15">
        <v>585.6</v>
      </c>
      <c r="Z74" s="12">
        <v>565.5</v>
      </c>
      <c r="AA74" s="56">
        <v>-3.43</v>
      </c>
      <c r="AB74" s="71">
        <v>43281</v>
      </c>
      <c r="AC74" s="51">
        <v>9</v>
      </c>
      <c r="AD74" s="45" t="s">
        <v>681</v>
      </c>
      <c r="AE74" s="31">
        <v>5643.93</v>
      </c>
    </row>
    <row r="75" spans="1:31" ht="18" x14ac:dyDescent="0.35">
      <c r="A75" s="48">
        <f t="shared" si="1"/>
        <v>72</v>
      </c>
      <c r="B75" s="20" t="s">
        <v>433</v>
      </c>
      <c r="C75" s="12">
        <v>2514.8000000000002</v>
      </c>
      <c r="D75" s="12">
        <v>4156.7</v>
      </c>
      <c r="E75" s="12">
        <v>65.3</v>
      </c>
      <c r="F75" s="12">
        <v>131.5</v>
      </c>
      <c r="G75" s="12">
        <v>216.6</v>
      </c>
      <c r="H75" s="12">
        <v>64.709999999999994</v>
      </c>
      <c r="I75" s="12">
        <v>38.799999999999997</v>
      </c>
      <c r="J75" s="12">
        <v>45.6</v>
      </c>
      <c r="K75" s="12">
        <v>17.53</v>
      </c>
      <c r="L75" s="12">
        <v>4.0999999999999996</v>
      </c>
      <c r="M75" s="12">
        <v>23.8</v>
      </c>
      <c r="N75" s="12">
        <v>480.49</v>
      </c>
      <c r="O75" s="12">
        <v>89</v>
      </c>
      <c r="P75" s="12">
        <v>146.69999999999999</v>
      </c>
      <c r="Q75" s="12">
        <v>64.83</v>
      </c>
      <c r="R75" s="12">
        <v>3.53</v>
      </c>
      <c r="S75" s="13">
        <v>0.74</v>
      </c>
      <c r="T75" s="13">
        <v>1.03</v>
      </c>
      <c r="U75" s="12">
        <v>39.5</v>
      </c>
      <c r="V75" s="15">
        <v>3019.1</v>
      </c>
      <c r="W75" s="15">
        <v>6586.6</v>
      </c>
      <c r="X75" s="15">
        <v>118.16</v>
      </c>
      <c r="Y75" s="15">
        <v>121.07899999999999</v>
      </c>
      <c r="Z75" s="12">
        <v>143.029</v>
      </c>
      <c r="AA75" s="56">
        <v>18.13</v>
      </c>
      <c r="AB75" s="71">
        <v>43280</v>
      </c>
      <c r="AC75" s="51">
        <v>27.7</v>
      </c>
      <c r="AD75" s="45" t="s">
        <v>748</v>
      </c>
      <c r="AE75" s="31">
        <v>3199.75</v>
      </c>
    </row>
    <row r="76" spans="1:31" ht="18" x14ac:dyDescent="0.35">
      <c r="A76" s="48">
        <f t="shared" si="1"/>
        <v>73</v>
      </c>
      <c r="B76" s="20" t="s">
        <v>579</v>
      </c>
      <c r="C76" s="12">
        <v>3845</v>
      </c>
      <c r="D76" s="12">
        <v>2960.9</v>
      </c>
      <c r="E76" s="12">
        <v>-23</v>
      </c>
      <c r="F76" s="12">
        <v>245.2</v>
      </c>
      <c r="G76" s="12">
        <v>174.8</v>
      </c>
      <c r="H76" s="12">
        <v>-28.71</v>
      </c>
      <c r="I76" s="12">
        <v>86.2</v>
      </c>
      <c r="J76" s="12">
        <v>64.7</v>
      </c>
      <c r="K76" s="12">
        <v>-24.94</v>
      </c>
      <c r="L76" s="12">
        <v>0</v>
      </c>
      <c r="M76" s="12">
        <v>0</v>
      </c>
      <c r="N76" s="12"/>
      <c r="O76" s="12">
        <v>164.9</v>
      </c>
      <c r="P76" s="12">
        <v>105.7</v>
      </c>
      <c r="Q76" s="12">
        <v>-35.9</v>
      </c>
      <c r="R76" s="12">
        <v>3.57</v>
      </c>
      <c r="S76" s="13">
        <v>0.35</v>
      </c>
      <c r="T76" s="13">
        <v>0.23</v>
      </c>
      <c r="U76" s="12">
        <v>-35.200000000000003</v>
      </c>
      <c r="V76" s="15">
        <v>15973.3</v>
      </c>
      <c r="W76" s="15">
        <v>14073</v>
      </c>
      <c r="X76" s="15">
        <v>-11.9</v>
      </c>
      <c r="Y76" s="15">
        <v>468.4</v>
      </c>
      <c r="Z76" s="12">
        <v>463.3</v>
      </c>
      <c r="AA76" s="56">
        <v>-1.0900000000000001</v>
      </c>
      <c r="AB76" s="71">
        <v>43281</v>
      </c>
      <c r="AC76" s="51">
        <v>33.5</v>
      </c>
      <c r="AD76" s="45" t="s">
        <v>722</v>
      </c>
      <c r="AE76" s="31">
        <v>-1373.45</v>
      </c>
    </row>
    <row r="77" spans="1:31" ht="18" x14ac:dyDescent="0.35">
      <c r="A77" s="48">
        <f t="shared" si="1"/>
        <v>74</v>
      </c>
      <c r="B77" s="20" t="s">
        <v>284</v>
      </c>
      <c r="C77" s="12">
        <v>3019.1</v>
      </c>
      <c r="D77" s="12">
        <v>1893.8</v>
      </c>
      <c r="E77" s="12">
        <v>-37.299999999999997</v>
      </c>
      <c r="F77" s="12">
        <v>631</v>
      </c>
      <c r="G77" s="12">
        <v>68.5</v>
      </c>
      <c r="H77" s="12">
        <v>-89.14</v>
      </c>
      <c r="I77" s="12">
        <v>76.599999999999994</v>
      </c>
      <c r="J77" s="12">
        <v>-9.1</v>
      </c>
      <c r="K77" s="12">
        <v>-111.88</v>
      </c>
      <c r="L77" s="12">
        <v>17</v>
      </c>
      <c r="M77" s="12">
        <v>7.7</v>
      </c>
      <c r="N77" s="12">
        <v>-54.71</v>
      </c>
      <c r="O77" s="12">
        <v>534.70000000000005</v>
      </c>
      <c r="P77" s="12">
        <v>69.2</v>
      </c>
      <c r="Q77" s="12">
        <v>-87.06</v>
      </c>
      <c r="R77" s="12">
        <v>3.65</v>
      </c>
      <c r="S77" s="13">
        <v>13.23</v>
      </c>
      <c r="T77" s="13">
        <v>1.7</v>
      </c>
      <c r="U77" s="12">
        <v>-87.2</v>
      </c>
      <c r="V77" s="15">
        <v>13937.1</v>
      </c>
      <c r="W77" s="15">
        <v>15644.5</v>
      </c>
      <c r="X77" s="15">
        <v>12.25</v>
      </c>
      <c r="Y77" s="15">
        <v>40.618000000000002</v>
      </c>
      <c r="Z77" s="12">
        <v>40.71</v>
      </c>
      <c r="AA77" s="56">
        <v>0.23</v>
      </c>
      <c r="AB77" s="71">
        <v>43281</v>
      </c>
      <c r="AC77" s="51">
        <v>44.9</v>
      </c>
      <c r="AD77" s="45" t="s">
        <v>751</v>
      </c>
      <c r="AE77" s="31">
        <v>1992.4</v>
      </c>
    </row>
    <row r="78" spans="1:31" ht="18" x14ac:dyDescent="0.35">
      <c r="A78" s="48">
        <f t="shared" si="1"/>
        <v>75</v>
      </c>
      <c r="B78" s="20" t="s">
        <v>305</v>
      </c>
      <c r="C78" s="12">
        <v>3710</v>
      </c>
      <c r="D78" s="12">
        <v>4276</v>
      </c>
      <c r="E78" s="12">
        <v>15.3</v>
      </c>
      <c r="F78" s="12">
        <v>181.8</v>
      </c>
      <c r="G78" s="12">
        <v>219</v>
      </c>
      <c r="H78" s="12">
        <v>20.46</v>
      </c>
      <c r="I78" s="12">
        <v>61.4</v>
      </c>
      <c r="J78" s="12">
        <v>54.5</v>
      </c>
      <c r="K78" s="12">
        <v>-11.24</v>
      </c>
      <c r="L78" s="12">
        <v>9.4</v>
      </c>
      <c r="M78" s="12">
        <v>5.0999999999999996</v>
      </c>
      <c r="N78" s="12">
        <v>-45.74</v>
      </c>
      <c r="O78" s="12">
        <v>111.1</v>
      </c>
      <c r="P78" s="12">
        <v>159.4</v>
      </c>
      <c r="Q78" s="12">
        <v>43.47</v>
      </c>
      <c r="R78" s="12">
        <v>3.73</v>
      </c>
      <c r="S78" s="13">
        <v>0.78</v>
      </c>
      <c r="T78" s="13">
        <v>1.1299999999999999</v>
      </c>
      <c r="U78" s="12">
        <v>44.5</v>
      </c>
      <c r="V78" s="15">
        <v>2628.7</v>
      </c>
      <c r="W78" s="15">
        <v>2935.1</v>
      </c>
      <c r="X78" s="15">
        <v>11.66</v>
      </c>
      <c r="Y78" s="15">
        <v>141.58699999999999</v>
      </c>
      <c r="Z78" s="12">
        <v>140.61099999999999</v>
      </c>
      <c r="AA78" s="56">
        <v>-0.69</v>
      </c>
      <c r="AB78" s="71">
        <v>43281</v>
      </c>
      <c r="AC78" s="51">
        <v>22.2</v>
      </c>
      <c r="AD78" s="45" t="s">
        <v>714</v>
      </c>
      <c r="AE78" s="31">
        <v>1989.75</v>
      </c>
    </row>
    <row r="79" spans="1:31" ht="18" x14ac:dyDescent="0.35">
      <c r="A79" s="48">
        <f t="shared" si="1"/>
        <v>76</v>
      </c>
      <c r="B79" s="20" t="s">
        <v>236</v>
      </c>
      <c r="C79" s="12">
        <v>2613</v>
      </c>
      <c r="D79" s="12">
        <v>2537</v>
      </c>
      <c r="E79" s="12">
        <v>-2.9</v>
      </c>
      <c r="F79" s="12">
        <v>226</v>
      </c>
      <c r="G79" s="12">
        <v>342</v>
      </c>
      <c r="H79" s="12">
        <v>51.33</v>
      </c>
      <c r="I79" s="12">
        <v>86</v>
      </c>
      <c r="J79" s="12">
        <v>132</v>
      </c>
      <c r="K79" s="12">
        <v>53.49</v>
      </c>
      <c r="L79" s="12">
        <v>276</v>
      </c>
      <c r="M79" s="12">
        <v>263</v>
      </c>
      <c r="N79" s="12">
        <v>-4.71</v>
      </c>
      <c r="O79" s="12">
        <v>53</v>
      </c>
      <c r="P79" s="12">
        <v>96</v>
      </c>
      <c r="Q79" s="12">
        <v>81.13</v>
      </c>
      <c r="R79" s="12">
        <v>3.78</v>
      </c>
      <c r="S79" s="13">
        <v>0.08</v>
      </c>
      <c r="T79" s="13">
        <v>0.15</v>
      </c>
      <c r="U79" s="12">
        <v>80.599999999999994</v>
      </c>
      <c r="V79" s="15">
        <v>33448</v>
      </c>
      <c r="W79" s="15">
        <v>29288</v>
      </c>
      <c r="X79" s="15">
        <v>-12.44</v>
      </c>
      <c r="Y79" s="15">
        <v>662</v>
      </c>
      <c r="Z79" s="12">
        <v>664</v>
      </c>
      <c r="AA79" s="56">
        <v>0.3</v>
      </c>
      <c r="AB79" s="71">
        <v>43281</v>
      </c>
      <c r="AC79" s="51">
        <v>34.9</v>
      </c>
      <c r="AD79" s="45" t="s">
        <v>723</v>
      </c>
      <c r="AE79" s="31">
        <v>-3426.45</v>
      </c>
    </row>
    <row r="80" spans="1:31" ht="18" x14ac:dyDescent="0.35">
      <c r="A80" s="48">
        <f t="shared" si="1"/>
        <v>77</v>
      </c>
      <c r="B80" s="20" t="s">
        <v>68</v>
      </c>
      <c r="C80" s="12">
        <v>3686</v>
      </c>
      <c r="D80" s="12">
        <v>3841</v>
      </c>
      <c r="E80" s="12">
        <v>4.2</v>
      </c>
      <c r="F80" s="12">
        <v>279</v>
      </c>
      <c r="G80" s="12">
        <v>261</v>
      </c>
      <c r="H80" s="12">
        <v>-6.45</v>
      </c>
      <c r="I80" s="12">
        <v>36</v>
      </c>
      <c r="J80" s="12">
        <v>30</v>
      </c>
      <c r="K80" s="12">
        <v>-16.670000000000002</v>
      </c>
      <c r="L80" s="12">
        <v>89</v>
      </c>
      <c r="M80" s="12">
        <v>78</v>
      </c>
      <c r="N80" s="12">
        <v>-12.36</v>
      </c>
      <c r="O80" s="12">
        <v>147</v>
      </c>
      <c r="P80" s="12">
        <v>146</v>
      </c>
      <c r="Q80" s="12">
        <v>-0.68</v>
      </c>
      <c r="R80" s="12">
        <v>3.8</v>
      </c>
      <c r="S80" s="13">
        <v>0.56999999999999995</v>
      </c>
      <c r="T80" s="13">
        <v>0.61</v>
      </c>
      <c r="U80" s="12">
        <v>5.5</v>
      </c>
      <c r="V80" s="15">
        <v>12737</v>
      </c>
      <c r="W80" s="15">
        <v>12718</v>
      </c>
      <c r="X80" s="15">
        <v>-0.15</v>
      </c>
      <c r="Y80" s="15">
        <v>256</v>
      </c>
      <c r="Z80" s="12">
        <v>241</v>
      </c>
      <c r="AA80" s="56">
        <v>-5.86</v>
      </c>
      <c r="AB80" s="71">
        <v>43281</v>
      </c>
      <c r="AC80" s="51">
        <v>6.6</v>
      </c>
      <c r="AD80" s="45" t="s">
        <v>752</v>
      </c>
      <c r="AE80" s="31">
        <v>9107</v>
      </c>
    </row>
    <row r="81" spans="1:31" ht="18" x14ac:dyDescent="0.35">
      <c r="A81" s="48">
        <f t="shared" si="1"/>
        <v>78</v>
      </c>
      <c r="B81" s="20" t="s">
        <v>298</v>
      </c>
      <c r="C81" s="12">
        <v>2855</v>
      </c>
      <c r="D81" s="12">
        <v>3101</v>
      </c>
      <c r="E81" s="12">
        <v>8.6</v>
      </c>
      <c r="F81" s="12">
        <v>186</v>
      </c>
      <c r="G81" s="12">
        <v>243</v>
      </c>
      <c r="H81" s="12">
        <v>30.65</v>
      </c>
      <c r="I81" s="12">
        <v>22</v>
      </c>
      <c r="J81" s="12">
        <v>46</v>
      </c>
      <c r="K81" s="12">
        <v>109.09</v>
      </c>
      <c r="L81" s="12">
        <v>74</v>
      </c>
      <c r="M81" s="12">
        <v>77</v>
      </c>
      <c r="N81" s="12">
        <v>4.05</v>
      </c>
      <c r="O81" s="12">
        <v>99</v>
      </c>
      <c r="P81" s="12">
        <v>119</v>
      </c>
      <c r="Q81" s="12">
        <v>20.2</v>
      </c>
      <c r="R81" s="12">
        <v>3.84</v>
      </c>
      <c r="S81" s="13">
        <v>0.28000000000000003</v>
      </c>
      <c r="T81" s="13">
        <v>0.34</v>
      </c>
      <c r="U81" s="12">
        <v>21.6</v>
      </c>
      <c r="V81" s="15">
        <v>13117</v>
      </c>
      <c r="W81" s="15">
        <v>13646</v>
      </c>
      <c r="X81" s="15">
        <v>4.03</v>
      </c>
      <c r="Y81" s="15">
        <v>358.97899999999998</v>
      </c>
      <c r="Z81" s="12">
        <v>354.904</v>
      </c>
      <c r="AA81" s="56">
        <v>-1.1399999999999999</v>
      </c>
      <c r="AB81" s="71">
        <v>43281</v>
      </c>
      <c r="AC81" s="51">
        <v>29.9</v>
      </c>
      <c r="AD81" s="45" t="s">
        <v>753</v>
      </c>
      <c r="AE81" s="31">
        <v>1846.65</v>
      </c>
    </row>
    <row r="82" spans="1:31" ht="18" x14ac:dyDescent="0.35">
      <c r="A82" s="48">
        <f t="shared" si="1"/>
        <v>79</v>
      </c>
      <c r="B82" s="20" t="s">
        <v>58</v>
      </c>
      <c r="C82" s="12">
        <v>5418</v>
      </c>
      <c r="D82" s="12">
        <v>5326</v>
      </c>
      <c r="E82" s="12">
        <v>-1.7</v>
      </c>
      <c r="F82" s="12">
        <v>310</v>
      </c>
      <c r="G82" s="12">
        <v>275</v>
      </c>
      <c r="H82" s="12">
        <v>-11.29</v>
      </c>
      <c r="I82" s="12">
        <v>-4</v>
      </c>
      <c r="J82" s="12">
        <v>7</v>
      </c>
      <c r="K82" s="12">
        <v>275</v>
      </c>
      <c r="L82" s="12">
        <v>42</v>
      </c>
      <c r="M82" s="12">
        <v>52</v>
      </c>
      <c r="N82" s="12">
        <v>23.81</v>
      </c>
      <c r="O82" s="12">
        <v>276</v>
      </c>
      <c r="P82" s="12">
        <v>210</v>
      </c>
      <c r="Q82" s="12">
        <v>-23.91</v>
      </c>
      <c r="R82" s="12">
        <v>3.94</v>
      </c>
      <c r="S82" s="13">
        <v>3.73</v>
      </c>
      <c r="T82" s="13">
        <v>3.22</v>
      </c>
      <c r="U82" s="12">
        <v>-13.8</v>
      </c>
      <c r="V82" s="15">
        <v>16086</v>
      </c>
      <c r="W82" s="15">
        <v>16733</v>
      </c>
      <c r="X82" s="15">
        <v>4.0199999999999996</v>
      </c>
      <c r="Y82" s="15">
        <v>74</v>
      </c>
      <c r="Z82" s="12">
        <v>65.3</v>
      </c>
      <c r="AA82" s="56">
        <v>-11.76</v>
      </c>
      <c r="AB82" s="71">
        <v>43373</v>
      </c>
      <c r="AC82" s="51">
        <v>250</v>
      </c>
      <c r="AD82" s="45" t="s">
        <v>733</v>
      </c>
      <c r="AE82" s="31">
        <v>10729</v>
      </c>
    </row>
    <row r="83" spans="1:31" ht="18" x14ac:dyDescent="0.35">
      <c r="A83" s="48">
        <f t="shared" si="1"/>
        <v>80</v>
      </c>
      <c r="B83" s="20" t="s">
        <v>482</v>
      </c>
      <c r="C83" s="12">
        <v>1664</v>
      </c>
      <c r="D83" s="12">
        <v>2219</v>
      </c>
      <c r="E83" s="12">
        <v>33.4</v>
      </c>
      <c r="F83" s="12">
        <v>442</v>
      </c>
      <c r="G83" s="12">
        <v>290</v>
      </c>
      <c r="H83" s="12">
        <v>-34.39</v>
      </c>
      <c r="I83" s="12">
        <v>99</v>
      </c>
      <c r="J83" s="12">
        <v>108</v>
      </c>
      <c r="K83" s="12">
        <v>9.09</v>
      </c>
      <c r="L83" s="12">
        <v>25</v>
      </c>
      <c r="M83" s="12">
        <v>94</v>
      </c>
      <c r="N83" s="12">
        <v>276</v>
      </c>
      <c r="O83" s="12">
        <v>318</v>
      </c>
      <c r="P83" s="12">
        <v>88</v>
      </c>
      <c r="Q83" s="12">
        <v>-72.33</v>
      </c>
      <c r="R83" s="12">
        <v>3.97</v>
      </c>
      <c r="S83" s="13">
        <v>1.05</v>
      </c>
      <c r="T83" s="13">
        <v>0.28999999999999998</v>
      </c>
      <c r="U83" s="12">
        <v>-72.099999999999994</v>
      </c>
      <c r="V83" s="15">
        <v>6089</v>
      </c>
      <c r="W83" s="15">
        <v>13165</v>
      </c>
      <c r="X83" s="15">
        <v>116.21</v>
      </c>
      <c r="Y83" s="15">
        <v>304</v>
      </c>
      <c r="Z83" s="12">
        <v>302</v>
      </c>
      <c r="AA83" s="56">
        <v>-0.66</v>
      </c>
      <c r="AB83" s="71">
        <v>43310</v>
      </c>
      <c r="AC83" s="51">
        <v>86</v>
      </c>
      <c r="AD83" s="45" t="s">
        <v>680</v>
      </c>
      <c r="AE83" s="31">
        <v>1283.5</v>
      </c>
    </row>
    <row r="84" spans="1:31" ht="18" x14ac:dyDescent="0.35">
      <c r="A84" s="48">
        <f t="shared" si="1"/>
        <v>81</v>
      </c>
      <c r="B84" s="20" t="s">
        <v>452</v>
      </c>
      <c r="C84" s="12">
        <v>3793</v>
      </c>
      <c r="D84" s="12">
        <v>4067</v>
      </c>
      <c r="E84" s="12">
        <v>7.2</v>
      </c>
      <c r="F84" s="12">
        <v>188</v>
      </c>
      <c r="G84" s="12">
        <v>218</v>
      </c>
      <c r="H84" s="12">
        <v>15.96</v>
      </c>
      <c r="I84" s="12">
        <v>78</v>
      </c>
      <c r="J84" s="12">
        <v>56</v>
      </c>
      <c r="K84" s="12">
        <v>-28.21</v>
      </c>
      <c r="L84" s="12">
        <v>0</v>
      </c>
      <c r="M84" s="12">
        <v>0</v>
      </c>
      <c r="N84" s="12"/>
      <c r="O84" s="12">
        <v>110</v>
      </c>
      <c r="P84" s="12">
        <v>162</v>
      </c>
      <c r="Q84" s="12">
        <v>47.27</v>
      </c>
      <c r="R84" s="12">
        <v>3.98</v>
      </c>
      <c r="S84" s="13">
        <v>0.65</v>
      </c>
      <c r="T84" s="13">
        <v>0.95</v>
      </c>
      <c r="U84" s="12">
        <v>45.7</v>
      </c>
      <c r="V84" s="15">
        <v>7376</v>
      </c>
      <c r="W84" s="15">
        <v>7350</v>
      </c>
      <c r="X84" s="15">
        <v>-0.35</v>
      </c>
      <c r="Y84" s="15">
        <v>168.5</v>
      </c>
      <c r="Z84" s="12">
        <v>170.3</v>
      </c>
      <c r="AA84" s="56">
        <v>1.07</v>
      </c>
      <c r="AB84" s="71">
        <v>43316</v>
      </c>
      <c r="AC84" s="51">
        <v>20.399999999999999</v>
      </c>
      <c r="AD84" s="45" t="s">
        <v>678</v>
      </c>
      <c r="AE84" s="31">
        <v>12662</v>
      </c>
    </row>
    <row r="85" spans="1:31" ht="18" x14ac:dyDescent="0.35">
      <c r="A85" s="48">
        <f t="shared" si="1"/>
        <v>82</v>
      </c>
      <c r="B85" s="20" t="s">
        <v>324</v>
      </c>
      <c r="C85" s="12">
        <v>15333</v>
      </c>
      <c r="D85" s="12">
        <v>21185</v>
      </c>
      <c r="E85" s="12">
        <v>38.200000000000003</v>
      </c>
      <c r="F85" s="12">
        <v>1302</v>
      </c>
      <c r="G85" s="12">
        <v>1410</v>
      </c>
      <c r="H85" s="12">
        <v>8.2899999999999991</v>
      </c>
      <c r="I85" s="12">
        <v>162</v>
      </c>
      <c r="J85" s="12">
        <v>207</v>
      </c>
      <c r="K85" s="12">
        <v>27.78</v>
      </c>
      <c r="L85" s="12">
        <v>284</v>
      </c>
      <c r="M85" s="12">
        <v>309</v>
      </c>
      <c r="N85" s="12">
        <v>8.8000000000000007</v>
      </c>
      <c r="O85" s="12">
        <v>807</v>
      </c>
      <c r="P85" s="12">
        <v>845</v>
      </c>
      <c r="Q85" s="12">
        <v>4.71</v>
      </c>
      <c r="R85" s="12">
        <v>3.99</v>
      </c>
      <c r="S85" s="13">
        <v>0.75</v>
      </c>
      <c r="T85" s="13">
        <v>0.83</v>
      </c>
      <c r="U85" s="12">
        <v>10.7</v>
      </c>
      <c r="V85" s="15">
        <v>855744</v>
      </c>
      <c r="W85" s="15">
        <v>652700</v>
      </c>
      <c r="X85" s="15">
        <v>-23.73</v>
      </c>
      <c r="Y85" s="15">
        <v>1082.0999999999999</v>
      </c>
      <c r="Z85" s="12">
        <v>1023.8</v>
      </c>
      <c r="AA85" s="56">
        <v>-5.39</v>
      </c>
      <c r="AB85" s="71">
        <v>43281</v>
      </c>
      <c r="AC85" s="51">
        <v>8.5</v>
      </c>
      <c r="AD85" s="45" t="s">
        <v>729</v>
      </c>
      <c r="AE85" s="31">
        <v>7906.25</v>
      </c>
    </row>
    <row r="86" spans="1:31" ht="18" x14ac:dyDescent="0.35">
      <c r="A86" s="48">
        <f t="shared" si="1"/>
        <v>83</v>
      </c>
      <c r="B86" s="20" t="s">
        <v>508</v>
      </c>
      <c r="C86" s="12">
        <v>30149</v>
      </c>
      <c r="D86" s="12">
        <v>33442</v>
      </c>
      <c r="E86" s="12">
        <v>10.9</v>
      </c>
      <c r="F86" s="12">
        <v>1125</v>
      </c>
      <c r="G86" s="12">
        <v>1820</v>
      </c>
      <c r="H86" s="12">
        <v>61.78</v>
      </c>
      <c r="I86" s="12">
        <v>126</v>
      </c>
      <c r="J86" s="12">
        <v>328</v>
      </c>
      <c r="K86" s="12">
        <v>160.32</v>
      </c>
      <c r="L86" s="12">
        <v>193</v>
      </c>
      <c r="M86" s="12">
        <v>159</v>
      </c>
      <c r="N86" s="12">
        <v>-17.62</v>
      </c>
      <c r="O86" s="12">
        <v>802</v>
      </c>
      <c r="P86" s="12">
        <v>1343</v>
      </c>
      <c r="Q86" s="12">
        <v>67.459999999999994</v>
      </c>
      <c r="R86" s="12">
        <v>4.0199999999999996</v>
      </c>
      <c r="S86" s="13">
        <v>0.76</v>
      </c>
      <c r="T86" s="13">
        <v>1.37</v>
      </c>
      <c r="U86" s="12">
        <v>81</v>
      </c>
      <c r="V86" s="15">
        <v>38543</v>
      </c>
      <c r="W86" s="15">
        <v>42117</v>
      </c>
      <c r="X86" s="15">
        <v>9.27</v>
      </c>
      <c r="Y86" s="15">
        <v>1057.5</v>
      </c>
      <c r="Z86" s="12">
        <v>978.2</v>
      </c>
      <c r="AA86" s="56">
        <v>-7.5</v>
      </c>
      <c r="AB86" s="71">
        <v>43343</v>
      </c>
      <c r="AC86" s="51">
        <v>16</v>
      </c>
      <c r="AD86" s="45" t="s">
        <v>681</v>
      </c>
      <c r="AE86" s="31">
        <v>-27004.5</v>
      </c>
    </row>
    <row r="87" spans="1:31" ht="18" x14ac:dyDescent="0.35">
      <c r="A87" s="48">
        <f t="shared" si="1"/>
        <v>84</v>
      </c>
      <c r="B87" s="20" t="s">
        <v>321</v>
      </c>
      <c r="C87" s="12">
        <v>2652.1</v>
      </c>
      <c r="D87" s="12">
        <v>2858.7</v>
      </c>
      <c r="E87" s="12">
        <v>7.8</v>
      </c>
      <c r="F87" s="12">
        <v>488.6</v>
      </c>
      <c r="G87" s="12">
        <v>345.6</v>
      </c>
      <c r="H87" s="12">
        <v>-29.27</v>
      </c>
      <c r="I87" s="12">
        <v>73.7</v>
      </c>
      <c r="J87" s="12">
        <v>23.7</v>
      </c>
      <c r="K87" s="12">
        <v>-67.84</v>
      </c>
      <c r="L87" s="12">
        <v>174.1</v>
      </c>
      <c r="M87" s="12">
        <v>181.5</v>
      </c>
      <c r="N87" s="12">
        <v>4.25</v>
      </c>
      <c r="O87" s="12">
        <v>209.8</v>
      </c>
      <c r="P87" s="12">
        <v>117.8</v>
      </c>
      <c r="Q87" s="12">
        <v>-43.85</v>
      </c>
      <c r="R87" s="12">
        <v>4.12</v>
      </c>
      <c r="S87" s="13">
        <v>0.36</v>
      </c>
      <c r="T87" s="13">
        <v>0.21</v>
      </c>
      <c r="U87" s="12">
        <v>-41.1</v>
      </c>
      <c r="V87" s="15">
        <v>22031.5</v>
      </c>
      <c r="W87" s="15">
        <v>22130</v>
      </c>
      <c r="X87" s="15">
        <v>0.45</v>
      </c>
      <c r="Y87" s="15">
        <v>582.05600000000004</v>
      </c>
      <c r="Z87" s="12">
        <v>554.33900000000006</v>
      </c>
      <c r="AA87" s="56">
        <v>-4.76</v>
      </c>
      <c r="AB87" s="71">
        <v>43281</v>
      </c>
      <c r="AC87" s="51">
        <v>31.1</v>
      </c>
      <c r="AD87" s="45" t="s">
        <v>754</v>
      </c>
      <c r="AE87" s="31">
        <v>9675.58</v>
      </c>
    </row>
    <row r="88" spans="1:31" ht="18" x14ac:dyDescent="0.35">
      <c r="A88" s="48">
        <f t="shared" si="1"/>
        <v>85</v>
      </c>
      <c r="B88" s="20" t="s">
        <v>478</v>
      </c>
      <c r="C88" s="12">
        <v>5236</v>
      </c>
      <c r="D88" s="12">
        <v>5282</v>
      </c>
      <c r="E88" s="12">
        <v>0.9</v>
      </c>
      <c r="F88" s="12">
        <v>165</v>
      </c>
      <c r="G88" s="12">
        <v>445</v>
      </c>
      <c r="H88" s="12">
        <v>169.7</v>
      </c>
      <c r="I88" s="12">
        <v>-17</v>
      </c>
      <c r="J88" s="12">
        <v>129</v>
      </c>
      <c r="K88" s="12">
        <v>858.82</v>
      </c>
      <c r="L88" s="12">
        <v>74</v>
      </c>
      <c r="M88" s="12">
        <v>85</v>
      </c>
      <c r="N88" s="12">
        <v>14.86</v>
      </c>
      <c r="O88" s="12">
        <v>94</v>
      </c>
      <c r="P88" s="12">
        <v>224</v>
      </c>
      <c r="Q88" s="12">
        <v>138.30000000000001</v>
      </c>
      <c r="R88" s="12">
        <v>4.24</v>
      </c>
      <c r="S88" s="13">
        <v>0.33</v>
      </c>
      <c r="T88" s="13">
        <v>0.77</v>
      </c>
      <c r="U88" s="12">
        <v>137.9</v>
      </c>
      <c r="V88" s="15">
        <v>19211</v>
      </c>
      <c r="W88" s="15">
        <v>17654</v>
      </c>
      <c r="X88" s="15">
        <v>-8.1</v>
      </c>
      <c r="Y88" s="15">
        <v>289.47000000000003</v>
      </c>
      <c r="Z88" s="12">
        <v>289.3</v>
      </c>
      <c r="AA88" s="56">
        <v>-0.06</v>
      </c>
      <c r="AB88" s="71">
        <v>43281</v>
      </c>
      <c r="AC88" s="51">
        <v>11.2</v>
      </c>
      <c r="AD88" s="45" t="s">
        <v>697</v>
      </c>
      <c r="AE88" s="31">
        <v>209172</v>
      </c>
    </row>
    <row r="89" spans="1:31" ht="18" x14ac:dyDescent="0.35">
      <c r="A89" s="48">
        <f t="shared" si="1"/>
        <v>86</v>
      </c>
      <c r="B89" s="20" t="s">
        <v>314</v>
      </c>
      <c r="C89" s="12">
        <v>3059.5</v>
      </c>
      <c r="D89" s="12">
        <v>3326.7</v>
      </c>
      <c r="E89" s="12">
        <v>8.6999999999999993</v>
      </c>
      <c r="F89" s="12">
        <v>215.5</v>
      </c>
      <c r="G89" s="12">
        <v>206.3</v>
      </c>
      <c r="H89" s="12">
        <v>-4.2699999999999996</v>
      </c>
      <c r="I89" s="12">
        <v>58.3</v>
      </c>
      <c r="J89" s="12">
        <v>46.9</v>
      </c>
      <c r="K89" s="12">
        <v>-19.55</v>
      </c>
      <c r="L89" s="12">
        <v>12.2</v>
      </c>
      <c r="M89" s="12">
        <v>17.899999999999999</v>
      </c>
      <c r="N89" s="12">
        <v>46.72</v>
      </c>
      <c r="O89" s="12">
        <v>136.1</v>
      </c>
      <c r="P89" s="12">
        <v>141.19999999999999</v>
      </c>
      <c r="Q89" s="12">
        <v>3.75</v>
      </c>
      <c r="R89" s="12">
        <v>4.24</v>
      </c>
      <c r="S89" s="13">
        <v>0.86</v>
      </c>
      <c r="T89" s="13">
        <v>0.92</v>
      </c>
      <c r="U89" s="12">
        <v>7.1</v>
      </c>
      <c r="V89" s="15">
        <v>4171.2</v>
      </c>
      <c r="W89" s="15">
        <v>4896.2</v>
      </c>
      <c r="X89" s="15">
        <v>17.38</v>
      </c>
      <c r="Y89" s="15">
        <v>159.07599999999999</v>
      </c>
      <c r="Z89" s="12">
        <v>154.18899999999999</v>
      </c>
      <c r="AA89" s="56">
        <v>-3.07</v>
      </c>
      <c r="AB89" s="71">
        <v>43281</v>
      </c>
      <c r="AC89" s="51">
        <v>23.4</v>
      </c>
      <c r="AD89" s="45" t="s">
        <v>707</v>
      </c>
      <c r="AE89" s="31">
        <v>787.6</v>
      </c>
    </row>
    <row r="90" spans="1:31" ht="18" x14ac:dyDescent="0.35">
      <c r="A90" s="48">
        <f t="shared" si="1"/>
        <v>87</v>
      </c>
      <c r="B90" s="20" t="s">
        <v>130</v>
      </c>
      <c r="C90" s="12">
        <v>2567</v>
      </c>
      <c r="D90" s="12">
        <v>2510</v>
      </c>
      <c r="E90" s="12">
        <v>-2.2000000000000002</v>
      </c>
      <c r="F90" s="12">
        <v>217</v>
      </c>
      <c r="G90" s="12">
        <v>160</v>
      </c>
      <c r="H90" s="12">
        <v>-26.27</v>
      </c>
      <c r="I90" s="12">
        <v>43</v>
      </c>
      <c r="J90" s="12">
        <v>38</v>
      </c>
      <c r="K90" s="12">
        <v>-11.63</v>
      </c>
      <c r="L90" s="12">
        <v>24</v>
      </c>
      <c r="M90" s="12">
        <v>27</v>
      </c>
      <c r="N90" s="12">
        <v>12.5</v>
      </c>
      <c r="O90" s="12">
        <v>163</v>
      </c>
      <c r="P90" s="12">
        <v>109</v>
      </c>
      <c r="Q90" s="12">
        <v>-33.130000000000003</v>
      </c>
      <c r="R90" s="12">
        <v>4.34</v>
      </c>
      <c r="S90" s="13">
        <v>0.62</v>
      </c>
      <c r="T90" s="13">
        <v>0.42</v>
      </c>
      <c r="U90" s="12">
        <v>-31.8</v>
      </c>
      <c r="V90" s="15">
        <v>10830</v>
      </c>
      <c r="W90" s="15">
        <v>9965</v>
      </c>
      <c r="X90" s="15">
        <v>-7.99</v>
      </c>
      <c r="Y90" s="15">
        <v>263.20999999999998</v>
      </c>
      <c r="Z90" s="12">
        <v>257.947</v>
      </c>
      <c r="AA90" s="56">
        <v>-2</v>
      </c>
      <c r="AB90" s="71">
        <v>43281</v>
      </c>
      <c r="AC90" s="51">
        <v>17.399999999999999</v>
      </c>
      <c r="AD90" s="45" t="s">
        <v>755</v>
      </c>
      <c r="AE90" s="31">
        <v>-2359</v>
      </c>
    </row>
    <row r="91" spans="1:31" ht="18" x14ac:dyDescent="0.35">
      <c r="A91" s="48">
        <f t="shared" si="1"/>
        <v>88</v>
      </c>
      <c r="B91" s="20" t="s">
        <v>541</v>
      </c>
      <c r="C91" s="12">
        <v>4439.6000000000004</v>
      </c>
      <c r="D91" s="12">
        <v>5111.3999999999996</v>
      </c>
      <c r="E91" s="12">
        <v>15.1</v>
      </c>
      <c r="F91" s="12">
        <v>308.3</v>
      </c>
      <c r="G91" s="12">
        <v>326.8</v>
      </c>
      <c r="H91" s="12">
        <v>6</v>
      </c>
      <c r="I91" s="12">
        <v>69.900000000000006</v>
      </c>
      <c r="J91" s="12">
        <v>70.3</v>
      </c>
      <c r="K91" s="12">
        <v>0.56999999999999995</v>
      </c>
      <c r="L91" s="12">
        <v>35.4</v>
      </c>
      <c r="M91" s="12">
        <v>26.9</v>
      </c>
      <c r="N91" s="12">
        <v>-24.01</v>
      </c>
      <c r="O91" s="12">
        <v>201.8</v>
      </c>
      <c r="P91" s="12">
        <v>228.7</v>
      </c>
      <c r="Q91" s="12">
        <v>13.33</v>
      </c>
      <c r="R91" s="12">
        <v>4.47</v>
      </c>
      <c r="S91" s="13">
        <v>0.59</v>
      </c>
      <c r="T91" s="13">
        <v>0.67</v>
      </c>
      <c r="U91" s="12">
        <v>12.5</v>
      </c>
      <c r="V91" s="15">
        <v>7066.5</v>
      </c>
      <c r="W91" s="15">
        <v>8081.9</v>
      </c>
      <c r="X91" s="15">
        <v>14.37</v>
      </c>
      <c r="Y91" s="15">
        <v>340.88299999999998</v>
      </c>
      <c r="Z91" s="12">
        <v>343.47199999999998</v>
      </c>
      <c r="AA91" s="56">
        <v>0.76</v>
      </c>
      <c r="AB91" s="71">
        <v>43281</v>
      </c>
      <c r="AC91" s="51">
        <v>15.5</v>
      </c>
      <c r="AD91" s="45" t="s">
        <v>756</v>
      </c>
      <c r="AE91" s="31">
        <v>3111.5</v>
      </c>
    </row>
    <row r="92" spans="1:31" ht="18" x14ac:dyDescent="0.35">
      <c r="A92" s="48">
        <f t="shared" si="1"/>
        <v>89</v>
      </c>
      <c r="B92" s="20" t="s">
        <v>431</v>
      </c>
      <c r="C92" s="12">
        <v>16634</v>
      </c>
      <c r="D92" s="12">
        <v>17776</v>
      </c>
      <c r="E92" s="12">
        <v>6.9</v>
      </c>
      <c r="F92" s="12">
        <v>1113</v>
      </c>
      <c r="G92" s="12">
        <v>1140</v>
      </c>
      <c r="H92" s="12">
        <v>2.4300000000000002</v>
      </c>
      <c r="I92" s="12">
        <v>307</v>
      </c>
      <c r="J92" s="12">
        <v>223</v>
      </c>
      <c r="K92" s="12">
        <v>-27.36</v>
      </c>
      <c r="L92" s="12">
        <v>136</v>
      </c>
      <c r="M92" s="12">
        <v>118</v>
      </c>
      <c r="N92" s="12">
        <v>-13.24</v>
      </c>
      <c r="O92" s="12">
        <v>670</v>
      </c>
      <c r="P92" s="12">
        <v>799</v>
      </c>
      <c r="Q92" s="12">
        <v>19.25</v>
      </c>
      <c r="R92" s="12">
        <v>4.49</v>
      </c>
      <c r="S92" s="13">
        <v>1.21</v>
      </c>
      <c r="T92" s="13">
        <v>1.49</v>
      </c>
      <c r="U92" s="12">
        <v>22.7</v>
      </c>
      <c r="V92" s="15">
        <v>26268</v>
      </c>
      <c r="W92" s="15">
        <v>28829</v>
      </c>
      <c r="X92" s="15">
        <v>9.75</v>
      </c>
      <c r="Y92" s="15">
        <v>551.9</v>
      </c>
      <c r="Z92" s="12">
        <v>536.29999999999995</v>
      </c>
      <c r="AA92" s="56">
        <v>-2.83</v>
      </c>
      <c r="AB92" s="71">
        <v>43316</v>
      </c>
      <c r="AC92" s="51">
        <v>17.2</v>
      </c>
      <c r="AD92" s="45" t="s">
        <v>682</v>
      </c>
      <c r="AE92" s="31">
        <v>23491.75</v>
      </c>
    </row>
    <row r="93" spans="1:31" ht="18" x14ac:dyDescent="0.35">
      <c r="A93" s="48">
        <f t="shared" si="1"/>
        <v>90</v>
      </c>
      <c r="B93" s="20" t="s">
        <v>66</v>
      </c>
      <c r="C93" s="12">
        <v>10458</v>
      </c>
      <c r="D93" s="12">
        <v>10892</v>
      </c>
      <c r="E93" s="12">
        <v>4.0999999999999996</v>
      </c>
      <c r="F93" s="12">
        <v>906</v>
      </c>
      <c r="G93" s="12">
        <v>1594</v>
      </c>
      <c r="H93" s="12">
        <v>75.94</v>
      </c>
      <c r="I93" s="12">
        <v>26</v>
      </c>
      <c r="J93" s="12">
        <v>109</v>
      </c>
      <c r="K93" s="12">
        <v>319.23</v>
      </c>
      <c r="L93" s="12">
        <v>788</v>
      </c>
      <c r="M93" s="12">
        <v>901</v>
      </c>
      <c r="N93" s="12">
        <v>14.34</v>
      </c>
      <c r="O93" s="12">
        <v>48</v>
      </c>
      <c r="P93" s="12">
        <v>493</v>
      </c>
      <c r="Q93" s="12">
        <v>927.08</v>
      </c>
      <c r="R93" s="12">
        <v>4.53</v>
      </c>
      <c r="S93" s="13">
        <v>0.19</v>
      </c>
      <c r="T93" s="13">
        <v>2.11</v>
      </c>
      <c r="U93" s="12"/>
      <c r="V93" s="15">
        <v>114999</v>
      </c>
      <c r="W93" s="15">
        <v>108980</v>
      </c>
      <c r="X93" s="15">
        <v>-5.23</v>
      </c>
      <c r="Y93" s="15">
        <v>258.34199999999998</v>
      </c>
      <c r="Z93" s="12">
        <v>233.607</v>
      </c>
      <c r="AA93" s="56">
        <v>-9.57</v>
      </c>
      <c r="AB93" s="71">
        <v>43373</v>
      </c>
      <c r="AC93" s="51">
        <v>55.9</v>
      </c>
      <c r="AD93" s="45" t="s">
        <v>734</v>
      </c>
      <c r="AE93" s="31">
        <v>4192.6000000000004</v>
      </c>
    </row>
    <row r="94" spans="1:31" ht="18" x14ac:dyDescent="0.35">
      <c r="A94" s="48">
        <f t="shared" si="1"/>
        <v>91</v>
      </c>
      <c r="B94" s="20" t="s">
        <v>29</v>
      </c>
      <c r="C94" s="12">
        <v>22414.400000000001</v>
      </c>
      <c r="D94" s="12">
        <v>22948.1</v>
      </c>
      <c r="E94" s="12">
        <v>2.4</v>
      </c>
      <c r="F94" s="12">
        <v>1395.6</v>
      </c>
      <c r="G94" s="12">
        <v>1695.2</v>
      </c>
      <c r="H94" s="12">
        <v>21.47</v>
      </c>
      <c r="I94" s="12">
        <v>350.4</v>
      </c>
      <c r="J94" s="12">
        <v>450.1</v>
      </c>
      <c r="K94" s="12">
        <v>28.45</v>
      </c>
      <c r="L94" s="12">
        <v>189.9</v>
      </c>
      <c r="M94" s="12">
        <v>191.7</v>
      </c>
      <c r="N94" s="12">
        <v>0.95</v>
      </c>
      <c r="O94" s="12">
        <v>855.3</v>
      </c>
      <c r="P94" s="12">
        <v>1053.4000000000001</v>
      </c>
      <c r="Q94" s="12">
        <v>23.16</v>
      </c>
      <c r="R94" s="12">
        <v>4.59</v>
      </c>
      <c r="S94" s="13">
        <v>3.16</v>
      </c>
      <c r="T94" s="13">
        <v>3.98</v>
      </c>
      <c r="U94" s="12">
        <v>26.1</v>
      </c>
      <c r="V94" s="15">
        <v>41805.9</v>
      </c>
      <c r="W94" s="15">
        <v>45642.400000000001</v>
      </c>
      <c r="X94" s="15">
        <v>9.18</v>
      </c>
      <c r="Y94" s="15">
        <v>270.8</v>
      </c>
      <c r="Z94" s="12">
        <v>264.5</v>
      </c>
      <c r="AA94" s="56">
        <v>-2.33</v>
      </c>
      <c r="AB94" s="71">
        <v>43281</v>
      </c>
      <c r="AC94" s="51">
        <v>21.7</v>
      </c>
      <c r="AD94" s="45" t="s">
        <v>720</v>
      </c>
      <c r="AE94" s="31">
        <v>126346.25</v>
      </c>
    </row>
    <row r="95" spans="1:31" ht="18" x14ac:dyDescent="0.35">
      <c r="A95" s="48">
        <f t="shared" si="1"/>
        <v>92</v>
      </c>
      <c r="B95" s="20" t="s">
        <v>359</v>
      </c>
      <c r="C95" s="12">
        <v>834.8</v>
      </c>
      <c r="D95" s="12">
        <v>834.2</v>
      </c>
      <c r="E95" s="12">
        <v>-0.1</v>
      </c>
      <c r="F95" s="12">
        <v>157.4</v>
      </c>
      <c r="G95" s="12">
        <v>65.400000000000006</v>
      </c>
      <c r="H95" s="12">
        <v>-58.45</v>
      </c>
      <c r="I95" s="12">
        <v>35.5</v>
      </c>
      <c r="J95" s="12">
        <v>-0.9</v>
      </c>
      <c r="K95" s="12">
        <v>-102.54</v>
      </c>
      <c r="L95" s="12">
        <v>21.4</v>
      </c>
      <c r="M95" s="12">
        <v>26.7</v>
      </c>
      <c r="N95" s="12">
        <v>24.77</v>
      </c>
      <c r="O95" s="12">
        <v>96.3</v>
      </c>
      <c r="P95" s="12">
        <v>38.4</v>
      </c>
      <c r="Q95" s="12">
        <v>-60.12</v>
      </c>
      <c r="R95" s="12">
        <v>4.5999999999999996</v>
      </c>
      <c r="S95" s="13">
        <v>0.79</v>
      </c>
      <c r="T95" s="13">
        <v>0.32</v>
      </c>
      <c r="U95" s="12">
        <v>-60.2</v>
      </c>
      <c r="V95" s="15">
        <v>4015.3</v>
      </c>
      <c r="W95" s="15">
        <v>3949.5</v>
      </c>
      <c r="X95" s="15">
        <v>-1.64</v>
      </c>
      <c r="Y95" s="15">
        <v>121.4</v>
      </c>
      <c r="Z95" s="12">
        <v>121.6</v>
      </c>
      <c r="AA95" s="56">
        <v>0.16</v>
      </c>
      <c r="AB95" s="71">
        <v>43373</v>
      </c>
      <c r="AC95" s="51">
        <v>30.2</v>
      </c>
      <c r="AD95" s="45" t="s">
        <v>703</v>
      </c>
      <c r="AE95" s="31">
        <v>41217</v>
      </c>
    </row>
    <row r="96" spans="1:31" ht="18" x14ac:dyDescent="0.35">
      <c r="A96" s="48">
        <f t="shared" si="1"/>
        <v>93</v>
      </c>
      <c r="B96" s="20" t="s">
        <v>259</v>
      </c>
      <c r="C96" s="12">
        <v>3064.9</v>
      </c>
      <c r="D96" s="12">
        <v>3318.6</v>
      </c>
      <c r="E96" s="12">
        <v>8.3000000000000007</v>
      </c>
      <c r="F96" s="12">
        <v>411.2</v>
      </c>
      <c r="G96" s="12">
        <v>233.2</v>
      </c>
      <c r="H96" s="12">
        <v>-43.29</v>
      </c>
      <c r="I96" s="12">
        <v>122.6</v>
      </c>
      <c r="J96" s="12">
        <v>51.3</v>
      </c>
      <c r="K96" s="12">
        <v>-58.16</v>
      </c>
      <c r="L96" s="12">
        <v>22.8</v>
      </c>
      <c r="M96" s="12">
        <v>28.6</v>
      </c>
      <c r="N96" s="12">
        <v>25.44</v>
      </c>
      <c r="O96" s="12">
        <v>265.8</v>
      </c>
      <c r="P96" s="12">
        <v>153.30000000000001</v>
      </c>
      <c r="Q96" s="12">
        <v>-42.33</v>
      </c>
      <c r="R96" s="12">
        <v>4.62</v>
      </c>
      <c r="S96" s="13">
        <v>0.59</v>
      </c>
      <c r="T96" s="13">
        <v>0.35</v>
      </c>
      <c r="U96" s="12">
        <v>-41.5</v>
      </c>
      <c r="V96" s="15">
        <v>33203</v>
      </c>
      <c r="W96" s="15">
        <v>33629.1</v>
      </c>
      <c r="X96" s="15">
        <v>1.28</v>
      </c>
      <c r="Y96" s="15">
        <v>447.30200000000002</v>
      </c>
      <c r="Z96" s="12">
        <v>440.9</v>
      </c>
      <c r="AA96" s="56">
        <v>-1.43</v>
      </c>
      <c r="AB96" s="71">
        <v>43281</v>
      </c>
      <c r="AC96" s="51">
        <v>37.5</v>
      </c>
      <c r="AD96" s="45" t="s">
        <v>697</v>
      </c>
      <c r="AE96" s="31">
        <v>3252.53</v>
      </c>
    </row>
    <row r="97" spans="1:31" ht="18" x14ac:dyDescent="0.35">
      <c r="A97" s="48">
        <f t="shared" si="1"/>
        <v>94</v>
      </c>
      <c r="B97" s="20" t="s">
        <v>180</v>
      </c>
      <c r="C97" s="12">
        <v>843.7</v>
      </c>
      <c r="D97" s="12">
        <v>1001.3</v>
      </c>
      <c r="E97" s="12">
        <v>18.7</v>
      </c>
      <c r="F97" s="12">
        <v>-142.80000000000001</v>
      </c>
      <c r="G97" s="12">
        <v>75.099999999999994</v>
      </c>
      <c r="H97" s="12">
        <v>-152.59</v>
      </c>
      <c r="I97" s="12">
        <v>-50.5</v>
      </c>
      <c r="J97" s="12">
        <v>28.8</v>
      </c>
      <c r="K97" s="12">
        <v>157.03</v>
      </c>
      <c r="L97" s="12">
        <v>0</v>
      </c>
      <c r="M97" s="12">
        <v>0</v>
      </c>
      <c r="N97" s="12"/>
      <c r="O97" s="12">
        <v>-92.3</v>
      </c>
      <c r="P97" s="12">
        <v>46.3</v>
      </c>
      <c r="Q97" s="12">
        <v>150.16</v>
      </c>
      <c r="R97" s="12">
        <v>4.62</v>
      </c>
      <c r="S97" s="13">
        <v>-1.03</v>
      </c>
      <c r="T97" s="13">
        <v>0.5</v>
      </c>
      <c r="U97" s="12">
        <v>148.6</v>
      </c>
      <c r="V97" s="15">
        <v>6141.2</v>
      </c>
      <c r="W97" s="15">
        <v>5231.5</v>
      </c>
      <c r="X97" s="15">
        <v>-14.81</v>
      </c>
      <c r="Y97" s="15">
        <v>89.296999999999997</v>
      </c>
      <c r="Z97" s="12">
        <v>92.156000000000006</v>
      </c>
      <c r="AA97" s="56">
        <v>3.2</v>
      </c>
      <c r="AB97" s="71">
        <v>43281</v>
      </c>
      <c r="AC97" s="51">
        <v>568.79999999999995</v>
      </c>
      <c r="AD97" s="45" t="s">
        <v>697</v>
      </c>
      <c r="AE97" s="31">
        <v>1419.28</v>
      </c>
    </row>
    <row r="98" spans="1:31" ht="18" x14ac:dyDescent="0.35">
      <c r="A98" s="48">
        <f t="shared" si="1"/>
        <v>95</v>
      </c>
      <c r="B98" s="20" t="s">
        <v>509</v>
      </c>
      <c r="C98" s="12">
        <v>4386.6000000000004</v>
      </c>
      <c r="D98" s="12">
        <v>4766</v>
      </c>
      <c r="E98" s="12">
        <v>8.6</v>
      </c>
      <c r="F98" s="12">
        <v>290.2</v>
      </c>
      <c r="G98" s="12">
        <v>289.5</v>
      </c>
      <c r="H98" s="12">
        <v>-0.24</v>
      </c>
      <c r="I98" s="12">
        <v>108.8</v>
      </c>
      <c r="J98" s="12">
        <v>68.599999999999994</v>
      </c>
      <c r="K98" s="12">
        <v>-36.950000000000003</v>
      </c>
      <c r="L98" s="12">
        <v>16.8</v>
      </c>
      <c r="M98" s="12">
        <v>18</v>
      </c>
      <c r="N98" s="12">
        <v>7.14</v>
      </c>
      <c r="O98" s="12">
        <v>181.4</v>
      </c>
      <c r="P98" s="12">
        <v>220.9</v>
      </c>
      <c r="Q98" s="12">
        <v>21.78</v>
      </c>
      <c r="R98" s="12">
        <v>4.63</v>
      </c>
      <c r="S98" s="13">
        <v>0.98</v>
      </c>
      <c r="T98" s="13">
        <v>1.24</v>
      </c>
      <c r="U98" s="12">
        <v>26.2</v>
      </c>
      <c r="V98" s="15">
        <v>13674.7</v>
      </c>
      <c r="W98" s="15">
        <v>14694.4</v>
      </c>
      <c r="X98" s="15">
        <v>7.46</v>
      </c>
      <c r="Y98" s="15">
        <v>184.696</v>
      </c>
      <c r="Z98" s="12">
        <v>178.2</v>
      </c>
      <c r="AA98" s="56">
        <v>-3.52</v>
      </c>
      <c r="AB98" s="71">
        <v>43343</v>
      </c>
      <c r="AC98" s="51">
        <v>16.5</v>
      </c>
      <c r="AD98" s="45" t="s">
        <v>683</v>
      </c>
      <c r="AE98" s="31">
        <v>-6617.25</v>
      </c>
    </row>
    <row r="99" spans="1:31" ht="18" x14ac:dyDescent="0.35">
      <c r="A99" s="48">
        <f t="shared" si="1"/>
        <v>96</v>
      </c>
      <c r="B99" s="20" t="s">
        <v>70</v>
      </c>
      <c r="C99" s="12">
        <v>4095.9</v>
      </c>
      <c r="D99" s="12">
        <v>4722.8999999999996</v>
      </c>
      <c r="E99" s="12">
        <v>15.3</v>
      </c>
      <c r="F99" s="12">
        <v>246.4</v>
      </c>
      <c r="G99" s="12">
        <v>316.8</v>
      </c>
      <c r="H99" s="12">
        <v>28.57</v>
      </c>
      <c r="I99" s="12">
        <v>87.9</v>
      </c>
      <c r="J99" s="12">
        <v>71.5</v>
      </c>
      <c r="K99" s="12">
        <v>-18.66</v>
      </c>
      <c r="L99" s="12">
        <v>0</v>
      </c>
      <c r="M99" s="12">
        <v>25.1</v>
      </c>
      <c r="N99" s="12"/>
      <c r="O99" s="12">
        <v>158.4</v>
      </c>
      <c r="P99" s="12">
        <v>220.2</v>
      </c>
      <c r="Q99" s="12">
        <v>39.020000000000003</v>
      </c>
      <c r="R99" s="12">
        <v>4.66</v>
      </c>
      <c r="S99" s="13">
        <v>1.08</v>
      </c>
      <c r="T99" s="13">
        <v>1.49</v>
      </c>
      <c r="U99" s="12">
        <v>38.799999999999997</v>
      </c>
      <c r="V99" s="15">
        <v>6116</v>
      </c>
      <c r="W99" s="15">
        <v>9046.1</v>
      </c>
      <c r="X99" s="15">
        <v>47.91</v>
      </c>
      <c r="Y99" s="15">
        <v>147.22200000000001</v>
      </c>
      <c r="Z99" s="12">
        <v>147.453</v>
      </c>
      <c r="AA99" s="56">
        <v>0.16</v>
      </c>
      <c r="AB99" s="71">
        <v>43373</v>
      </c>
      <c r="AC99" s="51">
        <v>18.5</v>
      </c>
      <c r="AD99" s="45" t="s">
        <v>684</v>
      </c>
      <c r="AE99" s="31">
        <v>3766.5</v>
      </c>
    </row>
    <row r="100" spans="1:31" ht="18" x14ac:dyDescent="0.35">
      <c r="A100" s="48">
        <f t="shared" si="1"/>
        <v>97</v>
      </c>
      <c r="B100" s="20" t="s">
        <v>121</v>
      </c>
      <c r="C100" s="12">
        <v>18347</v>
      </c>
      <c r="D100" s="12">
        <v>22442</v>
      </c>
      <c r="E100" s="12">
        <v>22.3</v>
      </c>
      <c r="F100" s="12">
        <v>979</v>
      </c>
      <c r="G100" s="12">
        <v>1729</v>
      </c>
      <c r="H100" s="12">
        <v>76.61</v>
      </c>
      <c r="I100" s="12">
        <v>250</v>
      </c>
      <c r="J100" s="12">
        <v>281</v>
      </c>
      <c r="K100" s="12">
        <v>12.4</v>
      </c>
      <c r="L100" s="12">
        <v>155</v>
      </c>
      <c r="M100" s="12">
        <v>213</v>
      </c>
      <c r="N100" s="12">
        <v>37.42</v>
      </c>
      <c r="O100" s="12">
        <v>483</v>
      </c>
      <c r="P100" s="12">
        <v>1054</v>
      </c>
      <c r="Q100" s="12">
        <v>118.22</v>
      </c>
      <c r="R100" s="12">
        <v>4.7</v>
      </c>
      <c r="S100" s="13">
        <v>0.93</v>
      </c>
      <c r="T100" s="13">
        <v>2.27</v>
      </c>
      <c r="U100" s="12">
        <v>143.1</v>
      </c>
      <c r="V100" s="15">
        <v>32811</v>
      </c>
      <c r="W100" s="15">
        <v>36778</v>
      </c>
      <c r="X100" s="15">
        <v>12.09</v>
      </c>
      <c r="Y100" s="15">
        <v>517</v>
      </c>
      <c r="Z100" s="12">
        <v>464</v>
      </c>
      <c r="AA100" s="56">
        <v>-10.25</v>
      </c>
      <c r="AB100" s="71">
        <v>43281</v>
      </c>
      <c r="AC100" s="51">
        <v>13.3</v>
      </c>
      <c r="AD100" s="45" t="s">
        <v>740</v>
      </c>
      <c r="AE100" s="31">
        <v>6784.03</v>
      </c>
    </row>
    <row r="101" spans="1:31" ht="18" x14ac:dyDescent="0.35">
      <c r="A101" s="48">
        <f t="shared" si="1"/>
        <v>98</v>
      </c>
      <c r="B101" s="20" t="s">
        <v>428</v>
      </c>
      <c r="C101" s="12">
        <v>842</v>
      </c>
      <c r="D101" s="12">
        <v>988</v>
      </c>
      <c r="E101" s="12">
        <v>17.3</v>
      </c>
      <c r="F101" s="12">
        <v>-7</v>
      </c>
      <c r="G101" s="12">
        <v>-70</v>
      </c>
      <c r="H101" s="12">
        <v>900</v>
      </c>
      <c r="I101" s="12">
        <v>-34</v>
      </c>
      <c r="J101" s="12">
        <v>-122</v>
      </c>
      <c r="K101" s="12">
        <v>-258.82</v>
      </c>
      <c r="L101" s="12">
        <v>3</v>
      </c>
      <c r="M101" s="12">
        <v>4</v>
      </c>
      <c r="N101" s="12">
        <v>33.33</v>
      </c>
      <c r="O101" s="12">
        <v>24</v>
      </c>
      <c r="P101" s="12">
        <v>48</v>
      </c>
      <c r="Q101" s="12">
        <v>100</v>
      </c>
      <c r="R101" s="12">
        <v>4.8600000000000003</v>
      </c>
      <c r="S101" s="13">
        <v>0.09</v>
      </c>
      <c r="T101" s="13">
        <v>0.18</v>
      </c>
      <c r="U101" s="12">
        <v>97.7</v>
      </c>
      <c r="V101" s="15">
        <v>2714</v>
      </c>
      <c r="W101" s="15">
        <v>2824</v>
      </c>
      <c r="X101" s="15">
        <v>4.05</v>
      </c>
      <c r="Y101" s="15">
        <v>261</v>
      </c>
      <c r="Z101" s="12">
        <v>264</v>
      </c>
      <c r="AA101" s="56">
        <v>1.1499999999999999</v>
      </c>
      <c r="AB101" s="71">
        <v>43312</v>
      </c>
      <c r="AC101" s="51">
        <v>42.4</v>
      </c>
      <c r="AD101" s="45" t="s">
        <v>675</v>
      </c>
      <c r="AE101" s="31">
        <v>25926</v>
      </c>
    </row>
    <row r="102" spans="1:31" ht="18" x14ac:dyDescent="0.35">
      <c r="A102" s="48">
        <f t="shared" si="1"/>
        <v>99</v>
      </c>
      <c r="B102" s="20" t="s">
        <v>467</v>
      </c>
      <c r="C102" s="12">
        <v>1701</v>
      </c>
      <c r="D102" s="12">
        <v>1782</v>
      </c>
      <c r="E102" s="12">
        <v>4.8</v>
      </c>
      <c r="F102" s="12">
        <v>76</v>
      </c>
      <c r="G102" s="12">
        <v>118</v>
      </c>
      <c r="H102" s="12">
        <v>55.26</v>
      </c>
      <c r="I102" s="12">
        <v>22</v>
      </c>
      <c r="J102" s="12">
        <v>28</v>
      </c>
      <c r="K102" s="12">
        <v>27.27</v>
      </c>
      <c r="L102" s="12">
        <v>3</v>
      </c>
      <c r="M102" s="12">
        <v>3</v>
      </c>
      <c r="N102" s="12">
        <v>0</v>
      </c>
      <c r="O102" s="12">
        <v>51</v>
      </c>
      <c r="P102" s="12">
        <v>87</v>
      </c>
      <c r="Q102" s="12">
        <v>70.59</v>
      </c>
      <c r="R102" s="12">
        <v>4.88</v>
      </c>
      <c r="S102" s="13">
        <v>0.39</v>
      </c>
      <c r="T102" s="13">
        <v>0.74</v>
      </c>
      <c r="U102" s="12">
        <v>92.3</v>
      </c>
      <c r="V102" s="15">
        <v>1052</v>
      </c>
      <c r="W102" s="15">
        <v>1350</v>
      </c>
      <c r="X102" s="15">
        <v>28.33</v>
      </c>
      <c r="Y102" s="15">
        <v>132</v>
      </c>
      <c r="Z102" s="12">
        <v>117.1</v>
      </c>
      <c r="AA102" s="56">
        <v>-11.29</v>
      </c>
      <c r="AB102" s="71">
        <v>43316</v>
      </c>
      <c r="AC102" s="51">
        <v>14.5</v>
      </c>
      <c r="AD102" s="45" t="s">
        <v>679</v>
      </c>
      <c r="AE102" s="31">
        <v>9467.0300000000007</v>
      </c>
    </row>
    <row r="103" spans="1:31" ht="18" x14ac:dyDescent="0.35">
      <c r="A103" s="48">
        <f t="shared" si="1"/>
        <v>100</v>
      </c>
      <c r="B103" s="20" t="s">
        <v>489</v>
      </c>
      <c r="C103" s="12">
        <v>15297</v>
      </c>
      <c r="D103" s="12">
        <v>17052</v>
      </c>
      <c r="E103" s="12">
        <v>11.5</v>
      </c>
      <c r="F103" s="12">
        <v>982</v>
      </c>
      <c r="G103" s="12">
        <v>1101</v>
      </c>
      <c r="H103" s="12">
        <v>12.12</v>
      </c>
      <c r="I103" s="12">
        <v>386</v>
      </c>
      <c r="J103" s="12">
        <v>266</v>
      </c>
      <c r="K103" s="12">
        <v>-31.09</v>
      </c>
      <c r="L103" s="12">
        <v>0</v>
      </c>
      <c r="M103" s="12">
        <v>0</v>
      </c>
      <c r="N103" s="12"/>
      <c r="O103" s="12">
        <v>595</v>
      </c>
      <c r="P103" s="12">
        <v>835</v>
      </c>
      <c r="Q103" s="12">
        <v>40.340000000000003</v>
      </c>
      <c r="R103" s="12">
        <v>4.9000000000000004</v>
      </c>
      <c r="S103" s="13">
        <v>2.19</v>
      </c>
      <c r="T103" s="13">
        <v>3.1</v>
      </c>
      <c r="U103" s="12">
        <v>41.7</v>
      </c>
      <c r="V103" s="15">
        <v>32732</v>
      </c>
      <c r="W103" s="15">
        <v>32728</v>
      </c>
      <c r="X103" s="15">
        <v>-0.01</v>
      </c>
      <c r="Y103" s="15">
        <v>272</v>
      </c>
      <c r="Z103" s="12">
        <v>269</v>
      </c>
      <c r="AA103" s="56">
        <v>-1.1000000000000001</v>
      </c>
      <c r="AB103" s="71">
        <v>43343</v>
      </c>
      <c r="AC103" s="51">
        <v>18.399999999999999</v>
      </c>
      <c r="AD103" s="45" t="s">
        <v>685</v>
      </c>
      <c r="AE103" s="31">
        <v>507.3</v>
      </c>
    </row>
    <row r="104" spans="1:31" ht="18" x14ac:dyDescent="0.35">
      <c r="A104" s="48">
        <f t="shared" si="1"/>
        <v>101</v>
      </c>
      <c r="B104" s="20" t="s">
        <v>116</v>
      </c>
      <c r="C104" s="12">
        <v>25883</v>
      </c>
      <c r="D104" s="12">
        <v>29886</v>
      </c>
      <c r="E104" s="12">
        <v>15.5</v>
      </c>
      <c r="F104" s="12">
        <v>1368</v>
      </c>
      <c r="G104" s="12">
        <v>2100</v>
      </c>
      <c r="H104" s="12">
        <v>53.51</v>
      </c>
      <c r="I104" s="12">
        <v>407</v>
      </c>
      <c r="J104" s="12">
        <v>427</v>
      </c>
      <c r="K104" s="12">
        <v>4.91</v>
      </c>
      <c r="L104" s="12">
        <v>112</v>
      </c>
      <c r="M104" s="12">
        <v>125</v>
      </c>
      <c r="N104" s="12">
        <v>11.61</v>
      </c>
      <c r="O104" s="12">
        <v>822</v>
      </c>
      <c r="P104" s="12">
        <v>1471</v>
      </c>
      <c r="Q104" s="12">
        <v>78.95</v>
      </c>
      <c r="R104" s="12">
        <v>4.92</v>
      </c>
      <c r="S104" s="13">
        <v>1.59</v>
      </c>
      <c r="T104" s="13">
        <v>3.13</v>
      </c>
      <c r="U104" s="12">
        <v>96.7</v>
      </c>
      <c r="V104" s="15">
        <v>30189</v>
      </c>
      <c r="W104" s="15">
        <v>32565</v>
      </c>
      <c r="X104" s="15">
        <v>7.87</v>
      </c>
      <c r="Y104" s="15">
        <v>515.96</v>
      </c>
      <c r="Z104" s="12">
        <v>469.44</v>
      </c>
      <c r="AA104" s="56">
        <v>-9.02</v>
      </c>
      <c r="AB104" s="71">
        <v>43373</v>
      </c>
      <c r="AC104" s="51">
        <v>12.9</v>
      </c>
      <c r="AD104" s="45" t="s">
        <v>740</v>
      </c>
      <c r="AE104" s="31">
        <v>5814.4</v>
      </c>
    </row>
    <row r="105" spans="1:31" ht="18" x14ac:dyDescent="0.35">
      <c r="A105" s="48">
        <f t="shared" si="1"/>
        <v>102</v>
      </c>
      <c r="B105" s="20" t="s">
        <v>300</v>
      </c>
      <c r="C105" s="12">
        <v>4090</v>
      </c>
      <c r="D105" s="12">
        <v>5902</v>
      </c>
      <c r="E105" s="12">
        <v>44.3</v>
      </c>
      <c r="F105" s="12">
        <v>360</v>
      </c>
      <c r="G105" s="12">
        <v>783</v>
      </c>
      <c r="H105" s="12">
        <v>117.5</v>
      </c>
      <c r="I105" s="12">
        <v>23</v>
      </c>
      <c r="J105" s="12">
        <v>-55</v>
      </c>
      <c r="K105" s="12">
        <v>-339.13</v>
      </c>
      <c r="L105" s="12">
        <v>320</v>
      </c>
      <c r="M105" s="12">
        <v>546</v>
      </c>
      <c r="N105" s="12">
        <v>70.63</v>
      </c>
      <c r="O105" s="12">
        <v>17</v>
      </c>
      <c r="P105" s="12">
        <v>292</v>
      </c>
      <c r="Q105" s="12">
        <v>1617.65</v>
      </c>
      <c r="R105" s="12">
        <v>4.95</v>
      </c>
      <c r="S105" s="13">
        <v>0.03</v>
      </c>
      <c r="T105" s="13">
        <v>0.27</v>
      </c>
      <c r="U105" s="12">
        <v>771.2</v>
      </c>
      <c r="V105" s="15">
        <v>37839</v>
      </c>
      <c r="W105" s="15">
        <v>51357</v>
      </c>
      <c r="X105" s="15">
        <v>35.729999999999997</v>
      </c>
      <c r="Y105" s="15">
        <v>542.15099999999995</v>
      </c>
      <c r="Z105" s="12">
        <v>1068.819</v>
      </c>
      <c r="AA105" s="56">
        <v>97.14</v>
      </c>
      <c r="AB105" s="71">
        <v>43281</v>
      </c>
      <c r="AC105" s="51">
        <v>35.9</v>
      </c>
      <c r="AD105" s="45" t="s">
        <v>743</v>
      </c>
      <c r="AE105" s="31">
        <v>215169.5</v>
      </c>
    </row>
    <row r="106" spans="1:31" ht="18" x14ac:dyDescent="0.35">
      <c r="A106" s="48">
        <f t="shared" si="1"/>
        <v>103</v>
      </c>
      <c r="B106" s="20" t="s">
        <v>434</v>
      </c>
      <c r="C106" s="12">
        <v>5281.2</v>
      </c>
      <c r="D106" s="12">
        <v>5525.6</v>
      </c>
      <c r="E106" s="12">
        <v>4.5999999999999996</v>
      </c>
      <c r="F106" s="12">
        <v>343.6</v>
      </c>
      <c r="G106" s="12">
        <v>337.7</v>
      </c>
      <c r="H106" s="12">
        <v>-1.72</v>
      </c>
      <c r="I106" s="12">
        <v>109.8</v>
      </c>
      <c r="J106" s="12">
        <v>63.8</v>
      </c>
      <c r="K106" s="12">
        <v>-41.89</v>
      </c>
      <c r="L106" s="12">
        <v>0</v>
      </c>
      <c r="M106" s="12">
        <v>0</v>
      </c>
      <c r="N106" s="12"/>
      <c r="O106" s="12">
        <v>233.8</v>
      </c>
      <c r="P106" s="12">
        <v>273.89999999999998</v>
      </c>
      <c r="Q106" s="12">
        <v>17.149999999999999</v>
      </c>
      <c r="R106" s="12">
        <v>4.96</v>
      </c>
      <c r="S106" s="13">
        <v>0.99</v>
      </c>
      <c r="T106" s="13">
        <v>1.1499999999999999</v>
      </c>
      <c r="U106" s="12">
        <v>16.600000000000001</v>
      </c>
      <c r="V106" s="15">
        <v>9672.1</v>
      </c>
      <c r="W106" s="15">
        <v>8456.1</v>
      </c>
      <c r="X106" s="15">
        <v>-12.57</v>
      </c>
      <c r="Y106" s="15">
        <v>237.4</v>
      </c>
      <c r="Z106" s="12">
        <v>238.6</v>
      </c>
      <c r="AA106" s="56">
        <v>0.51</v>
      </c>
      <c r="AB106" s="71">
        <v>43316</v>
      </c>
      <c r="AC106" s="51">
        <v>17.399999999999999</v>
      </c>
      <c r="AD106" s="45" t="s">
        <v>682</v>
      </c>
      <c r="AE106" s="31">
        <v>8610.73</v>
      </c>
    </row>
    <row r="107" spans="1:31" ht="18" x14ac:dyDescent="0.35">
      <c r="A107" s="48">
        <f t="shared" si="1"/>
        <v>104</v>
      </c>
      <c r="B107" s="20" t="s">
        <v>113</v>
      </c>
      <c r="C107" s="12">
        <v>43744</v>
      </c>
      <c r="D107" s="12">
        <v>56576</v>
      </c>
      <c r="E107" s="12">
        <v>29.3</v>
      </c>
      <c r="F107" s="12">
        <v>544</v>
      </c>
      <c r="G107" s="12">
        <v>3748</v>
      </c>
      <c r="H107" s="12">
        <v>588.97</v>
      </c>
      <c r="I107" s="12">
        <v>58</v>
      </c>
      <c r="J107" s="12">
        <v>508</v>
      </c>
      <c r="K107" s="12">
        <v>775.86</v>
      </c>
      <c r="L107" s="12">
        <v>228</v>
      </c>
      <c r="M107" s="12">
        <v>358</v>
      </c>
      <c r="N107" s="12">
        <v>57.02</v>
      </c>
      <c r="O107" s="12">
        <v>256</v>
      </c>
      <c r="P107" s="12">
        <v>2883</v>
      </c>
      <c r="Q107" s="12">
        <v>1026.17</v>
      </c>
      <c r="R107" s="12">
        <v>5.0999999999999996</v>
      </c>
      <c r="S107" s="13">
        <v>0.52</v>
      </c>
      <c r="T107" s="13">
        <v>5.75</v>
      </c>
      <c r="U107" s="12"/>
      <c r="V107" s="15">
        <v>90609</v>
      </c>
      <c r="W107" s="15">
        <v>104570</v>
      </c>
      <c r="X107" s="15">
        <v>15.41</v>
      </c>
      <c r="Y107" s="15">
        <v>494</v>
      </c>
      <c r="Z107" s="12">
        <v>501</v>
      </c>
      <c r="AA107" s="56">
        <v>1.42</v>
      </c>
      <c r="AB107" s="71">
        <v>43373</v>
      </c>
      <c r="AC107" s="51">
        <v>94.2</v>
      </c>
      <c r="AD107" s="45" t="s">
        <v>678</v>
      </c>
      <c r="AE107" s="31">
        <v>5356.05</v>
      </c>
    </row>
    <row r="108" spans="1:31" ht="18" x14ac:dyDescent="0.35">
      <c r="A108" s="48">
        <f t="shared" si="1"/>
        <v>105</v>
      </c>
      <c r="B108" s="20" t="s">
        <v>127</v>
      </c>
      <c r="C108" s="12">
        <v>1626.9</v>
      </c>
      <c r="D108" s="12">
        <v>1854.2</v>
      </c>
      <c r="E108" s="12">
        <v>14</v>
      </c>
      <c r="F108" s="12">
        <v>149.5</v>
      </c>
      <c r="G108" s="12">
        <v>139.9</v>
      </c>
      <c r="H108" s="12">
        <v>-6.42</v>
      </c>
      <c r="I108" s="12">
        <v>28.6</v>
      </c>
      <c r="J108" s="12">
        <v>43.8</v>
      </c>
      <c r="K108" s="12">
        <v>53.15</v>
      </c>
      <c r="L108" s="12">
        <v>16.2</v>
      </c>
      <c r="M108" s="12">
        <v>14.3</v>
      </c>
      <c r="N108" s="12">
        <v>-11.73</v>
      </c>
      <c r="O108" s="12">
        <v>120.9</v>
      </c>
      <c r="P108" s="12">
        <v>95.7</v>
      </c>
      <c r="Q108" s="12">
        <v>-20.84</v>
      </c>
      <c r="R108" s="12">
        <v>5.16</v>
      </c>
      <c r="S108" s="13">
        <v>1.35</v>
      </c>
      <c r="T108" s="13">
        <v>1.08</v>
      </c>
      <c r="U108" s="12">
        <v>-20</v>
      </c>
      <c r="V108" s="15">
        <v>4022</v>
      </c>
      <c r="W108" s="15">
        <v>4141.2</v>
      </c>
      <c r="X108" s="15">
        <v>2.96</v>
      </c>
      <c r="Y108" s="15">
        <v>89.9</v>
      </c>
      <c r="Z108" s="12">
        <v>89</v>
      </c>
      <c r="AA108" s="56">
        <v>-1</v>
      </c>
      <c r="AB108" s="71">
        <v>43281</v>
      </c>
      <c r="AC108" s="51">
        <v>16.8</v>
      </c>
      <c r="AD108" s="45" t="s">
        <v>753</v>
      </c>
      <c r="AE108" s="31">
        <v>4354.25</v>
      </c>
    </row>
    <row r="109" spans="1:31" ht="18" x14ac:dyDescent="0.35">
      <c r="A109" s="48">
        <f t="shared" si="1"/>
        <v>106</v>
      </c>
      <c r="B109" s="20" t="s">
        <v>122</v>
      </c>
      <c r="C109" s="12">
        <v>2458.4</v>
      </c>
      <c r="D109" s="12">
        <v>3030.8</v>
      </c>
      <c r="E109" s="12">
        <v>23.3</v>
      </c>
      <c r="F109" s="12">
        <v>250.4</v>
      </c>
      <c r="G109" s="12">
        <v>256.39999999999998</v>
      </c>
      <c r="H109" s="12">
        <v>2.4</v>
      </c>
      <c r="I109" s="12">
        <v>75.900000000000006</v>
      </c>
      <c r="J109" s="12">
        <v>60.8</v>
      </c>
      <c r="K109" s="12">
        <v>-19.89</v>
      </c>
      <c r="L109" s="12">
        <v>24.6</v>
      </c>
      <c r="M109" s="12">
        <v>38.299999999999997</v>
      </c>
      <c r="N109" s="12">
        <v>55.69</v>
      </c>
      <c r="O109" s="12">
        <v>150.9</v>
      </c>
      <c r="P109" s="12">
        <v>157</v>
      </c>
      <c r="Q109" s="12">
        <v>4.04</v>
      </c>
      <c r="R109" s="12">
        <v>5.18</v>
      </c>
      <c r="S109" s="13">
        <v>0.49</v>
      </c>
      <c r="T109" s="13">
        <v>0.5</v>
      </c>
      <c r="U109" s="12">
        <v>2.8</v>
      </c>
      <c r="V109" s="15">
        <v>4574.3</v>
      </c>
      <c r="W109" s="15">
        <v>6829.2</v>
      </c>
      <c r="X109" s="15">
        <v>49.29</v>
      </c>
      <c r="Y109" s="15">
        <v>310.39600000000002</v>
      </c>
      <c r="Z109" s="12">
        <v>314.012</v>
      </c>
      <c r="AA109" s="56">
        <v>1.1599999999999999</v>
      </c>
      <c r="AB109" s="71">
        <v>43281</v>
      </c>
      <c r="AC109" s="51">
        <v>16.899999999999999</v>
      </c>
      <c r="AD109" s="45" t="s">
        <v>684</v>
      </c>
      <c r="AE109" s="31">
        <v>7290</v>
      </c>
    </row>
    <row r="110" spans="1:31" ht="18" x14ac:dyDescent="0.35">
      <c r="A110" s="48">
        <f t="shared" si="1"/>
        <v>107</v>
      </c>
      <c r="B110" s="20" t="s">
        <v>318</v>
      </c>
      <c r="C110" s="12">
        <v>50053</v>
      </c>
      <c r="D110" s="12">
        <v>56086</v>
      </c>
      <c r="E110" s="12">
        <v>12.1</v>
      </c>
      <c r="F110" s="12">
        <v>3731</v>
      </c>
      <c r="G110" s="12">
        <v>4204</v>
      </c>
      <c r="H110" s="12">
        <v>12.68</v>
      </c>
      <c r="I110" s="12">
        <v>1080</v>
      </c>
      <c r="J110" s="12">
        <v>850</v>
      </c>
      <c r="K110" s="12">
        <v>-21.3</v>
      </c>
      <c r="L110" s="12">
        <v>301</v>
      </c>
      <c r="M110" s="12">
        <v>344</v>
      </c>
      <c r="N110" s="12">
        <v>14.29</v>
      </c>
      <c r="O110" s="12">
        <v>2284</v>
      </c>
      <c r="P110" s="12">
        <v>2922</v>
      </c>
      <c r="Q110" s="12">
        <v>27.93</v>
      </c>
      <c r="R110" s="12">
        <v>5.21</v>
      </c>
      <c r="S110" s="13">
        <v>2.3199999999999998</v>
      </c>
      <c r="T110" s="13">
        <v>2.98</v>
      </c>
      <c r="U110" s="12">
        <v>28.3</v>
      </c>
      <c r="V110" s="15">
        <v>94936</v>
      </c>
      <c r="W110" s="15">
        <v>106318</v>
      </c>
      <c r="X110" s="15">
        <v>11.99</v>
      </c>
      <c r="Y110" s="15">
        <v>985</v>
      </c>
      <c r="Z110" s="12">
        <v>982</v>
      </c>
      <c r="AA110" s="56">
        <v>-0.3</v>
      </c>
      <c r="AB110" s="71">
        <v>43281</v>
      </c>
      <c r="AC110" s="51">
        <v>22.4</v>
      </c>
      <c r="AD110" s="45" t="s">
        <v>720</v>
      </c>
      <c r="AE110" s="31">
        <v>-268.5</v>
      </c>
    </row>
    <row r="111" spans="1:31" ht="18" x14ac:dyDescent="0.35">
      <c r="A111" s="48">
        <f t="shared" si="1"/>
        <v>108</v>
      </c>
      <c r="B111" s="20" t="s">
        <v>416</v>
      </c>
      <c r="C111" s="12">
        <v>9850</v>
      </c>
      <c r="D111" s="12">
        <v>10051</v>
      </c>
      <c r="E111" s="12">
        <v>2</v>
      </c>
      <c r="F111" s="12">
        <v>688</v>
      </c>
      <c r="G111" s="12">
        <v>810</v>
      </c>
      <c r="H111" s="12">
        <v>17.73</v>
      </c>
      <c r="I111" s="12">
        <v>169</v>
      </c>
      <c r="J111" s="12">
        <v>190</v>
      </c>
      <c r="K111" s="12">
        <v>12.43</v>
      </c>
      <c r="L111" s="12">
        <v>71</v>
      </c>
      <c r="M111" s="12">
        <v>87</v>
      </c>
      <c r="N111" s="12">
        <v>22.54</v>
      </c>
      <c r="O111" s="12">
        <v>447</v>
      </c>
      <c r="P111" s="12">
        <v>532</v>
      </c>
      <c r="Q111" s="12">
        <v>19.02</v>
      </c>
      <c r="R111" s="12">
        <v>5.29</v>
      </c>
      <c r="S111" s="13">
        <v>1.21</v>
      </c>
      <c r="T111" s="13">
        <v>1.21</v>
      </c>
      <c r="U111" s="12">
        <v>0.3</v>
      </c>
      <c r="V111" s="15">
        <v>17946</v>
      </c>
      <c r="W111" s="15">
        <v>16212</v>
      </c>
      <c r="X111" s="15">
        <v>-9.66</v>
      </c>
      <c r="Y111" s="15">
        <v>370</v>
      </c>
      <c r="Z111" s="12">
        <v>439</v>
      </c>
      <c r="AA111" s="56">
        <v>18.649999999999999</v>
      </c>
      <c r="AB111" s="71">
        <v>43281</v>
      </c>
      <c r="AC111" s="51">
        <v>12.8</v>
      </c>
      <c r="AD111" s="45" t="s">
        <v>680</v>
      </c>
      <c r="AE111" s="31">
        <v>5231.3</v>
      </c>
    </row>
    <row r="112" spans="1:31" ht="18" x14ac:dyDescent="0.35">
      <c r="A112" s="48">
        <f t="shared" si="1"/>
        <v>109</v>
      </c>
      <c r="B112" s="20" t="s">
        <v>335</v>
      </c>
      <c r="C112" s="12">
        <v>1066.4000000000001</v>
      </c>
      <c r="D112" s="12">
        <v>1261.9000000000001</v>
      </c>
      <c r="E112" s="12">
        <v>18.3</v>
      </c>
      <c r="F112" s="12">
        <v>174.2</v>
      </c>
      <c r="G112" s="12">
        <v>208.6</v>
      </c>
      <c r="H112" s="12">
        <v>19.75</v>
      </c>
      <c r="I112" s="12">
        <v>9.3000000000000007</v>
      </c>
      <c r="J112" s="12">
        <v>6.4</v>
      </c>
      <c r="K112" s="12">
        <v>-31.18</v>
      </c>
      <c r="L112" s="12">
        <v>119</v>
      </c>
      <c r="M112" s="12">
        <v>134.69999999999999</v>
      </c>
      <c r="N112" s="12">
        <v>13.19</v>
      </c>
      <c r="O112" s="12">
        <v>45.8</v>
      </c>
      <c r="P112" s="12">
        <v>67.599999999999994</v>
      </c>
      <c r="Q112" s="12">
        <v>47.6</v>
      </c>
      <c r="R112" s="12">
        <v>5.36</v>
      </c>
      <c r="S112" s="13">
        <v>0.57999999999999996</v>
      </c>
      <c r="T112" s="13">
        <v>0.85</v>
      </c>
      <c r="U112" s="12">
        <v>45.3</v>
      </c>
      <c r="V112" s="15">
        <v>10950.3</v>
      </c>
      <c r="W112" s="15">
        <v>13145.8</v>
      </c>
      <c r="X112" s="15">
        <v>20.05</v>
      </c>
      <c r="Y112" s="15">
        <v>78.507999999999996</v>
      </c>
      <c r="Z112" s="12">
        <v>79.751999999999995</v>
      </c>
      <c r="AA112" s="56">
        <v>1.58</v>
      </c>
      <c r="AB112" s="71">
        <v>43281</v>
      </c>
      <c r="AC112" s="51">
        <v>343.2</v>
      </c>
      <c r="AD112" s="45" t="s">
        <v>721</v>
      </c>
      <c r="AE112" s="31">
        <v>375.45</v>
      </c>
    </row>
    <row r="113" spans="1:31" ht="18" x14ac:dyDescent="0.35">
      <c r="A113" s="48">
        <f t="shared" si="1"/>
        <v>110</v>
      </c>
      <c r="B113" s="20" t="s">
        <v>193</v>
      </c>
      <c r="C113" s="12">
        <v>56026</v>
      </c>
      <c r="D113" s="12">
        <v>71456</v>
      </c>
      <c r="E113" s="12">
        <v>27.5</v>
      </c>
      <c r="F113" s="12">
        <v>4314</v>
      </c>
      <c r="G113" s="12">
        <v>6659</v>
      </c>
      <c r="H113" s="12">
        <v>54.36</v>
      </c>
      <c r="I113" s="12">
        <v>892</v>
      </c>
      <c r="J113" s="12">
        <v>2526</v>
      </c>
      <c r="K113" s="12">
        <v>183.18</v>
      </c>
      <c r="L113" s="12">
        <v>158</v>
      </c>
      <c r="M113" s="12">
        <v>147</v>
      </c>
      <c r="N113" s="12">
        <v>-6.96</v>
      </c>
      <c r="O113" s="12">
        <v>3350</v>
      </c>
      <c r="P113" s="12">
        <v>3950</v>
      </c>
      <c r="Q113" s="12">
        <v>17.91</v>
      </c>
      <c r="R113" s="12">
        <v>5.53</v>
      </c>
      <c r="S113" s="13">
        <v>0.78</v>
      </c>
      <c r="T113" s="13">
        <v>0.93</v>
      </c>
      <c r="U113" s="12">
        <v>17.899999999999999</v>
      </c>
      <c r="V113" s="15">
        <v>163834</v>
      </c>
      <c r="W113" s="15">
        <v>161568</v>
      </c>
      <c r="X113" s="15">
        <v>-1.38</v>
      </c>
      <c r="Y113" s="15">
        <v>4271</v>
      </c>
      <c r="Z113" s="12">
        <v>4271</v>
      </c>
      <c r="AA113" s="56">
        <v>0</v>
      </c>
      <c r="AB113" s="71">
        <v>43281</v>
      </c>
      <c r="AC113" s="51">
        <v>22.4</v>
      </c>
      <c r="AD113" s="45" t="s">
        <v>740</v>
      </c>
      <c r="AE113" s="31">
        <v>30286</v>
      </c>
    </row>
    <row r="114" spans="1:31" ht="18" x14ac:dyDescent="0.35">
      <c r="A114" s="48">
        <f t="shared" si="1"/>
        <v>111</v>
      </c>
      <c r="B114" s="20" t="s">
        <v>480</v>
      </c>
      <c r="C114" s="12">
        <v>7501</v>
      </c>
      <c r="D114" s="12">
        <v>7764</v>
      </c>
      <c r="E114" s="12">
        <v>3.5</v>
      </c>
      <c r="F114" s="12">
        <v>125</v>
      </c>
      <c r="G114" s="12">
        <v>465</v>
      </c>
      <c r="H114" s="12">
        <v>272</v>
      </c>
      <c r="I114" s="12">
        <v>-160</v>
      </c>
      <c r="J114" s="12">
        <v>35</v>
      </c>
      <c r="K114" s="12">
        <v>121.88</v>
      </c>
      <c r="L114" s="12">
        <v>0</v>
      </c>
      <c r="M114" s="12">
        <v>0</v>
      </c>
      <c r="N114" s="12"/>
      <c r="O114" s="12">
        <v>285</v>
      </c>
      <c r="P114" s="12">
        <v>430</v>
      </c>
      <c r="Q114" s="12">
        <v>50.88</v>
      </c>
      <c r="R114" s="12">
        <v>5.54</v>
      </c>
      <c r="S114" s="13">
        <v>0.17</v>
      </c>
      <c r="T114" s="13">
        <v>0.28000000000000003</v>
      </c>
      <c r="U114" s="12">
        <v>64.3</v>
      </c>
      <c r="V114" s="15">
        <v>41919</v>
      </c>
      <c r="W114" s="15">
        <v>34087</v>
      </c>
      <c r="X114" s="15">
        <v>-18.68</v>
      </c>
      <c r="Y114" s="15">
        <v>1667</v>
      </c>
      <c r="Z114" s="12">
        <v>1531</v>
      </c>
      <c r="AA114" s="56">
        <v>-8.16</v>
      </c>
      <c r="AB114" s="71">
        <v>43312</v>
      </c>
      <c r="AC114" s="51">
        <v>50</v>
      </c>
      <c r="AD114" s="45" t="s">
        <v>686</v>
      </c>
      <c r="AE114" s="31">
        <v>1009.83</v>
      </c>
    </row>
    <row r="115" spans="1:31" ht="18" x14ac:dyDescent="0.35">
      <c r="A115" s="48">
        <f t="shared" si="1"/>
        <v>112</v>
      </c>
      <c r="B115" s="20" t="s">
        <v>251</v>
      </c>
      <c r="C115" s="12">
        <v>2359.6</v>
      </c>
      <c r="D115" s="12">
        <v>2788.1</v>
      </c>
      <c r="E115" s="12">
        <v>18.2</v>
      </c>
      <c r="F115" s="12">
        <v>170</v>
      </c>
      <c r="G115" s="12">
        <v>213.6</v>
      </c>
      <c r="H115" s="12">
        <v>25.65</v>
      </c>
      <c r="I115" s="12">
        <v>30.9</v>
      </c>
      <c r="J115" s="12">
        <v>29.3</v>
      </c>
      <c r="K115" s="12">
        <v>-5.18</v>
      </c>
      <c r="L115" s="12">
        <v>24.2</v>
      </c>
      <c r="M115" s="12">
        <v>27.3</v>
      </c>
      <c r="N115" s="12">
        <v>12.81</v>
      </c>
      <c r="O115" s="12">
        <v>114.9</v>
      </c>
      <c r="P115" s="12">
        <v>157.1</v>
      </c>
      <c r="Q115" s="12">
        <v>36.729999999999997</v>
      </c>
      <c r="R115" s="12">
        <v>5.63</v>
      </c>
      <c r="S115" s="13">
        <v>0.28999999999999998</v>
      </c>
      <c r="T115" s="13">
        <v>0.39</v>
      </c>
      <c r="U115" s="12">
        <v>37.1</v>
      </c>
      <c r="V115" s="15">
        <v>5529.4</v>
      </c>
      <c r="W115" s="15">
        <v>6460.6</v>
      </c>
      <c r="X115" s="15">
        <v>16.84</v>
      </c>
      <c r="Y115" s="15">
        <v>400.512</v>
      </c>
      <c r="Z115" s="12">
        <v>399.548</v>
      </c>
      <c r="AA115" s="56">
        <v>-0.24</v>
      </c>
      <c r="AB115" s="71">
        <v>43281</v>
      </c>
      <c r="AC115" s="51">
        <v>23.9</v>
      </c>
      <c r="AD115" s="45" t="s">
        <v>688</v>
      </c>
      <c r="AE115" s="31">
        <v>11458.5</v>
      </c>
    </row>
    <row r="116" spans="1:31" ht="18" x14ac:dyDescent="0.35">
      <c r="A116" s="48">
        <f t="shared" si="1"/>
        <v>113</v>
      </c>
      <c r="B116" s="20" t="s">
        <v>123</v>
      </c>
      <c r="C116" s="12">
        <v>1843.3</v>
      </c>
      <c r="D116" s="12">
        <v>2209.8000000000002</v>
      </c>
      <c r="E116" s="12">
        <v>19.899999999999999</v>
      </c>
      <c r="F116" s="12">
        <v>156.69999999999999</v>
      </c>
      <c r="G116" s="12">
        <v>164.7</v>
      </c>
      <c r="H116" s="12">
        <v>5.1100000000000003</v>
      </c>
      <c r="I116" s="12">
        <v>56.3</v>
      </c>
      <c r="J116" s="12">
        <v>33.6</v>
      </c>
      <c r="K116" s="12">
        <v>-40.32</v>
      </c>
      <c r="L116" s="12">
        <v>0</v>
      </c>
      <c r="M116" s="12">
        <v>0</v>
      </c>
      <c r="N116" s="12"/>
      <c r="O116" s="12">
        <v>100.4</v>
      </c>
      <c r="P116" s="12">
        <v>131.1</v>
      </c>
      <c r="Q116" s="12">
        <v>30.58</v>
      </c>
      <c r="R116" s="12">
        <v>5.93</v>
      </c>
      <c r="S116" s="13">
        <v>0.91</v>
      </c>
      <c r="T116" s="13">
        <v>1.19</v>
      </c>
      <c r="U116" s="12">
        <v>31.1</v>
      </c>
      <c r="V116" s="15">
        <v>2582</v>
      </c>
      <c r="W116" s="15">
        <v>2641.1</v>
      </c>
      <c r="X116" s="15">
        <v>2.29</v>
      </c>
      <c r="Y116" s="15">
        <v>110.628</v>
      </c>
      <c r="Z116" s="12">
        <v>110.235</v>
      </c>
      <c r="AA116" s="56">
        <v>-0.36</v>
      </c>
      <c r="AB116" s="71">
        <v>43373</v>
      </c>
      <c r="AC116" s="51">
        <v>15.4</v>
      </c>
      <c r="AD116" s="45" t="s">
        <v>714</v>
      </c>
      <c r="AE116" s="31">
        <v>2222.63</v>
      </c>
    </row>
    <row r="117" spans="1:31" ht="18" x14ac:dyDescent="0.35">
      <c r="A117" s="48">
        <f t="shared" si="1"/>
        <v>114</v>
      </c>
      <c r="B117" s="20" t="s">
        <v>479</v>
      </c>
      <c r="C117" s="12">
        <v>13060</v>
      </c>
      <c r="D117" s="12">
        <v>14586</v>
      </c>
      <c r="E117" s="12">
        <v>11.7</v>
      </c>
      <c r="F117" s="12">
        <v>899</v>
      </c>
      <c r="G117" s="12">
        <v>1084</v>
      </c>
      <c r="H117" s="12">
        <v>20.58</v>
      </c>
      <c r="I117" s="12">
        <v>203</v>
      </c>
      <c r="J117" s="12">
        <v>145</v>
      </c>
      <c r="K117" s="12">
        <v>-28.57</v>
      </c>
      <c r="L117" s="12">
        <v>0</v>
      </c>
      <c r="M117" s="12">
        <v>66</v>
      </c>
      <c r="N117" s="12"/>
      <c r="O117" s="12">
        <v>696</v>
      </c>
      <c r="P117" s="12">
        <v>873</v>
      </c>
      <c r="Q117" s="12">
        <v>25.43</v>
      </c>
      <c r="R117" s="12">
        <v>5.99</v>
      </c>
      <c r="S117" s="13">
        <v>0.41</v>
      </c>
      <c r="T117" s="13">
        <v>0.54</v>
      </c>
      <c r="U117" s="12">
        <v>31.4</v>
      </c>
      <c r="V117" s="15">
        <v>36273</v>
      </c>
      <c r="W117" s="15">
        <v>36021</v>
      </c>
      <c r="X117" s="15">
        <v>-0.69</v>
      </c>
      <c r="Y117" s="15">
        <v>1695</v>
      </c>
      <c r="Z117" s="12">
        <v>1618</v>
      </c>
      <c r="AA117" s="56">
        <v>-4.54</v>
      </c>
      <c r="AB117" s="71">
        <v>43312</v>
      </c>
      <c r="AC117" s="51">
        <v>14.7</v>
      </c>
      <c r="AD117" s="45" t="s">
        <v>686</v>
      </c>
      <c r="AE117" s="31">
        <v>-3828.5</v>
      </c>
    </row>
    <row r="118" spans="1:31" ht="18" x14ac:dyDescent="0.35">
      <c r="A118" s="48">
        <f t="shared" si="1"/>
        <v>115</v>
      </c>
      <c r="B118" s="20" t="s">
        <v>47</v>
      </c>
      <c r="C118" s="12">
        <v>1641</v>
      </c>
      <c r="D118" s="12">
        <v>1600</v>
      </c>
      <c r="E118" s="12">
        <v>-2.5</v>
      </c>
      <c r="F118" s="12">
        <v>337</v>
      </c>
      <c r="G118" s="12">
        <v>256</v>
      </c>
      <c r="H118" s="12">
        <v>-24.04</v>
      </c>
      <c r="I118" s="12">
        <v>92</v>
      </c>
      <c r="J118" s="12">
        <v>59</v>
      </c>
      <c r="K118" s="12">
        <v>-35.869999999999997</v>
      </c>
      <c r="L118" s="12">
        <v>95</v>
      </c>
      <c r="M118" s="12">
        <v>99</v>
      </c>
      <c r="N118" s="12">
        <v>4.21</v>
      </c>
      <c r="O118" s="12">
        <v>146</v>
      </c>
      <c r="P118" s="12">
        <v>96</v>
      </c>
      <c r="Q118" s="12">
        <v>-34.25</v>
      </c>
      <c r="R118" s="12">
        <v>6</v>
      </c>
      <c r="S118" s="13">
        <v>0.41</v>
      </c>
      <c r="T118" s="13">
        <v>0.27</v>
      </c>
      <c r="U118" s="12">
        <v>-33.9</v>
      </c>
      <c r="V118" s="15">
        <v>12326</v>
      </c>
      <c r="W118" s="15">
        <v>12618</v>
      </c>
      <c r="X118" s="15">
        <v>2.37</v>
      </c>
      <c r="Y118" s="15">
        <v>357.69200000000001</v>
      </c>
      <c r="Z118" s="12">
        <v>355.56200000000001</v>
      </c>
      <c r="AA118" s="56">
        <v>-0.6</v>
      </c>
      <c r="AB118" s="71">
        <v>43373</v>
      </c>
      <c r="AC118" s="51">
        <v>21.4</v>
      </c>
      <c r="AD118" s="45" t="s">
        <v>695</v>
      </c>
      <c r="AE118" s="31">
        <v>-3040.5</v>
      </c>
    </row>
    <row r="119" spans="1:31" ht="18" x14ac:dyDescent="0.35">
      <c r="A119" s="48">
        <f t="shared" si="1"/>
        <v>116</v>
      </c>
      <c r="B119" s="20" t="s">
        <v>417</v>
      </c>
      <c r="C119" s="12">
        <v>2263.6999999999998</v>
      </c>
      <c r="D119" s="12">
        <v>2326.6999999999998</v>
      </c>
      <c r="E119" s="12">
        <v>2.8</v>
      </c>
      <c r="F119" s="12">
        <v>149.9</v>
      </c>
      <c r="G119" s="12">
        <v>170.3</v>
      </c>
      <c r="H119" s="12">
        <v>13.61</v>
      </c>
      <c r="I119" s="12">
        <v>48.9</v>
      </c>
      <c r="J119" s="12">
        <v>17.600000000000001</v>
      </c>
      <c r="K119" s="12">
        <v>-64.010000000000005</v>
      </c>
      <c r="L119" s="12">
        <v>13.9</v>
      </c>
      <c r="M119" s="12">
        <v>12.9</v>
      </c>
      <c r="N119" s="12">
        <v>-7.19</v>
      </c>
      <c r="O119" s="12">
        <v>87</v>
      </c>
      <c r="P119" s="12">
        <v>139.80000000000001</v>
      </c>
      <c r="Q119" s="12">
        <v>60.69</v>
      </c>
      <c r="R119" s="12">
        <v>6.01</v>
      </c>
      <c r="S119" s="13">
        <v>1.18</v>
      </c>
      <c r="T119" s="13">
        <v>1.88</v>
      </c>
      <c r="U119" s="12">
        <v>60.3</v>
      </c>
      <c r="V119" s="15">
        <v>5309.1</v>
      </c>
      <c r="W119" s="15">
        <v>5177.6000000000004</v>
      </c>
      <c r="X119" s="15">
        <v>-2.48</v>
      </c>
      <c r="Y119" s="15">
        <v>74.093000000000004</v>
      </c>
      <c r="Z119" s="12">
        <v>74.244</v>
      </c>
      <c r="AA119" s="56">
        <v>0.2</v>
      </c>
      <c r="AB119" s="71">
        <v>43295</v>
      </c>
      <c r="AC119" s="51">
        <v>27.9</v>
      </c>
      <c r="AD119" s="45" t="s">
        <v>683</v>
      </c>
      <c r="AE119" s="31">
        <v>-2993.6</v>
      </c>
    </row>
    <row r="120" spans="1:31" ht="18" x14ac:dyDescent="0.35">
      <c r="A120" s="48">
        <f t="shared" si="1"/>
        <v>117</v>
      </c>
      <c r="B120" s="20" t="s">
        <v>194</v>
      </c>
      <c r="C120" s="12">
        <v>9634</v>
      </c>
      <c r="D120" s="12">
        <v>10103</v>
      </c>
      <c r="E120" s="12">
        <v>4.9000000000000004</v>
      </c>
      <c r="F120" s="12">
        <v>851</v>
      </c>
      <c r="G120" s="12">
        <v>845</v>
      </c>
      <c r="H120" s="12">
        <v>-0.71</v>
      </c>
      <c r="I120" s="12">
        <v>272</v>
      </c>
      <c r="J120" s="12">
        <v>169</v>
      </c>
      <c r="K120" s="12">
        <v>-37.869999999999997</v>
      </c>
      <c r="L120" s="12">
        <v>83</v>
      </c>
      <c r="M120" s="12">
        <v>86</v>
      </c>
      <c r="N120" s="12">
        <v>3.61</v>
      </c>
      <c r="O120" s="12">
        <v>550</v>
      </c>
      <c r="P120" s="12">
        <v>637</v>
      </c>
      <c r="Q120" s="12">
        <v>15.82</v>
      </c>
      <c r="R120" s="12">
        <v>6.31</v>
      </c>
      <c r="S120" s="13">
        <v>1.49</v>
      </c>
      <c r="T120" s="13">
        <v>1.8</v>
      </c>
      <c r="U120" s="12">
        <v>20.5</v>
      </c>
      <c r="V120" s="15">
        <v>89364</v>
      </c>
      <c r="W120" s="15">
        <v>90247</v>
      </c>
      <c r="X120" s="15">
        <v>0.99</v>
      </c>
      <c r="Y120" s="15">
        <v>369</v>
      </c>
      <c r="Z120" s="12">
        <v>354.6</v>
      </c>
      <c r="AA120" s="56">
        <v>-3.9</v>
      </c>
      <c r="AB120" s="71">
        <v>43281</v>
      </c>
      <c r="AC120" s="51">
        <v>11.8</v>
      </c>
      <c r="AD120" s="45" t="s">
        <v>698</v>
      </c>
      <c r="AE120" s="31">
        <v>10290.5</v>
      </c>
    </row>
    <row r="121" spans="1:31" ht="18" x14ac:dyDescent="0.35">
      <c r="A121" s="48">
        <f t="shared" si="1"/>
        <v>118</v>
      </c>
      <c r="B121" s="20" t="s">
        <v>464</v>
      </c>
      <c r="C121" s="12">
        <v>5828.3</v>
      </c>
      <c r="D121" s="12">
        <v>6443.3</v>
      </c>
      <c r="E121" s="12">
        <v>10.6</v>
      </c>
      <c r="F121" s="12">
        <v>493.1</v>
      </c>
      <c r="G121" s="12">
        <v>544.5</v>
      </c>
      <c r="H121" s="12">
        <v>10.42</v>
      </c>
      <c r="I121" s="12">
        <v>174.6</v>
      </c>
      <c r="J121" s="12">
        <v>111.8</v>
      </c>
      <c r="K121" s="12">
        <v>-35.97</v>
      </c>
      <c r="L121" s="12">
        <v>23.7</v>
      </c>
      <c r="M121" s="12">
        <v>25.5</v>
      </c>
      <c r="N121" s="12">
        <v>7.59</v>
      </c>
      <c r="O121" s="12">
        <v>294.8</v>
      </c>
      <c r="P121" s="12">
        <v>407.2</v>
      </c>
      <c r="Q121" s="12">
        <v>38.130000000000003</v>
      </c>
      <c r="R121" s="12">
        <v>6.32</v>
      </c>
      <c r="S121" s="13">
        <v>1.08</v>
      </c>
      <c r="T121" s="13">
        <v>1.52</v>
      </c>
      <c r="U121" s="12">
        <v>41.7</v>
      </c>
      <c r="V121" s="15">
        <v>6433.7</v>
      </c>
      <c r="W121" s="15">
        <v>6565</v>
      </c>
      <c r="X121" s="15">
        <v>2.04</v>
      </c>
      <c r="Y121" s="15">
        <v>274.13200000000001</v>
      </c>
      <c r="Z121" s="12">
        <v>267.226</v>
      </c>
      <c r="AA121" s="56">
        <v>-2.52</v>
      </c>
      <c r="AB121" s="71">
        <v>43315</v>
      </c>
      <c r="AC121" s="51">
        <v>21.3</v>
      </c>
      <c r="AD121" s="45" t="s">
        <v>682</v>
      </c>
      <c r="AE121" s="31">
        <v>1207</v>
      </c>
    </row>
    <row r="122" spans="1:31" ht="18" x14ac:dyDescent="0.35">
      <c r="A122" s="48">
        <f t="shared" si="1"/>
        <v>119</v>
      </c>
      <c r="B122" s="20" t="s">
        <v>134</v>
      </c>
      <c r="C122" s="12">
        <v>2340</v>
      </c>
      <c r="D122" s="12">
        <v>2349</v>
      </c>
      <c r="E122" s="12">
        <v>0.4</v>
      </c>
      <c r="F122" s="12">
        <v>270</v>
      </c>
      <c r="G122" s="12">
        <v>263</v>
      </c>
      <c r="H122" s="12">
        <v>-2.59</v>
      </c>
      <c r="I122" s="12">
        <v>4</v>
      </c>
      <c r="J122" s="12">
        <v>39</v>
      </c>
      <c r="K122" s="12">
        <v>875</v>
      </c>
      <c r="L122" s="12">
        <v>70</v>
      </c>
      <c r="M122" s="12">
        <v>69</v>
      </c>
      <c r="N122" s="12">
        <v>-1.43</v>
      </c>
      <c r="O122" s="12">
        <v>189</v>
      </c>
      <c r="P122" s="12">
        <v>149</v>
      </c>
      <c r="Q122" s="12">
        <v>-21.16</v>
      </c>
      <c r="R122" s="12">
        <v>6.34</v>
      </c>
      <c r="S122" s="13">
        <v>0.74</v>
      </c>
      <c r="T122" s="13">
        <v>0.61</v>
      </c>
      <c r="U122" s="12">
        <v>-17.3</v>
      </c>
      <c r="V122" s="15">
        <v>20749</v>
      </c>
      <c r="W122" s="15">
        <v>21340</v>
      </c>
      <c r="X122" s="15">
        <v>2.85</v>
      </c>
      <c r="Y122" s="15">
        <v>257.3</v>
      </c>
      <c r="Z122" s="12">
        <v>245.6</v>
      </c>
      <c r="AA122" s="56">
        <v>-4.55</v>
      </c>
      <c r="AB122" s="71">
        <v>43373</v>
      </c>
      <c r="AC122" s="51">
        <v>34.6</v>
      </c>
      <c r="AD122" s="45" t="s">
        <v>735</v>
      </c>
      <c r="AE122" s="31">
        <v>71957.5</v>
      </c>
    </row>
    <row r="123" spans="1:31" ht="18" x14ac:dyDescent="0.35">
      <c r="A123" s="48">
        <f t="shared" si="1"/>
        <v>120</v>
      </c>
      <c r="B123" s="20" t="s">
        <v>462</v>
      </c>
      <c r="C123" s="12">
        <v>4395</v>
      </c>
      <c r="D123" s="12">
        <v>4570</v>
      </c>
      <c r="E123" s="12">
        <v>4</v>
      </c>
      <c r="F123" s="12">
        <v>332</v>
      </c>
      <c r="G123" s="12">
        <v>387</v>
      </c>
      <c r="H123" s="12">
        <v>16.57</v>
      </c>
      <c r="I123" s="12">
        <v>124</v>
      </c>
      <c r="J123" s="12">
        <v>95</v>
      </c>
      <c r="K123" s="12">
        <v>-23.39</v>
      </c>
      <c r="L123" s="12">
        <v>0</v>
      </c>
      <c r="M123" s="12">
        <v>0</v>
      </c>
      <c r="N123" s="12"/>
      <c r="O123" s="12">
        <v>208</v>
      </c>
      <c r="P123" s="12">
        <v>292</v>
      </c>
      <c r="Q123" s="12">
        <v>40.380000000000003</v>
      </c>
      <c r="R123" s="12">
        <v>6.39</v>
      </c>
      <c r="S123" s="13">
        <v>1.24</v>
      </c>
      <c r="T123" s="13">
        <v>1.76</v>
      </c>
      <c r="U123" s="12">
        <v>42.1</v>
      </c>
      <c r="V123" s="15">
        <v>8063</v>
      </c>
      <c r="W123" s="15">
        <v>7428</v>
      </c>
      <c r="X123" s="15">
        <v>-7.88</v>
      </c>
      <c r="Y123" s="15">
        <v>168</v>
      </c>
      <c r="Z123" s="12">
        <v>166</v>
      </c>
      <c r="AA123" s="56">
        <v>-1.19</v>
      </c>
      <c r="AB123" s="71">
        <v>43316</v>
      </c>
      <c r="AC123" s="51">
        <v>16</v>
      </c>
      <c r="AD123" s="45" t="s">
        <v>678</v>
      </c>
      <c r="AE123" s="31">
        <v>240.25</v>
      </c>
    </row>
    <row r="124" spans="1:31" ht="18" x14ac:dyDescent="0.35">
      <c r="A124" s="48">
        <f t="shared" si="1"/>
        <v>121</v>
      </c>
      <c r="B124" s="20" t="s">
        <v>118</v>
      </c>
      <c r="C124" s="12">
        <v>3361</v>
      </c>
      <c r="D124" s="12">
        <v>3590</v>
      </c>
      <c r="E124" s="12">
        <v>6.8</v>
      </c>
      <c r="F124" s="12">
        <v>486</v>
      </c>
      <c r="G124" s="12">
        <v>450</v>
      </c>
      <c r="H124" s="12">
        <v>-7.41</v>
      </c>
      <c r="I124" s="12">
        <v>69</v>
      </c>
      <c r="J124" s="12">
        <v>59</v>
      </c>
      <c r="K124" s="12">
        <v>-14.49</v>
      </c>
      <c r="L124" s="12">
        <v>139</v>
      </c>
      <c r="M124" s="12">
        <v>143</v>
      </c>
      <c r="N124" s="12">
        <v>2.88</v>
      </c>
      <c r="O124" s="12">
        <v>231</v>
      </c>
      <c r="P124" s="12">
        <v>230</v>
      </c>
      <c r="Q124" s="12">
        <v>-0.43</v>
      </c>
      <c r="R124" s="12">
        <v>6.41</v>
      </c>
      <c r="S124" s="13">
        <v>0.68</v>
      </c>
      <c r="T124" s="13">
        <v>0.72</v>
      </c>
      <c r="U124" s="12">
        <v>5.2</v>
      </c>
      <c r="V124" s="15">
        <v>60285</v>
      </c>
      <c r="W124" s="15">
        <v>61821</v>
      </c>
      <c r="X124" s="15">
        <v>2.5499999999999998</v>
      </c>
      <c r="Y124" s="15">
        <v>337.72</v>
      </c>
      <c r="Z124" s="12">
        <v>319.77999999999997</v>
      </c>
      <c r="AA124" s="56">
        <v>-5.31</v>
      </c>
      <c r="AB124" s="71">
        <v>43281</v>
      </c>
      <c r="AC124" s="51">
        <v>15.7</v>
      </c>
      <c r="AD124" s="45" t="s">
        <v>698</v>
      </c>
      <c r="AE124" s="31">
        <v>83615</v>
      </c>
    </row>
    <row r="125" spans="1:31" ht="18" x14ac:dyDescent="0.35">
      <c r="A125" s="48">
        <f t="shared" si="1"/>
        <v>122</v>
      </c>
      <c r="B125" s="20" t="s">
        <v>189</v>
      </c>
      <c r="C125" s="12">
        <v>14997</v>
      </c>
      <c r="D125" s="12">
        <v>15498</v>
      </c>
      <c r="E125" s="12">
        <v>3.3</v>
      </c>
      <c r="F125" s="12">
        <v>1364</v>
      </c>
      <c r="G125" s="12">
        <v>1452</v>
      </c>
      <c r="H125" s="12">
        <v>6.45</v>
      </c>
      <c r="I125" s="12">
        <v>426</v>
      </c>
      <c r="J125" s="12">
        <v>375</v>
      </c>
      <c r="K125" s="12">
        <v>-11.97</v>
      </c>
      <c r="L125" s="12">
        <v>90</v>
      </c>
      <c r="M125" s="12">
        <v>85</v>
      </c>
      <c r="N125" s="12">
        <v>-5.56</v>
      </c>
      <c r="O125" s="12">
        <v>838</v>
      </c>
      <c r="P125" s="12">
        <v>1000</v>
      </c>
      <c r="Q125" s="12">
        <v>19.329999999999998</v>
      </c>
      <c r="R125" s="12">
        <v>6.45</v>
      </c>
      <c r="S125" s="13">
        <v>2.52</v>
      </c>
      <c r="T125" s="13">
        <v>3.03</v>
      </c>
      <c r="U125" s="12">
        <v>20</v>
      </c>
      <c r="V125" s="15">
        <v>41800</v>
      </c>
      <c r="W125" s="15">
        <v>38812</v>
      </c>
      <c r="X125" s="15">
        <v>-7.15</v>
      </c>
      <c r="Y125" s="15">
        <v>332</v>
      </c>
      <c r="Z125" s="12">
        <v>330.2</v>
      </c>
      <c r="AA125" s="56">
        <v>-0.54</v>
      </c>
      <c r="AB125" s="71">
        <v>43373</v>
      </c>
      <c r="AC125" s="51">
        <v>18.100000000000001</v>
      </c>
      <c r="AD125" s="45" t="s">
        <v>720</v>
      </c>
      <c r="AE125" s="31">
        <v>-6342.15</v>
      </c>
    </row>
    <row r="126" spans="1:31" ht="18" x14ac:dyDescent="0.35">
      <c r="A126" s="48">
        <f t="shared" si="1"/>
        <v>123</v>
      </c>
      <c r="B126" s="20" t="s">
        <v>233</v>
      </c>
      <c r="C126" s="12">
        <v>1924</v>
      </c>
      <c r="D126" s="12">
        <v>2091</v>
      </c>
      <c r="E126" s="12">
        <v>8.6999999999999993</v>
      </c>
      <c r="F126" s="12">
        <v>529</v>
      </c>
      <c r="G126" s="12">
        <v>596</v>
      </c>
      <c r="H126" s="12">
        <v>12.67</v>
      </c>
      <c r="I126" s="12">
        <v>65</v>
      </c>
      <c r="J126" s="12">
        <v>52</v>
      </c>
      <c r="K126" s="12">
        <v>-20</v>
      </c>
      <c r="L126" s="12">
        <v>271</v>
      </c>
      <c r="M126" s="12">
        <v>275</v>
      </c>
      <c r="N126" s="12">
        <v>1.48</v>
      </c>
      <c r="O126" s="12">
        <v>81</v>
      </c>
      <c r="P126" s="12">
        <v>135</v>
      </c>
      <c r="Q126" s="12">
        <v>66.67</v>
      </c>
      <c r="R126" s="12">
        <v>6.46</v>
      </c>
      <c r="S126" s="13">
        <v>0.1</v>
      </c>
      <c r="T126" s="13">
        <v>0.16</v>
      </c>
      <c r="U126" s="12">
        <v>66.400000000000006</v>
      </c>
      <c r="V126" s="15">
        <v>40464</v>
      </c>
      <c r="W126" s="15">
        <v>37029</v>
      </c>
      <c r="X126" s="15">
        <v>-8.49</v>
      </c>
      <c r="Y126" s="15">
        <v>828.57500000000005</v>
      </c>
      <c r="Z126" s="12">
        <v>830.10699999999997</v>
      </c>
      <c r="AA126" s="56">
        <v>0.18</v>
      </c>
      <c r="AB126" s="71">
        <v>43281</v>
      </c>
      <c r="AC126" s="51">
        <v>271.2</v>
      </c>
      <c r="AD126" s="45" t="s">
        <v>711</v>
      </c>
      <c r="AE126" s="31">
        <v>1988.28</v>
      </c>
    </row>
    <row r="127" spans="1:31" ht="18" x14ac:dyDescent="0.35">
      <c r="A127" s="48">
        <f t="shared" si="1"/>
        <v>124</v>
      </c>
      <c r="B127" s="20" t="s">
        <v>38</v>
      </c>
      <c r="C127" s="12">
        <v>36984</v>
      </c>
      <c r="D127" s="12">
        <v>36760</v>
      </c>
      <c r="E127" s="12">
        <v>-0.6</v>
      </c>
      <c r="F127" s="12">
        <v>3099</v>
      </c>
      <c r="G127" s="12">
        <v>3044</v>
      </c>
      <c r="H127" s="12">
        <v>-1.77</v>
      </c>
      <c r="I127" s="12">
        <v>534</v>
      </c>
      <c r="J127" s="12">
        <v>519</v>
      </c>
      <c r="K127" s="12">
        <v>-2.81</v>
      </c>
      <c r="L127" s="12">
        <v>132</v>
      </c>
      <c r="M127" s="12">
        <v>159</v>
      </c>
      <c r="N127" s="12">
        <v>20.45</v>
      </c>
      <c r="O127" s="12">
        <v>2430</v>
      </c>
      <c r="P127" s="12">
        <v>2375</v>
      </c>
      <c r="Q127" s="12">
        <v>-2.2599999999999998</v>
      </c>
      <c r="R127" s="12">
        <v>6.46</v>
      </c>
      <c r="S127" s="13">
        <v>1.6</v>
      </c>
      <c r="T127" s="13">
        <v>1.66</v>
      </c>
      <c r="U127" s="12">
        <v>3.7</v>
      </c>
      <c r="V127" s="15">
        <v>194779</v>
      </c>
      <c r="W127" s="15">
        <v>182460</v>
      </c>
      <c r="X127" s="15">
        <v>-6.32</v>
      </c>
      <c r="Y127" s="15">
        <v>1519</v>
      </c>
      <c r="Z127" s="12">
        <v>1431</v>
      </c>
      <c r="AA127" s="56">
        <v>-5.79</v>
      </c>
      <c r="AB127" s="71">
        <v>43281</v>
      </c>
      <c r="AC127" s="51">
        <v>8</v>
      </c>
      <c r="AD127" s="45" t="s">
        <v>706</v>
      </c>
      <c r="AE127" s="31">
        <v>4659.9799999999996</v>
      </c>
    </row>
    <row r="128" spans="1:31" ht="18" x14ac:dyDescent="0.35">
      <c r="A128" s="48">
        <f t="shared" si="1"/>
        <v>125</v>
      </c>
      <c r="B128" s="20" t="s">
        <v>349</v>
      </c>
      <c r="C128" s="12">
        <v>605.79999999999995</v>
      </c>
      <c r="D128" s="12">
        <v>662.8</v>
      </c>
      <c r="E128" s="12">
        <v>9.4</v>
      </c>
      <c r="F128" s="12">
        <v>90.4</v>
      </c>
      <c r="G128" s="12">
        <v>60.8</v>
      </c>
      <c r="H128" s="12">
        <v>-32.74</v>
      </c>
      <c r="I128" s="12">
        <v>29</v>
      </c>
      <c r="J128" s="12">
        <v>8.5</v>
      </c>
      <c r="K128" s="12">
        <v>-70.69</v>
      </c>
      <c r="L128" s="12">
        <v>4.5999999999999996</v>
      </c>
      <c r="M128" s="12">
        <v>9.1999999999999993</v>
      </c>
      <c r="N128" s="12">
        <v>100</v>
      </c>
      <c r="O128" s="12">
        <v>56.8</v>
      </c>
      <c r="P128" s="12">
        <v>43.1</v>
      </c>
      <c r="Q128" s="12">
        <v>-24.12</v>
      </c>
      <c r="R128" s="12">
        <v>6.5</v>
      </c>
      <c r="S128" s="13">
        <v>0.33</v>
      </c>
      <c r="T128" s="13">
        <v>0.25</v>
      </c>
      <c r="U128" s="12">
        <v>-23.6</v>
      </c>
      <c r="V128" s="15">
        <v>1201.9000000000001</v>
      </c>
      <c r="W128" s="15">
        <v>2159.4</v>
      </c>
      <c r="X128" s="15">
        <v>79.67</v>
      </c>
      <c r="Y128" s="15">
        <v>173.43899999999999</v>
      </c>
      <c r="Z128" s="12">
        <v>172.30699999999999</v>
      </c>
      <c r="AA128" s="56">
        <v>-0.65</v>
      </c>
      <c r="AB128" s="71">
        <v>43281</v>
      </c>
      <c r="AC128" s="51">
        <v>61.5</v>
      </c>
      <c r="AD128" s="45" t="s">
        <v>697</v>
      </c>
      <c r="AE128" s="31">
        <v>742.9</v>
      </c>
    </row>
    <row r="129" spans="1:31" ht="18" x14ac:dyDescent="0.35">
      <c r="A129" s="48">
        <f t="shared" si="1"/>
        <v>126</v>
      </c>
      <c r="B129" s="20" t="s">
        <v>435</v>
      </c>
      <c r="C129" s="12">
        <v>3695.6</v>
      </c>
      <c r="D129" s="12">
        <v>4137.5</v>
      </c>
      <c r="E129" s="12">
        <v>12</v>
      </c>
      <c r="F129" s="12">
        <v>457.7</v>
      </c>
      <c r="G129" s="12">
        <v>355.8</v>
      </c>
      <c r="H129" s="12">
        <v>-22.26</v>
      </c>
      <c r="I129" s="12">
        <v>60.7</v>
      </c>
      <c r="J129" s="12">
        <v>80.400000000000006</v>
      </c>
      <c r="K129" s="12">
        <v>32.450000000000003</v>
      </c>
      <c r="L129" s="12">
        <v>70.400000000000006</v>
      </c>
      <c r="M129" s="12">
        <v>0</v>
      </c>
      <c r="N129" s="12">
        <v>-100</v>
      </c>
      <c r="O129" s="12">
        <v>328.1</v>
      </c>
      <c r="P129" s="12">
        <v>272.3</v>
      </c>
      <c r="Q129" s="12">
        <v>-17.010000000000002</v>
      </c>
      <c r="R129" s="12">
        <v>6.58</v>
      </c>
      <c r="S129" s="13">
        <v>1.29</v>
      </c>
      <c r="T129" s="13">
        <v>1.05</v>
      </c>
      <c r="U129" s="12">
        <v>-18.7</v>
      </c>
      <c r="V129" s="15">
        <v>14721</v>
      </c>
      <c r="W129" s="15">
        <v>13742.1</v>
      </c>
      <c r="X129" s="15">
        <v>-6.65</v>
      </c>
      <c r="Y129" s="15">
        <v>255.3</v>
      </c>
      <c r="Z129" s="12">
        <v>260.60000000000002</v>
      </c>
      <c r="AA129" s="56">
        <v>2.08</v>
      </c>
      <c r="AB129" s="71">
        <v>43281</v>
      </c>
      <c r="AC129" s="51">
        <v>15.7</v>
      </c>
      <c r="AD129" s="45" t="s">
        <v>757</v>
      </c>
      <c r="AE129" s="31">
        <v>2166.25</v>
      </c>
    </row>
    <row r="130" spans="1:31" ht="18" x14ac:dyDescent="0.35">
      <c r="A130" s="48">
        <f t="shared" si="1"/>
        <v>127</v>
      </c>
      <c r="B130" s="20" t="s">
        <v>237</v>
      </c>
      <c r="C130" s="12">
        <v>1151</v>
      </c>
      <c r="D130" s="12">
        <v>1756</v>
      </c>
      <c r="E130" s="12">
        <v>52.6</v>
      </c>
      <c r="F130" s="12">
        <v>-4</v>
      </c>
      <c r="G130" s="12">
        <v>154</v>
      </c>
      <c r="H130" s="12">
        <v>-3950</v>
      </c>
      <c r="I130" s="12">
        <v>3</v>
      </c>
      <c r="J130" s="12">
        <v>6</v>
      </c>
      <c r="K130" s="12">
        <v>100</v>
      </c>
      <c r="L130" s="12">
        <v>32</v>
      </c>
      <c r="M130" s="12">
        <v>31</v>
      </c>
      <c r="N130" s="12">
        <v>-3.13</v>
      </c>
      <c r="O130" s="12">
        <v>-42</v>
      </c>
      <c r="P130" s="12">
        <v>116</v>
      </c>
      <c r="Q130" s="12">
        <v>376.19</v>
      </c>
      <c r="R130" s="12">
        <v>6.61</v>
      </c>
      <c r="S130" s="13">
        <v>-0.04</v>
      </c>
      <c r="T130" s="13">
        <v>0.1</v>
      </c>
      <c r="U130" s="12">
        <v>327.60000000000002</v>
      </c>
      <c r="V130" s="15">
        <v>2953</v>
      </c>
      <c r="W130" s="15">
        <v>3224</v>
      </c>
      <c r="X130" s="15">
        <v>9.18</v>
      </c>
      <c r="Y130" s="15">
        <v>945</v>
      </c>
      <c r="Z130" s="12">
        <v>1147</v>
      </c>
      <c r="AA130" s="56">
        <v>21.38</v>
      </c>
      <c r="AB130" s="71">
        <v>43281</v>
      </c>
      <c r="AC130" s="51">
        <v>250</v>
      </c>
      <c r="AD130" s="45" t="s">
        <v>715</v>
      </c>
      <c r="AE130" s="31">
        <v>6287.13</v>
      </c>
    </row>
    <row r="131" spans="1:31" ht="18" x14ac:dyDescent="0.35">
      <c r="A131" s="48">
        <f t="shared" si="1"/>
        <v>128</v>
      </c>
      <c r="B131" s="20" t="s">
        <v>346</v>
      </c>
      <c r="C131" s="12">
        <v>1745</v>
      </c>
      <c r="D131" s="12">
        <v>2845</v>
      </c>
      <c r="E131" s="12">
        <v>63</v>
      </c>
      <c r="F131" s="12">
        <v>564</v>
      </c>
      <c r="G131" s="12">
        <v>563</v>
      </c>
      <c r="H131" s="12">
        <v>-0.18</v>
      </c>
      <c r="I131" s="12">
        <v>93</v>
      </c>
      <c r="J131" s="12">
        <v>123</v>
      </c>
      <c r="K131" s="12">
        <v>32.26</v>
      </c>
      <c r="L131" s="12">
        <v>91</v>
      </c>
      <c r="M131" s="12">
        <v>196</v>
      </c>
      <c r="N131" s="12">
        <v>115.38</v>
      </c>
      <c r="O131" s="12">
        <v>250</v>
      </c>
      <c r="P131" s="12">
        <v>189</v>
      </c>
      <c r="Q131" s="12">
        <v>-24.4</v>
      </c>
      <c r="R131" s="12">
        <v>6.64</v>
      </c>
      <c r="S131" s="13">
        <v>0.43</v>
      </c>
      <c r="T131" s="13">
        <v>0.3</v>
      </c>
      <c r="U131" s="12">
        <v>-31.8</v>
      </c>
      <c r="V131" s="15">
        <v>10623</v>
      </c>
      <c r="W131" s="15">
        <v>25556</v>
      </c>
      <c r="X131" s="15">
        <v>140.57</v>
      </c>
      <c r="Y131" s="15">
        <v>578</v>
      </c>
      <c r="Z131" s="12">
        <v>712</v>
      </c>
      <c r="AA131" s="56">
        <v>23.18</v>
      </c>
      <c r="AB131" s="71">
        <v>43281</v>
      </c>
      <c r="AC131" s="51">
        <v>250</v>
      </c>
      <c r="AD131" s="45" t="s">
        <v>734</v>
      </c>
      <c r="AE131" s="31">
        <v>12998.5</v>
      </c>
    </row>
    <row r="132" spans="1:31" ht="18" x14ac:dyDescent="0.35">
      <c r="A132" s="48">
        <f t="shared" si="1"/>
        <v>129</v>
      </c>
      <c r="B132" s="20" t="s">
        <v>375</v>
      </c>
      <c r="C132" s="12">
        <v>972.5</v>
      </c>
      <c r="D132" s="12">
        <v>904.5</v>
      </c>
      <c r="E132" s="12">
        <v>-7</v>
      </c>
      <c r="F132" s="12">
        <v>111.1</v>
      </c>
      <c r="G132" s="12">
        <v>90.9</v>
      </c>
      <c r="H132" s="12">
        <v>-18.18</v>
      </c>
      <c r="I132" s="12">
        <v>19.2</v>
      </c>
      <c r="J132" s="12">
        <v>7.8</v>
      </c>
      <c r="K132" s="12">
        <v>-59.38</v>
      </c>
      <c r="L132" s="12">
        <v>24.2</v>
      </c>
      <c r="M132" s="12">
        <v>22.8</v>
      </c>
      <c r="N132" s="12">
        <v>-5.79</v>
      </c>
      <c r="O132" s="12">
        <v>67.7</v>
      </c>
      <c r="P132" s="12">
        <v>60.3</v>
      </c>
      <c r="Q132" s="12">
        <v>-10.93</v>
      </c>
      <c r="R132" s="12">
        <v>6.67</v>
      </c>
      <c r="S132" s="13">
        <v>0.53</v>
      </c>
      <c r="T132" s="13">
        <v>0.48</v>
      </c>
      <c r="U132" s="12">
        <v>-10.199999999999999</v>
      </c>
      <c r="V132" s="15">
        <v>3080.2</v>
      </c>
      <c r="W132" s="15">
        <v>3347.1</v>
      </c>
      <c r="X132" s="15">
        <v>8.67</v>
      </c>
      <c r="Y132" s="15">
        <v>127.367</v>
      </c>
      <c r="Z132" s="12">
        <v>126.33499999999999</v>
      </c>
      <c r="AA132" s="56">
        <v>-0.81</v>
      </c>
      <c r="AB132" s="71">
        <v>43282</v>
      </c>
      <c r="AC132" s="51">
        <v>20.9</v>
      </c>
      <c r="AD132" s="45" t="s">
        <v>687</v>
      </c>
      <c r="AE132" s="31">
        <v>1991.5</v>
      </c>
    </row>
    <row r="133" spans="1:31" ht="18" x14ac:dyDescent="0.35">
      <c r="A133" s="48">
        <f t="shared" ref="A133:A196" si="2">ROW()-3</f>
        <v>130</v>
      </c>
      <c r="B133" s="20" t="s">
        <v>249</v>
      </c>
      <c r="C133" s="12">
        <v>7665</v>
      </c>
      <c r="D133" s="12">
        <v>8076</v>
      </c>
      <c r="E133" s="12">
        <v>5.4</v>
      </c>
      <c r="F133" s="12">
        <v>477</v>
      </c>
      <c r="G133" s="12">
        <v>986</v>
      </c>
      <c r="H133" s="12">
        <v>106.71</v>
      </c>
      <c r="I133" s="12">
        <v>-62</v>
      </c>
      <c r="J133" s="12">
        <v>66</v>
      </c>
      <c r="K133" s="12">
        <v>206.45</v>
      </c>
      <c r="L133" s="12">
        <v>436</v>
      </c>
      <c r="M133" s="12">
        <v>373</v>
      </c>
      <c r="N133" s="12">
        <v>-14.45</v>
      </c>
      <c r="O133" s="12">
        <v>95</v>
      </c>
      <c r="P133" s="12">
        <v>539</v>
      </c>
      <c r="Q133" s="12">
        <v>467.37</v>
      </c>
      <c r="R133" s="12">
        <v>6.67</v>
      </c>
      <c r="S133" s="13">
        <v>0.1</v>
      </c>
      <c r="T133" s="13">
        <v>0.56000000000000005</v>
      </c>
      <c r="U133" s="12">
        <v>448</v>
      </c>
      <c r="V133" s="15">
        <v>89558</v>
      </c>
      <c r="W133" s="15">
        <v>86734</v>
      </c>
      <c r="X133" s="15">
        <v>-3.15</v>
      </c>
      <c r="Y133" s="15">
        <v>936</v>
      </c>
      <c r="Z133" s="12">
        <v>969</v>
      </c>
      <c r="AA133" s="56">
        <v>3.53</v>
      </c>
      <c r="AB133" s="71">
        <v>43281</v>
      </c>
      <c r="AC133" s="51">
        <v>11.2</v>
      </c>
      <c r="AD133" s="45" t="s">
        <v>723</v>
      </c>
      <c r="AE133" s="31">
        <v>1418.75</v>
      </c>
    </row>
    <row r="134" spans="1:31" ht="18" x14ac:dyDescent="0.35">
      <c r="A134" s="48">
        <f t="shared" si="2"/>
        <v>131</v>
      </c>
      <c r="B134" s="20" t="s">
        <v>201</v>
      </c>
      <c r="C134" s="12">
        <v>2894</v>
      </c>
      <c r="D134" s="12">
        <v>3295</v>
      </c>
      <c r="E134" s="12">
        <v>13.9</v>
      </c>
      <c r="F134" s="12">
        <v>239</v>
      </c>
      <c r="G134" s="12">
        <v>293</v>
      </c>
      <c r="H134" s="12">
        <v>22.59</v>
      </c>
      <c r="I134" s="12">
        <v>-23</v>
      </c>
      <c r="J134" s="12">
        <v>38</v>
      </c>
      <c r="K134" s="12">
        <v>265.22000000000003</v>
      </c>
      <c r="L134" s="12">
        <v>32</v>
      </c>
      <c r="M134" s="12">
        <v>32</v>
      </c>
      <c r="N134" s="12">
        <v>0</v>
      </c>
      <c r="O134" s="12">
        <v>229</v>
      </c>
      <c r="P134" s="12">
        <v>221</v>
      </c>
      <c r="Q134" s="12">
        <v>-3.49</v>
      </c>
      <c r="R134" s="12">
        <v>6.71</v>
      </c>
      <c r="S134" s="13">
        <v>0.61</v>
      </c>
      <c r="T134" s="13">
        <v>0.59</v>
      </c>
      <c r="U134" s="12">
        <v>-4</v>
      </c>
      <c r="V134" s="15">
        <v>7184</v>
      </c>
      <c r="W134" s="15">
        <v>7879</v>
      </c>
      <c r="X134" s="15">
        <v>9.67</v>
      </c>
      <c r="Y134" s="15">
        <v>373.9</v>
      </c>
      <c r="Z134" s="12">
        <v>375.7</v>
      </c>
      <c r="AA134" s="56">
        <v>0.48</v>
      </c>
      <c r="AB134" s="71">
        <v>43281</v>
      </c>
      <c r="AC134" s="51">
        <v>32.1</v>
      </c>
      <c r="AD134" s="45" t="s">
        <v>709</v>
      </c>
      <c r="AE134" s="31">
        <v>-401.93</v>
      </c>
    </row>
    <row r="135" spans="1:31" ht="18" x14ac:dyDescent="0.35">
      <c r="A135" s="48">
        <f t="shared" si="2"/>
        <v>132</v>
      </c>
      <c r="B135" s="20" t="s">
        <v>288</v>
      </c>
      <c r="C135" s="12">
        <v>2699.4</v>
      </c>
      <c r="D135" s="12">
        <v>2887</v>
      </c>
      <c r="E135" s="12">
        <v>6.9</v>
      </c>
      <c r="F135" s="12">
        <v>396</v>
      </c>
      <c r="G135" s="12">
        <v>440.2</v>
      </c>
      <c r="H135" s="12">
        <v>11.16</v>
      </c>
      <c r="I135" s="12">
        <v>101.9</v>
      </c>
      <c r="J135" s="12">
        <v>83.9</v>
      </c>
      <c r="K135" s="12">
        <v>-17.66</v>
      </c>
      <c r="L135" s="12">
        <v>107.9</v>
      </c>
      <c r="M135" s="12">
        <v>119.7</v>
      </c>
      <c r="N135" s="12">
        <v>10.94</v>
      </c>
      <c r="O135" s="12">
        <v>151.5</v>
      </c>
      <c r="P135" s="12">
        <v>197.6</v>
      </c>
      <c r="Q135" s="12">
        <v>30.43</v>
      </c>
      <c r="R135" s="12">
        <v>6.84</v>
      </c>
      <c r="S135" s="13">
        <v>0.78</v>
      </c>
      <c r="T135" s="13">
        <v>1.1399999999999999</v>
      </c>
      <c r="U135" s="12">
        <v>45.3</v>
      </c>
      <c r="V135" s="15">
        <v>14257.5</v>
      </c>
      <c r="W135" s="15">
        <v>15156.4</v>
      </c>
      <c r="X135" s="15">
        <v>6.3</v>
      </c>
      <c r="Y135" s="15">
        <v>193.988</v>
      </c>
      <c r="Z135" s="12">
        <v>174.10599999999999</v>
      </c>
      <c r="AA135" s="56">
        <v>-10.25</v>
      </c>
      <c r="AB135" s="71">
        <v>43281</v>
      </c>
      <c r="AC135" s="51">
        <v>26.3</v>
      </c>
      <c r="AD135" s="45" t="s">
        <v>725</v>
      </c>
      <c r="AE135" s="31">
        <v>-1052.6300000000001</v>
      </c>
    </row>
    <row r="136" spans="1:31" ht="18" x14ac:dyDescent="0.35">
      <c r="A136" s="48">
        <f t="shared" si="2"/>
        <v>133</v>
      </c>
      <c r="B136" s="20" t="s">
        <v>438</v>
      </c>
      <c r="C136" s="12">
        <v>1748.9</v>
      </c>
      <c r="D136" s="12">
        <v>1902.5</v>
      </c>
      <c r="E136" s="12">
        <v>8.8000000000000007</v>
      </c>
      <c r="F136" s="12">
        <v>231</v>
      </c>
      <c r="G136" s="12">
        <v>226.7</v>
      </c>
      <c r="H136" s="12">
        <v>-1.86</v>
      </c>
      <c r="I136" s="12">
        <v>62.2</v>
      </c>
      <c r="J136" s="12">
        <v>40.1</v>
      </c>
      <c r="K136" s="12">
        <v>-35.53</v>
      </c>
      <c r="L136" s="12">
        <v>42</v>
      </c>
      <c r="M136" s="12">
        <v>53.6</v>
      </c>
      <c r="N136" s="12">
        <v>27.62</v>
      </c>
      <c r="O136" s="12">
        <v>126.2</v>
      </c>
      <c r="P136" s="12">
        <v>132.30000000000001</v>
      </c>
      <c r="Q136" s="12">
        <v>4.83</v>
      </c>
      <c r="R136" s="12">
        <v>6.95</v>
      </c>
      <c r="S136" s="13">
        <v>1.1200000000000001</v>
      </c>
      <c r="T136" s="13">
        <v>1.17</v>
      </c>
      <c r="U136" s="12">
        <v>4.7</v>
      </c>
      <c r="V136" s="15">
        <v>8709.7000000000007</v>
      </c>
      <c r="W136" s="15">
        <v>9582.2000000000007</v>
      </c>
      <c r="X136" s="15">
        <v>10.02</v>
      </c>
      <c r="Y136" s="15">
        <v>113</v>
      </c>
      <c r="Z136" s="12">
        <v>113.1</v>
      </c>
      <c r="AA136" s="56">
        <v>0.09</v>
      </c>
      <c r="AB136" s="71">
        <v>43312</v>
      </c>
      <c r="AC136" s="51">
        <v>21.7</v>
      </c>
      <c r="AD136" s="45" t="s">
        <v>680</v>
      </c>
      <c r="AE136" s="31">
        <v>10928</v>
      </c>
    </row>
    <row r="137" spans="1:31" ht="18" x14ac:dyDescent="0.35">
      <c r="A137" s="48">
        <f t="shared" si="2"/>
        <v>134</v>
      </c>
      <c r="B137" s="20" t="s">
        <v>263</v>
      </c>
      <c r="C137" s="12">
        <v>2633</v>
      </c>
      <c r="D137" s="12">
        <v>2696</v>
      </c>
      <c r="E137" s="12">
        <v>2.4</v>
      </c>
      <c r="F137" s="12">
        <v>454</v>
      </c>
      <c r="G137" s="12">
        <v>414</v>
      </c>
      <c r="H137" s="12">
        <v>-8.81</v>
      </c>
      <c r="I137" s="12">
        <v>102</v>
      </c>
      <c r="J137" s="12">
        <v>38</v>
      </c>
      <c r="K137" s="12">
        <v>-62.75</v>
      </c>
      <c r="L137" s="12">
        <v>177</v>
      </c>
      <c r="M137" s="12">
        <v>188</v>
      </c>
      <c r="N137" s="12">
        <v>6.21</v>
      </c>
      <c r="O137" s="12">
        <v>175</v>
      </c>
      <c r="P137" s="12">
        <v>188</v>
      </c>
      <c r="Q137" s="12">
        <v>7.43</v>
      </c>
      <c r="R137" s="12">
        <v>6.97</v>
      </c>
      <c r="S137" s="13">
        <v>0.56999999999999995</v>
      </c>
      <c r="T137" s="13">
        <v>0.6</v>
      </c>
      <c r="U137" s="12">
        <v>5.7</v>
      </c>
      <c r="V137" s="15">
        <v>34609</v>
      </c>
      <c r="W137" s="15">
        <v>33416</v>
      </c>
      <c r="X137" s="15">
        <v>-3.45</v>
      </c>
      <c r="Y137" s="15">
        <v>306.8</v>
      </c>
      <c r="Z137" s="12">
        <v>311.89999999999998</v>
      </c>
      <c r="AA137" s="56">
        <v>1.66</v>
      </c>
      <c r="AB137" s="71">
        <v>43281</v>
      </c>
      <c r="AC137" s="51">
        <v>3.5</v>
      </c>
      <c r="AD137" s="45" t="s">
        <v>723</v>
      </c>
      <c r="AE137" s="31">
        <v>13901.7</v>
      </c>
    </row>
    <row r="138" spans="1:31" ht="18" x14ac:dyDescent="0.35">
      <c r="A138" s="48">
        <f t="shared" si="2"/>
        <v>135</v>
      </c>
      <c r="B138" s="20" t="s">
        <v>76</v>
      </c>
      <c r="C138" s="12">
        <v>2208.1999999999998</v>
      </c>
      <c r="D138" s="12">
        <v>2297.5</v>
      </c>
      <c r="E138" s="12">
        <v>4</v>
      </c>
      <c r="F138" s="12">
        <v>249.2</v>
      </c>
      <c r="G138" s="12">
        <v>251.7</v>
      </c>
      <c r="H138" s="12">
        <v>1</v>
      </c>
      <c r="I138" s="12">
        <v>54.9</v>
      </c>
      <c r="J138" s="12">
        <v>60.7</v>
      </c>
      <c r="K138" s="12">
        <v>10.56</v>
      </c>
      <c r="L138" s="12">
        <v>21</v>
      </c>
      <c r="M138" s="12">
        <v>27.6</v>
      </c>
      <c r="N138" s="12">
        <v>31.43</v>
      </c>
      <c r="O138" s="12">
        <v>169.7</v>
      </c>
      <c r="P138" s="12">
        <v>161</v>
      </c>
      <c r="Q138" s="12">
        <v>-5.13</v>
      </c>
      <c r="R138" s="12">
        <v>7.01</v>
      </c>
      <c r="S138" s="13">
        <v>0.43</v>
      </c>
      <c r="T138" s="13">
        <v>0.42</v>
      </c>
      <c r="U138" s="12">
        <v>-3</v>
      </c>
      <c r="V138" s="15">
        <v>9702.7000000000007</v>
      </c>
      <c r="W138" s="15">
        <v>11375.2</v>
      </c>
      <c r="X138" s="15">
        <v>17.239999999999998</v>
      </c>
      <c r="Y138" s="15">
        <v>397.2</v>
      </c>
      <c r="Z138" s="12">
        <v>388.4</v>
      </c>
      <c r="AA138" s="56">
        <v>-2.2200000000000002</v>
      </c>
      <c r="AB138" s="71">
        <v>43373</v>
      </c>
      <c r="AC138" s="51">
        <v>16</v>
      </c>
      <c r="AD138" s="45" t="s">
        <v>695</v>
      </c>
      <c r="AE138" s="31">
        <v>-2890.25</v>
      </c>
    </row>
    <row r="139" spans="1:31" ht="18" x14ac:dyDescent="0.35">
      <c r="A139" s="48">
        <f t="shared" si="2"/>
        <v>136</v>
      </c>
      <c r="B139" s="20" t="s">
        <v>238</v>
      </c>
      <c r="C139" s="12">
        <v>10427</v>
      </c>
      <c r="D139" s="12">
        <v>11482</v>
      </c>
      <c r="E139" s="12">
        <v>10.1</v>
      </c>
      <c r="F139" s="12">
        <v>1134</v>
      </c>
      <c r="G139" s="12">
        <v>1102</v>
      </c>
      <c r="H139" s="12">
        <v>-2.82</v>
      </c>
      <c r="I139" s="12">
        <v>324</v>
      </c>
      <c r="J139" s="12">
        <v>294</v>
      </c>
      <c r="K139" s="12">
        <v>-9.26</v>
      </c>
      <c r="L139" s="12">
        <v>0</v>
      </c>
      <c r="M139" s="12">
        <v>0</v>
      </c>
      <c r="N139" s="12"/>
      <c r="O139" s="12">
        <v>813</v>
      </c>
      <c r="P139" s="12">
        <v>806</v>
      </c>
      <c r="Q139" s="12">
        <v>-0.86</v>
      </c>
      <c r="R139" s="12">
        <v>7.02</v>
      </c>
      <c r="S139" s="13">
        <v>3.15</v>
      </c>
      <c r="T139" s="13">
        <v>3.29</v>
      </c>
      <c r="U139" s="12">
        <v>4.3</v>
      </c>
      <c r="V139" s="15">
        <v>47192</v>
      </c>
      <c r="W139" s="15">
        <v>48359</v>
      </c>
      <c r="X139" s="15">
        <v>2.4700000000000002</v>
      </c>
      <c r="Y139" s="15">
        <v>258.06099999999998</v>
      </c>
      <c r="Z139" s="12">
        <v>245.339</v>
      </c>
      <c r="AA139" s="56">
        <v>-4.93</v>
      </c>
      <c r="AB139" s="71">
        <v>43281</v>
      </c>
      <c r="AC139" s="51">
        <v>18.7</v>
      </c>
      <c r="AD139" s="45" t="s">
        <v>720</v>
      </c>
      <c r="AE139" s="31">
        <v>13605.25</v>
      </c>
    </row>
    <row r="140" spans="1:31" ht="18" x14ac:dyDescent="0.35">
      <c r="A140" s="48">
        <f t="shared" si="2"/>
        <v>137</v>
      </c>
      <c r="B140" s="20" t="s">
        <v>231</v>
      </c>
      <c r="C140" s="12">
        <v>1053</v>
      </c>
      <c r="D140" s="12">
        <v>1367</v>
      </c>
      <c r="E140" s="12">
        <v>29.8</v>
      </c>
      <c r="F140" s="12">
        <v>-112</v>
      </c>
      <c r="G140" s="12">
        <v>140</v>
      </c>
      <c r="H140" s="12">
        <v>-225</v>
      </c>
      <c r="I140" s="12">
        <v>41</v>
      </c>
      <c r="J140" s="12">
        <v>44</v>
      </c>
      <c r="K140" s="12">
        <v>7.32</v>
      </c>
      <c r="L140" s="12">
        <v>0</v>
      </c>
      <c r="M140" s="12">
        <v>0</v>
      </c>
      <c r="N140" s="12"/>
      <c r="O140" s="12">
        <v>-153</v>
      </c>
      <c r="P140" s="12">
        <v>96</v>
      </c>
      <c r="Q140" s="12">
        <v>162.75</v>
      </c>
      <c r="R140" s="12">
        <v>7.02</v>
      </c>
      <c r="S140" s="13">
        <v>-0.18</v>
      </c>
      <c r="T140" s="13">
        <v>0.11</v>
      </c>
      <c r="U140" s="12">
        <v>162.4</v>
      </c>
      <c r="V140" s="15">
        <v>11836</v>
      </c>
      <c r="W140" s="15">
        <v>9739</v>
      </c>
      <c r="X140" s="15">
        <v>-17.72</v>
      </c>
      <c r="Y140" s="15">
        <v>850</v>
      </c>
      <c r="Z140" s="12">
        <v>855</v>
      </c>
      <c r="AA140" s="56">
        <v>0.59</v>
      </c>
      <c r="AB140" s="71">
        <v>43281</v>
      </c>
      <c r="AC140" s="51">
        <v>250</v>
      </c>
      <c r="AD140" s="45" t="s">
        <v>731</v>
      </c>
      <c r="AE140" s="31">
        <v>6072.5</v>
      </c>
    </row>
    <row r="141" spans="1:31" ht="18" x14ac:dyDescent="0.35">
      <c r="A141" s="48">
        <f t="shared" si="2"/>
        <v>138</v>
      </c>
      <c r="B141" s="20" t="s">
        <v>128</v>
      </c>
      <c r="C141" s="12">
        <v>5444</v>
      </c>
      <c r="D141" s="12">
        <v>6172</v>
      </c>
      <c r="E141" s="12">
        <v>13.4</v>
      </c>
      <c r="F141" s="12">
        <v>641</v>
      </c>
      <c r="G141" s="12">
        <v>684</v>
      </c>
      <c r="H141" s="12">
        <v>6.71</v>
      </c>
      <c r="I141" s="12">
        <v>135</v>
      </c>
      <c r="J141" s="12">
        <v>100</v>
      </c>
      <c r="K141" s="12">
        <v>-25.93</v>
      </c>
      <c r="L141" s="12">
        <v>145</v>
      </c>
      <c r="M141" s="12">
        <v>150</v>
      </c>
      <c r="N141" s="12">
        <v>3.45</v>
      </c>
      <c r="O141" s="12">
        <v>365</v>
      </c>
      <c r="P141" s="12">
        <v>435</v>
      </c>
      <c r="Q141" s="12">
        <v>19.18</v>
      </c>
      <c r="R141" s="12">
        <v>7.05</v>
      </c>
      <c r="S141" s="13">
        <v>0.42</v>
      </c>
      <c r="T141" s="13">
        <v>0.5</v>
      </c>
      <c r="U141" s="12">
        <v>18.5</v>
      </c>
      <c r="V141" s="15">
        <v>16573</v>
      </c>
      <c r="W141" s="15">
        <v>16753</v>
      </c>
      <c r="X141" s="15">
        <v>1.0900000000000001</v>
      </c>
      <c r="Y141" s="15">
        <v>873</v>
      </c>
      <c r="Z141" s="12">
        <v>878</v>
      </c>
      <c r="AA141" s="56">
        <v>0.56999999999999995</v>
      </c>
      <c r="AB141" s="71">
        <v>43373</v>
      </c>
      <c r="AC141" s="51">
        <v>32.200000000000003</v>
      </c>
      <c r="AD141" s="45" t="s">
        <v>722</v>
      </c>
      <c r="AE141" s="31">
        <v>-584.08000000000004</v>
      </c>
    </row>
    <row r="142" spans="1:31" ht="18" x14ac:dyDescent="0.35">
      <c r="A142" s="48">
        <f t="shared" si="2"/>
        <v>139</v>
      </c>
      <c r="B142" s="20" t="s">
        <v>470</v>
      </c>
      <c r="C142" s="12">
        <v>2069.9</v>
      </c>
      <c r="D142" s="12">
        <v>2333.6999999999998</v>
      </c>
      <c r="E142" s="12">
        <v>12.7</v>
      </c>
      <c r="F142" s="12">
        <v>181.7</v>
      </c>
      <c r="G142" s="12">
        <v>232.6</v>
      </c>
      <c r="H142" s="12">
        <v>28.01</v>
      </c>
      <c r="I142" s="12">
        <v>31.4</v>
      </c>
      <c r="J142" s="12">
        <v>37.6</v>
      </c>
      <c r="K142" s="12">
        <v>19.75</v>
      </c>
      <c r="L142" s="12">
        <v>30.9</v>
      </c>
      <c r="M142" s="12">
        <v>30.3</v>
      </c>
      <c r="N142" s="12">
        <v>-1.94</v>
      </c>
      <c r="O142" s="12">
        <v>119.7</v>
      </c>
      <c r="P142" s="12">
        <v>165.2</v>
      </c>
      <c r="Q142" s="12">
        <v>38.01</v>
      </c>
      <c r="R142" s="12">
        <v>7.08</v>
      </c>
      <c r="S142" s="13">
        <v>1.52</v>
      </c>
      <c r="T142" s="13">
        <v>2.12</v>
      </c>
      <c r="U142" s="12">
        <v>39.4</v>
      </c>
      <c r="V142" s="15">
        <v>6358.7</v>
      </c>
      <c r="W142" s="15">
        <v>6132.3</v>
      </c>
      <c r="X142" s="15">
        <v>-3.56</v>
      </c>
      <c r="Y142" s="15">
        <v>78.7</v>
      </c>
      <c r="Z142" s="12">
        <v>77.900000000000006</v>
      </c>
      <c r="AA142" s="56">
        <v>-1.02</v>
      </c>
      <c r="AB142" s="71">
        <v>43317</v>
      </c>
      <c r="AC142" s="51">
        <v>17.8</v>
      </c>
      <c r="AD142" s="45" t="s">
        <v>688</v>
      </c>
      <c r="AE142" s="31">
        <v>-8883.25</v>
      </c>
    </row>
    <row r="143" spans="1:31" ht="18" x14ac:dyDescent="0.35">
      <c r="A143" s="48">
        <f t="shared" si="2"/>
        <v>140</v>
      </c>
      <c r="B143" s="20" t="s">
        <v>56</v>
      </c>
      <c r="C143" s="12">
        <v>3359.4</v>
      </c>
      <c r="D143" s="12">
        <v>3494.8</v>
      </c>
      <c r="E143" s="12">
        <v>4</v>
      </c>
      <c r="F143" s="12">
        <v>411.6</v>
      </c>
      <c r="G143" s="12">
        <v>377</v>
      </c>
      <c r="H143" s="12">
        <v>-8.41</v>
      </c>
      <c r="I143" s="12">
        <v>79.900000000000006</v>
      </c>
      <c r="J143" s="12">
        <v>56.6</v>
      </c>
      <c r="K143" s="12">
        <v>-29.16</v>
      </c>
      <c r="L143" s="12">
        <v>57.2</v>
      </c>
      <c r="M143" s="12">
        <v>72.099999999999994</v>
      </c>
      <c r="N143" s="12">
        <v>26.05</v>
      </c>
      <c r="O143" s="12">
        <v>274.5</v>
      </c>
      <c r="P143" s="12">
        <v>247.8</v>
      </c>
      <c r="Q143" s="12">
        <v>-9.73</v>
      </c>
      <c r="R143" s="12">
        <v>7.09</v>
      </c>
      <c r="S143" s="13">
        <v>1.8</v>
      </c>
      <c r="T143" s="13">
        <v>1.65</v>
      </c>
      <c r="U143" s="12">
        <v>-8.5</v>
      </c>
      <c r="V143" s="15">
        <v>11757.5</v>
      </c>
      <c r="W143" s="15">
        <v>12365.5</v>
      </c>
      <c r="X143" s="15">
        <v>5.17</v>
      </c>
      <c r="Y143" s="15">
        <v>152.62200000000001</v>
      </c>
      <c r="Z143" s="12">
        <v>150.59899999999999</v>
      </c>
      <c r="AA143" s="56">
        <v>-1.33</v>
      </c>
      <c r="AB143" s="71">
        <v>43372</v>
      </c>
      <c r="AC143" s="51">
        <v>16.600000000000001</v>
      </c>
      <c r="AD143" s="45" t="s">
        <v>696</v>
      </c>
      <c r="AE143" s="31">
        <v>-231.45</v>
      </c>
    </row>
    <row r="144" spans="1:31" ht="18" x14ac:dyDescent="0.35">
      <c r="A144" s="48">
        <f t="shared" si="2"/>
        <v>141</v>
      </c>
      <c r="B144" s="20" t="s">
        <v>55</v>
      </c>
      <c r="C144" s="12">
        <v>4507</v>
      </c>
      <c r="D144" s="12">
        <v>4731.5</v>
      </c>
      <c r="E144" s="12">
        <v>5</v>
      </c>
      <c r="F144" s="12">
        <v>427.7</v>
      </c>
      <c r="G144" s="12">
        <v>416</v>
      </c>
      <c r="H144" s="12">
        <v>-2.74</v>
      </c>
      <c r="I144" s="12">
        <v>111.1</v>
      </c>
      <c r="J144" s="12">
        <v>79.3</v>
      </c>
      <c r="K144" s="12">
        <v>-28.62</v>
      </c>
      <c r="L144" s="12">
        <v>91.6</v>
      </c>
      <c r="M144" s="12">
        <v>92.3</v>
      </c>
      <c r="N144" s="12">
        <v>0.76</v>
      </c>
      <c r="O144" s="12">
        <v>316.60000000000002</v>
      </c>
      <c r="P144" s="12">
        <v>336.6</v>
      </c>
      <c r="Q144" s="12">
        <v>6.32</v>
      </c>
      <c r="R144" s="12">
        <v>7.11</v>
      </c>
      <c r="S144" s="13">
        <v>3.33</v>
      </c>
      <c r="T144" s="13">
        <v>3.54</v>
      </c>
      <c r="U144" s="12">
        <v>6.4</v>
      </c>
      <c r="V144" s="15">
        <v>18038.7</v>
      </c>
      <c r="W144" s="15">
        <v>16005.9</v>
      </c>
      <c r="X144" s="15">
        <v>-11.27</v>
      </c>
      <c r="Y144" s="15">
        <v>95.207999999999998</v>
      </c>
      <c r="Z144" s="12">
        <v>95.135000000000005</v>
      </c>
      <c r="AA144" s="56">
        <v>-0.08</v>
      </c>
      <c r="AB144" s="71">
        <v>43373</v>
      </c>
      <c r="AC144" s="51">
        <v>28.6</v>
      </c>
      <c r="AD144" s="45" t="s">
        <v>702</v>
      </c>
    </row>
    <row r="145" spans="1:31" ht="18" x14ac:dyDescent="0.35">
      <c r="A145" s="48">
        <f t="shared" si="2"/>
        <v>142</v>
      </c>
      <c r="B145" s="20" t="s">
        <v>312</v>
      </c>
      <c r="C145" s="12">
        <v>10733</v>
      </c>
      <c r="D145" s="12">
        <v>11529</v>
      </c>
      <c r="E145" s="12">
        <v>7.4</v>
      </c>
      <c r="F145" s="12">
        <v>1571</v>
      </c>
      <c r="G145" s="12">
        <v>1674</v>
      </c>
      <c r="H145" s="12">
        <v>6.56</v>
      </c>
      <c r="I145" s="12">
        <v>365</v>
      </c>
      <c r="J145" s="12">
        <v>272</v>
      </c>
      <c r="K145" s="12">
        <v>-25.48</v>
      </c>
      <c r="L145" s="12">
        <v>411</v>
      </c>
      <c r="M145" s="12">
        <v>436</v>
      </c>
      <c r="N145" s="12">
        <v>6.08</v>
      </c>
      <c r="O145" s="12">
        <v>657</v>
      </c>
      <c r="P145" s="12">
        <v>820</v>
      </c>
      <c r="Q145" s="12">
        <v>24.81</v>
      </c>
      <c r="R145" s="12">
        <v>7.11</v>
      </c>
      <c r="S145" s="13">
        <v>1.75</v>
      </c>
      <c r="T145" s="13">
        <v>2.31</v>
      </c>
      <c r="U145" s="12">
        <v>31.9</v>
      </c>
      <c r="V145" s="15">
        <v>41358</v>
      </c>
      <c r="W145" s="15">
        <v>43731</v>
      </c>
      <c r="X145" s="15">
        <v>5.74</v>
      </c>
      <c r="Y145" s="15">
        <v>375.33800000000002</v>
      </c>
      <c r="Z145" s="12">
        <v>355.03899999999999</v>
      </c>
      <c r="AA145" s="56">
        <v>-5.41</v>
      </c>
      <c r="AB145" s="71">
        <v>43281</v>
      </c>
      <c r="AC145" s="51">
        <v>15.4</v>
      </c>
      <c r="AD145" s="45" t="s">
        <v>725</v>
      </c>
      <c r="AE145" s="31">
        <v>947.8</v>
      </c>
    </row>
    <row r="146" spans="1:31" ht="18" x14ac:dyDescent="0.35">
      <c r="A146" s="48">
        <f t="shared" si="2"/>
        <v>143</v>
      </c>
      <c r="B146" s="20" t="s">
        <v>320</v>
      </c>
      <c r="C146" s="12">
        <v>1070.3</v>
      </c>
      <c r="D146" s="12">
        <v>1155.2</v>
      </c>
      <c r="E146" s="12">
        <v>7.9</v>
      </c>
      <c r="F146" s="12">
        <v>136.30000000000001</v>
      </c>
      <c r="G146" s="12">
        <v>165.2</v>
      </c>
      <c r="H146" s="12">
        <v>21.2</v>
      </c>
      <c r="I146" s="12">
        <v>56.4</v>
      </c>
      <c r="J146" s="12">
        <v>33.5</v>
      </c>
      <c r="K146" s="12">
        <v>-40.6</v>
      </c>
      <c r="L146" s="12">
        <v>50.9</v>
      </c>
      <c r="M146" s="12">
        <v>48.4</v>
      </c>
      <c r="N146" s="12">
        <v>-4.91</v>
      </c>
      <c r="O146" s="12">
        <v>28.4</v>
      </c>
      <c r="P146" s="12">
        <v>82.7</v>
      </c>
      <c r="Q146" s="12">
        <v>191.2</v>
      </c>
      <c r="R146" s="12">
        <v>7.16</v>
      </c>
      <c r="S146" s="13">
        <v>0.15</v>
      </c>
      <c r="T146" s="13">
        <v>0.52</v>
      </c>
      <c r="U146" s="12">
        <v>253.2</v>
      </c>
      <c r="V146" s="15">
        <v>7287.4</v>
      </c>
      <c r="W146" s="15">
        <v>5231.6000000000004</v>
      </c>
      <c r="X146" s="15">
        <v>-28.21</v>
      </c>
      <c r="Y146" s="15">
        <v>194.8</v>
      </c>
      <c r="Z146" s="12">
        <v>160.6</v>
      </c>
      <c r="AA146" s="56">
        <v>-17.559999999999999</v>
      </c>
      <c r="AB146" s="71">
        <v>43281</v>
      </c>
      <c r="AC146" s="51">
        <v>18.899999999999999</v>
      </c>
      <c r="AD146" s="45" t="s">
        <v>753</v>
      </c>
      <c r="AE146" s="31">
        <v>-678.25</v>
      </c>
    </row>
    <row r="147" spans="1:31" ht="18" x14ac:dyDescent="0.35">
      <c r="A147" s="48">
        <f t="shared" si="2"/>
        <v>144</v>
      </c>
      <c r="B147" s="20" t="s">
        <v>332</v>
      </c>
      <c r="C147" s="12">
        <v>1672.3</v>
      </c>
      <c r="D147" s="12">
        <v>1957.6</v>
      </c>
      <c r="E147" s="12">
        <v>17.100000000000001</v>
      </c>
      <c r="F147" s="12">
        <v>173.8</v>
      </c>
      <c r="G147" s="12">
        <v>189.9</v>
      </c>
      <c r="H147" s="12">
        <v>9.26</v>
      </c>
      <c r="I147" s="12">
        <v>65.099999999999994</v>
      </c>
      <c r="J147" s="12">
        <v>49</v>
      </c>
      <c r="K147" s="12">
        <v>-24.73</v>
      </c>
      <c r="L147" s="12">
        <v>0</v>
      </c>
      <c r="M147" s="12">
        <v>0</v>
      </c>
      <c r="N147" s="12"/>
      <c r="O147" s="12">
        <v>108.9</v>
      </c>
      <c r="P147" s="12">
        <v>140.6</v>
      </c>
      <c r="Q147" s="12">
        <v>29.11</v>
      </c>
      <c r="R147" s="12">
        <v>7.18</v>
      </c>
      <c r="S147" s="13">
        <v>0.6</v>
      </c>
      <c r="T147" s="13">
        <v>0.79</v>
      </c>
      <c r="U147" s="12">
        <v>31.7</v>
      </c>
      <c r="V147" s="15">
        <v>1046.9000000000001</v>
      </c>
      <c r="W147" s="15">
        <v>1243.0999999999999</v>
      </c>
      <c r="X147" s="15">
        <v>18.739999999999998</v>
      </c>
      <c r="Y147" s="15">
        <v>182.03299999999999</v>
      </c>
      <c r="Z147" s="12">
        <v>178.60300000000001</v>
      </c>
      <c r="AA147" s="56">
        <v>-1.88</v>
      </c>
      <c r="AB147" s="71">
        <v>43281</v>
      </c>
      <c r="AC147" s="51">
        <v>23.1</v>
      </c>
      <c r="AD147" s="45" t="s">
        <v>685</v>
      </c>
      <c r="AE147" s="31">
        <v>2994.5</v>
      </c>
    </row>
    <row r="148" spans="1:31" ht="18" x14ac:dyDescent="0.35">
      <c r="A148" s="48">
        <f t="shared" si="2"/>
        <v>145</v>
      </c>
      <c r="B148" s="20" t="s">
        <v>133</v>
      </c>
      <c r="C148" s="12">
        <v>2091</v>
      </c>
      <c r="D148" s="12">
        <v>2253</v>
      </c>
      <c r="E148" s="12">
        <v>7.7</v>
      </c>
      <c r="F148" s="12">
        <v>341</v>
      </c>
      <c r="G148" s="12">
        <v>392</v>
      </c>
      <c r="H148" s="12">
        <v>14.96</v>
      </c>
      <c r="I148" s="12">
        <v>96</v>
      </c>
      <c r="J148" s="12">
        <v>129</v>
      </c>
      <c r="K148" s="12">
        <v>34.380000000000003</v>
      </c>
      <c r="L148" s="12">
        <v>85</v>
      </c>
      <c r="M148" s="12">
        <v>99</v>
      </c>
      <c r="N148" s="12">
        <v>16.47</v>
      </c>
      <c r="O148" s="12">
        <v>158</v>
      </c>
      <c r="P148" s="12">
        <v>162</v>
      </c>
      <c r="Q148" s="12">
        <v>2.5299999999999998</v>
      </c>
      <c r="R148" s="12">
        <v>7.19</v>
      </c>
      <c r="S148" s="13">
        <v>0.49</v>
      </c>
      <c r="T148" s="13">
        <v>0.54</v>
      </c>
      <c r="U148" s="12">
        <v>11.1</v>
      </c>
      <c r="V148" s="15">
        <v>12776</v>
      </c>
      <c r="W148" s="15">
        <v>13569</v>
      </c>
      <c r="X148" s="15">
        <v>6.21</v>
      </c>
      <c r="Y148" s="15">
        <v>325</v>
      </c>
      <c r="Z148" s="12">
        <v>300</v>
      </c>
      <c r="AA148" s="56">
        <v>-7.69</v>
      </c>
      <c r="AB148" s="71">
        <v>43373</v>
      </c>
      <c r="AC148" s="51">
        <v>29.9</v>
      </c>
      <c r="AD148" s="45" t="s">
        <v>719</v>
      </c>
      <c r="AE148" s="31">
        <v>-230.48</v>
      </c>
    </row>
    <row r="149" spans="1:31" ht="18" x14ac:dyDescent="0.35">
      <c r="A149" s="48">
        <f t="shared" si="2"/>
        <v>146</v>
      </c>
      <c r="B149" s="20" t="s">
        <v>135</v>
      </c>
      <c r="C149" s="12">
        <v>1593.7</v>
      </c>
      <c r="D149" s="12">
        <v>1778.5</v>
      </c>
      <c r="E149" s="12">
        <v>11.6</v>
      </c>
      <c r="F149" s="12">
        <v>108.3</v>
      </c>
      <c r="G149" s="12">
        <v>127</v>
      </c>
      <c r="H149" s="12">
        <v>17.27</v>
      </c>
      <c r="I149" s="12">
        <v>-41.2</v>
      </c>
      <c r="J149" s="12">
        <v>-49.2</v>
      </c>
      <c r="K149" s="12">
        <v>-19.420000000000002</v>
      </c>
      <c r="L149" s="12">
        <v>31.4</v>
      </c>
      <c r="M149" s="12">
        <v>36.700000000000003</v>
      </c>
      <c r="N149" s="12">
        <v>16.88</v>
      </c>
      <c r="O149" s="12">
        <v>111</v>
      </c>
      <c r="P149" s="12">
        <v>128.69999999999999</v>
      </c>
      <c r="Q149" s="12">
        <v>15.95</v>
      </c>
      <c r="R149" s="12">
        <v>7.24</v>
      </c>
      <c r="S149" s="13">
        <v>0.61</v>
      </c>
      <c r="T149" s="13">
        <v>0.69</v>
      </c>
      <c r="U149" s="12">
        <v>13.3</v>
      </c>
      <c r="V149" s="15">
        <v>8700.4</v>
      </c>
      <c r="W149" s="15">
        <v>11570.2</v>
      </c>
      <c r="X149" s="15">
        <v>32.979999999999997</v>
      </c>
      <c r="Y149" s="15">
        <v>182.5</v>
      </c>
      <c r="Z149" s="12">
        <v>186.8</v>
      </c>
      <c r="AA149" s="56">
        <v>2.36</v>
      </c>
      <c r="AB149" s="71">
        <v>43373</v>
      </c>
      <c r="AC149" s="51">
        <v>20.5</v>
      </c>
      <c r="AD149" s="45" t="s">
        <v>735</v>
      </c>
      <c r="AE149" s="31">
        <v>21175</v>
      </c>
    </row>
    <row r="150" spans="1:31" ht="18" x14ac:dyDescent="0.35">
      <c r="A150" s="48">
        <f t="shared" si="2"/>
        <v>147</v>
      </c>
      <c r="B150" s="20" t="s">
        <v>466</v>
      </c>
      <c r="C150" s="12">
        <v>19495</v>
      </c>
      <c r="D150" s="12">
        <v>20888</v>
      </c>
      <c r="E150" s="12">
        <v>7.1</v>
      </c>
      <c r="F150" s="12">
        <v>2383</v>
      </c>
      <c r="G150" s="12">
        <v>2170</v>
      </c>
      <c r="H150" s="12">
        <v>-8.94</v>
      </c>
      <c r="I150" s="12">
        <v>804</v>
      </c>
      <c r="J150" s="12">
        <v>490</v>
      </c>
      <c r="K150" s="12">
        <v>-39.049999999999997</v>
      </c>
      <c r="L150" s="12">
        <v>160</v>
      </c>
      <c r="M150" s="12">
        <v>160</v>
      </c>
      <c r="N150" s="12">
        <v>0</v>
      </c>
      <c r="O150" s="12">
        <v>1413</v>
      </c>
      <c r="P150" s="12">
        <v>1515</v>
      </c>
      <c r="Q150" s="12">
        <v>7.22</v>
      </c>
      <c r="R150" s="12">
        <v>7.25</v>
      </c>
      <c r="S150" s="13">
        <v>1.68</v>
      </c>
      <c r="T150" s="13">
        <v>1.86</v>
      </c>
      <c r="U150" s="12">
        <v>10.9</v>
      </c>
      <c r="V150" s="15">
        <v>31132</v>
      </c>
      <c r="W150" s="15">
        <v>31324</v>
      </c>
      <c r="X150" s="15">
        <v>0.62</v>
      </c>
      <c r="Y150" s="15">
        <v>842</v>
      </c>
      <c r="Z150" s="12">
        <v>814</v>
      </c>
      <c r="AA150" s="56">
        <v>-3.33</v>
      </c>
      <c r="AB150" s="71">
        <v>43315</v>
      </c>
      <c r="AC150" s="51">
        <v>19.8</v>
      </c>
      <c r="AD150" s="45" t="s">
        <v>689</v>
      </c>
      <c r="AE150" s="31">
        <v>-23.93</v>
      </c>
    </row>
    <row r="151" spans="1:31" ht="18" x14ac:dyDescent="0.35">
      <c r="A151" s="48">
        <f t="shared" si="2"/>
        <v>148</v>
      </c>
      <c r="B151" s="20" t="s">
        <v>446</v>
      </c>
      <c r="C151" s="12">
        <v>3799</v>
      </c>
      <c r="D151" s="12">
        <v>4085</v>
      </c>
      <c r="E151" s="12">
        <v>7.5</v>
      </c>
      <c r="F151" s="12">
        <v>455</v>
      </c>
      <c r="G151" s="12">
        <v>405</v>
      </c>
      <c r="H151" s="12">
        <v>-10.99</v>
      </c>
      <c r="I151" s="12">
        <v>168</v>
      </c>
      <c r="J151" s="12">
        <v>91</v>
      </c>
      <c r="K151" s="12">
        <v>-45.83</v>
      </c>
      <c r="L151" s="12">
        <v>16</v>
      </c>
      <c r="M151" s="12">
        <v>17</v>
      </c>
      <c r="N151" s="12">
        <v>6.25</v>
      </c>
      <c r="O151" s="12">
        <v>271</v>
      </c>
      <c r="P151" s="12">
        <v>297</v>
      </c>
      <c r="Q151" s="12">
        <v>9.59</v>
      </c>
      <c r="R151" s="12">
        <v>7.27</v>
      </c>
      <c r="S151" s="13">
        <v>0.68</v>
      </c>
      <c r="T151" s="13">
        <v>0.76</v>
      </c>
      <c r="U151" s="12">
        <v>11.3</v>
      </c>
      <c r="V151" s="15">
        <v>4672</v>
      </c>
      <c r="W151" s="15">
        <v>4670</v>
      </c>
      <c r="X151" s="15">
        <v>-0.04</v>
      </c>
      <c r="Y151" s="15">
        <v>396</v>
      </c>
      <c r="Z151" s="12">
        <v>390</v>
      </c>
      <c r="AA151" s="56">
        <v>-1.52</v>
      </c>
      <c r="AB151" s="71">
        <v>43316</v>
      </c>
      <c r="AC151" s="51">
        <v>12</v>
      </c>
      <c r="AD151" s="45" t="s">
        <v>679</v>
      </c>
      <c r="AE151" s="31">
        <v>-2172</v>
      </c>
    </row>
    <row r="152" spans="1:31" ht="18" x14ac:dyDescent="0.35">
      <c r="A152" s="48">
        <f t="shared" si="2"/>
        <v>149</v>
      </c>
      <c r="B152" s="20" t="s">
        <v>415</v>
      </c>
      <c r="C152" s="12">
        <v>13834</v>
      </c>
      <c r="D152" s="12">
        <v>24245</v>
      </c>
      <c r="E152" s="12">
        <v>75.3</v>
      </c>
      <c r="F152" s="12">
        <v>2040</v>
      </c>
      <c r="G152" s="12">
        <v>2728</v>
      </c>
      <c r="H152" s="12">
        <v>33.729999999999997</v>
      </c>
      <c r="I152" s="12">
        <v>455</v>
      </c>
      <c r="J152" s="12">
        <v>565</v>
      </c>
      <c r="K152" s="12">
        <v>24.18</v>
      </c>
      <c r="L152" s="12">
        <v>226</v>
      </c>
      <c r="M152" s="12">
        <v>360</v>
      </c>
      <c r="N152" s="12">
        <v>59.29</v>
      </c>
      <c r="O152" s="12">
        <v>1311</v>
      </c>
      <c r="P152" s="12">
        <v>1768</v>
      </c>
      <c r="Q152" s="12">
        <v>34.86</v>
      </c>
      <c r="R152" s="12">
        <v>7.29</v>
      </c>
      <c r="S152" s="13">
        <v>1.08</v>
      </c>
      <c r="T152" s="13">
        <v>0.76</v>
      </c>
      <c r="U152" s="12">
        <v>-29.2</v>
      </c>
      <c r="V152" s="15">
        <f>W152</f>
        <v>89105</v>
      </c>
      <c r="W152" s="15">
        <v>89105</v>
      </c>
      <c r="X152" s="15"/>
      <c r="Y152" s="15">
        <f>Z152</f>
        <v>2323.6</v>
      </c>
      <c r="Z152" s="12">
        <v>2323.6</v>
      </c>
      <c r="AA152" s="56"/>
      <c r="AB152" s="71">
        <v>43281</v>
      </c>
      <c r="AC152" s="51">
        <v>89.3</v>
      </c>
      <c r="AD152" s="45" t="s">
        <v>758</v>
      </c>
      <c r="AE152" s="31">
        <v>2200.33</v>
      </c>
    </row>
    <row r="153" spans="1:31" ht="18" x14ac:dyDescent="0.35">
      <c r="A153" s="48">
        <f t="shared" si="2"/>
        <v>150</v>
      </c>
      <c r="B153" s="20" t="s">
        <v>333</v>
      </c>
      <c r="C153" s="12">
        <v>5383</v>
      </c>
      <c r="D153" s="12">
        <v>5833</v>
      </c>
      <c r="E153" s="12">
        <v>8.4</v>
      </c>
      <c r="F153" s="12">
        <v>163</v>
      </c>
      <c r="G153" s="12">
        <v>673</v>
      </c>
      <c r="H153" s="12">
        <v>312.88</v>
      </c>
      <c r="I153" s="12">
        <v>-87</v>
      </c>
      <c r="J153" s="12">
        <v>130</v>
      </c>
      <c r="K153" s="12">
        <v>249.43</v>
      </c>
      <c r="L153" s="12">
        <v>186</v>
      </c>
      <c r="M153" s="12">
        <v>183</v>
      </c>
      <c r="N153" s="12">
        <v>-1.61</v>
      </c>
      <c r="O153" s="12">
        <v>84</v>
      </c>
      <c r="P153" s="12">
        <v>428</v>
      </c>
      <c r="Q153" s="12">
        <v>409.52</v>
      </c>
      <c r="R153" s="12">
        <v>7.34</v>
      </c>
      <c r="S153" s="13">
        <v>0.2</v>
      </c>
      <c r="T153" s="13">
        <v>1.03</v>
      </c>
      <c r="U153" s="12">
        <v>407.9</v>
      </c>
      <c r="V153" s="15">
        <v>29332</v>
      </c>
      <c r="W153" s="15">
        <v>26952</v>
      </c>
      <c r="X153" s="15">
        <v>-8.11</v>
      </c>
      <c r="Y153" s="15">
        <v>416.4</v>
      </c>
      <c r="Z153" s="12">
        <v>417.7</v>
      </c>
      <c r="AA153" s="56">
        <v>0.31</v>
      </c>
      <c r="AB153" s="71">
        <v>43281</v>
      </c>
      <c r="AC153" s="51">
        <v>13.6</v>
      </c>
      <c r="AD153" s="45" t="s">
        <v>757</v>
      </c>
      <c r="AE153" s="31">
        <v>8207.23</v>
      </c>
    </row>
    <row r="154" spans="1:31" ht="18" x14ac:dyDescent="0.35">
      <c r="A154" s="48">
        <f t="shared" si="2"/>
        <v>151</v>
      </c>
      <c r="B154" s="20" t="s">
        <v>327</v>
      </c>
      <c r="C154" s="12">
        <v>424</v>
      </c>
      <c r="D154" s="12">
        <v>433</v>
      </c>
      <c r="E154" s="12">
        <v>2.1</v>
      </c>
      <c r="F154" s="12">
        <v>48</v>
      </c>
      <c r="G154" s="12">
        <v>45</v>
      </c>
      <c r="H154" s="12">
        <v>-6.25</v>
      </c>
      <c r="I154" s="12">
        <v>17</v>
      </c>
      <c r="J154" s="12">
        <v>10</v>
      </c>
      <c r="K154" s="12">
        <v>-41.18</v>
      </c>
      <c r="L154" s="12">
        <v>4</v>
      </c>
      <c r="M154" s="12">
        <v>3</v>
      </c>
      <c r="N154" s="12">
        <v>-25</v>
      </c>
      <c r="O154" s="12">
        <v>27</v>
      </c>
      <c r="P154" s="12">
        <v>32</v>
      </c>
      <c r="Q154" s="12">
        <v>18.52</v>
      </c>
      <c r="R154" s="12">
        <v>7.39</v>
      </c>
      <c r="S154" s="13">
        <v>0.19</v>
      </c>
      <c r="T154" s="13">
        <v>0.23</v>
      </c>
      <c r="U154" s="12">
        <v>19.600000000000001</v>
      </c>
      <c r="V154" s="15">
        <v>1118</v>
      </c>
      <c r="W154" s="15">
        <v>957</v>
      </c>
      <c r="X154" s="15">
        <v>-14.4</v>
      </c>
      <c r="Y154" s="15">
        <v>140.93700000000001</v>
      </c>
      <c r="Z154" s="12">
        <v>139.619</v>
      </c>
      <c r="AA154" s="56">
        <v>-0.94</v>
      </c>
      <c r="AB154" s="71">
        <v>43281</v>
      </c>
      <c r="AC154" s="51">
        <v>139.19999999999999</v>
      </c>
      <c r="AD154" s="45" t="s">
        <v>738</v>
      </c>
      <c r="AE154" s="31">
        <v>9060</v>
      </c>
    </row>
    <row r="155" spans="1:31" ht="18" x14ac:dyDescent="0.35">
      <c r="A155" s="48">
        <f t="shared" si="2"/>
        <v>152</v>
      </c>
      <c r="B155" s="20" t="s">
        <v>115</v>
      </c>
      <c r="C155" s="12">
        <v>965.7</v>
      </c>
      <c r="D155" s="12">
        <v>1061</v>
      </c>
      <c r="E155" s="12">
        <v>9.9</v>
      </c>
      <c r="F155" s="12">
        <v>119.8</v>
      </c>
      <c r="G155" s="12">
        <v>197.9</v>
      </c>
      <c r="H155" s="12">
        <v>65.19</v>
      </c>
      <c r="I155" s="12">
        <v>2.2999999999999998</v>
      </c>
      <c r="J155" s="12">
        <v>14.3</v>
      </c>
      <c r="K155" s="12">
        <v>521.74</v>
      </c>
      <c r="L155" s="12">
        <v>91.5</v>
      </c>
      <c r="M155" s="12">
        <v>106.4</v>
      </c>
      <c r="N155" s="12">
        <v>16.28</v>
      </c>
      <c r="O155" s="12">
        <v>25.4</v>
      </c>
      <c r="P155" s="12">
        <v>78.8</v>
      </c>
      <c r="Q155" s="12">
        <v>210.24</v>
      </c>
      <c r="R155" s="12">
        <v>7.43</v>
      </c>
      <c r="S155" s="13">
        <v>0.1</v>
      </c>
      <c r="T155" s="13">
        <v>0.27</v>
      </c>
      <c r="U155" s="12">
        <v>187.5</v>
      </c>
      <c r="V155" s="15">
        <v>8393</v>
      </c>
      <c r="W155" s="15">
        <v>9868.6</v>
      </c>
      <c r="X155" s="15">
        <v>17.579999999999998</v>
      </c>
      <c r="Y155" s="15">
        <v>266.13900000000001</v>
      </c>
      <c r="Z155" s="12">
        <v>286.98200000000003</v>
      </c>
      <c r="AA155" s="56">
        <v>7.83</v>
      </c>
      <c r="AB155" s="71">
        <v>43373</v>
      </c>
      <c r="AC155" s="51">
        <v>37.799999999999997</v>
      </c>
      <c r="AD155" s="45" t="s">
        <v>721</v>
      </c>
      <c r="AE155" s="31">
        <v>33839.25</v>
      </c>
    </row>
    <row r="156" spans="1:31" ht="18" x14ac:dyDescent="0.35">
      <c r="A156" s="48">
        <f t="shared" si="2"/>
        <v>153</v>
      </c>
      <c r="B156" s="20" t="s">
        <v>143</v>
      </c>
      <c r="C156" s="12">
        <v>3341</v>
      </c>
      <c r="D156" s="12">
        <v>3504</v>
      </c>
      <c r="E156" s="12">
        <v>4.9000000000000004</v>
      </c>
      <c r="F156" s="12">
        <v>597</v>
      </c>
      <c r="G156" s="12">
        <v>454</v>
      </c>
      <c r="H156" s="12">
        <v>-23.95</v>
      </c>
      <c r="I156" s="12">
        <v>140</v>
      </c>
      <c r="J156" s="12">
        <v>120</v>
      </c>
      <c r="K156" s="12">
        <v>-14.29</v>
      </c>
      <c r="L156" s="12">
        <v>60</v>
      </c>
      <c r="M156" s="12">
        <v>69</v>
      </c>
      <c r="N156" s="12">
        <v>15</v>
      </c>
      <c r="O156" s="12">
        <v>393</v>
      </c>
      <c r="P156" s="12">
        <v>262</v>
      </c>
      <c r="Q156" s="12">
        <v>-33.33</v>
      </c>
      <c r="R156" s="12">
        <v>7.48</v>
      </c>
      <c r="S156" s="13">
        <v>0.76</v>
      </c>
      <c r="T156" s="13">
        <v>0.51</v>
      </c>
      <c r="U156" s="12">
        <v>-32.200000000000003</v>
      </c>
      <c r="V156" s="15">
        <v>12644</v>
      </c>
      <c r="W156" s="15">
        <v>13676</v>
      </c>
      <c r="X156" s="15">
        <v>8.16</v>
      </c>
      <c r="Y156" s="15">
        <v>519</v>
      </c>
      <c r="Z156" s="12">
        <v>510</v>
      </c>
      <c r="AA156" s="56">
        <v>-1.73</v>
      </c>
      <c r="AB156" s="71">
        <v>43373</v>
      </c>
      <c r="AC156" s="51">
        <v>21.9</v>
      </c>
      <c r="AD156" s="45" t="s">
        <v>735</v>
      </c>
      <c r="AE156" s="31">
        <v>324.5</v>
      </c>
    </row>
    <row r="157" spans="1:31" ht="18" x14ac:dyDescent="0.35">
      <c r="A157" s="48">
        <f t="shared" si="2"/>
        <v>154</v>
      </c>
      <c r="B157" s="20" t="s">
        <v>331</v>
      </c>
      <c r="C157" s="12">
        <v>1308.4000000000001</v>
      </c>
      <c r="D157" s="12">
        <v>1457.1</v>
      </c>
      <c r="E157" s="12">
        <v>11.4</v>
      </c>
      <c r="F157" s="12">
        <v>130.69999999999999</v>
      </c>
      <c r="G157" s="12">
        <v>150.1</v>
      </c>
      <c r="H157" s="12">
        <v>14.84</v>
      </c>
      <c r="I157" s="12">
        <v>50.4</v>
      </c>
      <c r="J157" s="12">
        <v>40.799999999999997</v>
      </c>
      <c r="K157" s="12">
        <v>-19.05</v>
      </c>
      <c r="L157" s="12">
        <v>0</v>
      </c>
      <c r="M157" s="12">
        <v>0</v>
      </c>
      <c r="N157" s="12"/>
      <c r="O157" s="12">
        <v>80.3</v>
      </c>
      <c r="P157" s="12">
        <v>109.3</v>
      </c>
      <c r="Q157" s="12">
        <v>36.11</v>
      </c>
      <c r="R157" s="12">
        <v>7.5</v>
      </c>
      <c r="S157" s="13">
        <v>0.64</v>
      </c>
      <c r="T157" s="13">
        <v>0.89</v>
      </c>
      <c r="U157" s="12">
        <v>39.299999999999997</v>
      </c>
      <c r="V157" s="15">
        <v>731.8</v>
      </c>
      <c r="W157" s="15">
        <v>824.1</v>
      </c>
      <c r="X157" s="15">
        <v>12.61</v>
      </c>
      <c r="Y157" s="15">
        <v>125.104</v>
      </c>
      <c r="Z157" s="12">
        <v>122.268</v>
      </c>
      <c r="AA157" s="56">
        <v>-2.27</v>
      </c>
      <c r="AB157" s="71">
        <v>43281</v>
      </c>
      <c r="AC157" s="51">
        <v>17.7</v>
      </c>
      <c r="AD157" s="45" t="s">
        <v>718</v>
      </c>
      <c r="AE157" s="31">
        <v>6307.8</v>
      </c>
    </row>
    <row r="158" spans="1:31" ht="18" x14ac:dyDescent="0.35">
      <c r="A158" s="48">
        <f t="shared" si="2"/>
        <v>155</v>
      </c>
      <c r="B158" s="20" t="s">
        <v>138</v>
      </c>
      <c r="C158" s="12">
        <v>15062</v>
      </c>
      <c r="D158" s="12">
        <v>16510</v>
      </c>
      <c r="E158" s="12">
        <v>9.6</v>
      </c>
      <c r="F158" s="12">
        <v>2198</v>
      </c>
      <c r="G158" s="12">
        <v>2091</v>
      </c>
      <c r="H158" s="12">
        <v>-4.87</v>
      </c>
      <c r="I158" s="12">
        <v>506</v>
      </c>
      <c r="J158" s="12">
        <v>413</v>
      </c>
      <c r="K158" s="12">
        <v>-18.38</v>
      </c>
      <c r="L158" s="12">
        <v>258</v>
      </c>
      <c r="M158" s="12">
        <v>323</v>
      </c>
      <c r="N158" s="12">
        <v>25.19</v>
      </c>
      <c r="O158" s="12">
        <v>1330</v>
      </c>
      <c r="P158" s="12">
        <v>1244</v>
      </c>
      <c r="Q158" s="12">
        <v>-6.47</v>
      </c>
      <c r="R158" s="12">
        <v>7.53</v>
      </c>
      <c r="S158" s="13">
        <v>1.67</v>
      </c>
      <c r="T158" s="13">
        <v>1.55</v>
      </c>
      <c r="U158" s="12">
        <v>-7</v>
      </c>
      <c r="V158" s="15">
        <v>66471</v>
      </c>
      <c r="W158" s="15">
        <v>82833</v>
      </c>
      <c r="X158" s="15">
        <v>24.62</v>
      </c>
      <c r="Y158" s="15">
        <v>797.1</v>
      </c>
      <c r="Z158" s="12">
        <v>801.8</v>
      </c>
      <c r="AA158" s="56">
        <v>0.59</v>
      </c>
      <c r="AB158" s="71">
        <v>43373</v>
      </c>
      <c r="AC158" s="51">
        <v>17.100000000000001</v>
      </c>
      <c r="AD158" s="45" t="s">
        <v>694</v>
      </c>
      <c r="AE158" s="31">
        <v>21503</v>
      </c>
    </row>
    <row r="159" spans="1:31" ht="18" x14ac:dyDescent="0.35">
      <c r="A159" s="48">
        <f t="shared" si="2"/>
        <v>156</v>
      </c>
      <c r="B159" s="20" t="s">
        <v>191</v>
      </c>
      <c r="C159" s="12">
        <v>248</v>
      </c>
      <c r="D159" s="12">
        <v>259.7</v>
      </c>
      <c r="E159" s="12">
        <v>4.7</v>
      </c>
      <c r="F159" s="12">
        <v>45.2</v>
      </c>
      <c r="G159" s="12">
        <v>54.3</v>
      </c>
      <c r="H159" s="12">
        <v>20.13</v>
      </c>
      <c r="I159" s="12">
        <v>0.4</v>
      </c>
      <c r="J159" s="12">
        <v>0.2</v>
      </c>
      <c r="K159" s="12">
        <v>-50</v>
      </c>
      <c r="L159" s="12">
        <v>33.799999999999997</v>
      </c>
      <c r="M159" s="12">
        <v>31.6</v>
      </c>
      <c r="N159" s="12">
        <v>-6.51</v>
      </c>
      <c r="O159" s="12">
        <v>9.1999999999999993</v>
      </c>
      <c r="P159" s="12">
        <v>19.600000000000001</v>
      </c>
      <c r="Q159" s="12">
        <v>113.04</v>
      </c>
      <c r="R159" s="12">
        <v>7.55</v>
      </c>
      <c r="S159" s="13">
        <v>0.03</v>
      </c>
      <c r="T159" s="13">
        <v>7.0000000000000007E-2</v>
      </c>
      <c r="U159" s="12">
        <v>112.7</v>
      </c>
      <c r="V159" s="15">
        <v>4875.3</v>
      </c>
      <c r="W159" s="15">
        <v>4949.8999999999996</v>
      </c>
      <c r="X159" s="15">
        <v>1.53</v>
      </c>
      <c r="Y159" s="15">
        <v>268.85899999999998</v>
      </c>
      <c r="Z159" s="12">
        <v>268.89</v>
      </c>
      <c r="AA159" s="56">
        <v>0.01</v>
      </c>
      <c r="AB159" s="71">
        <v>43281</v>
      </c>
      <c r="AC159" s="51">
        <v>147.19999999999999</v>
      </c>
      <c r="AD159" s="45" t="s">
        <v>747</v>
      </c>
      <c r="AE159" s="31">
        <v>-36201</v>
      </c>
    </row>
    <row r="160" spans="1:31" ht="18" x14ac:dyDescent="0.35">
      <c r="A160" s="48">
        <f t="shared" si="2"/>
        <v>157</v>
      </c>
      <c r="B160" s="20" t="s">
        <v>54</v>
      </c>
      <c r="C160" s="12">
        <v>7905</v>
      </c>
      <c r="D160" s="12">
        <v>8504</v>
      </c>
      <c r="E160" s="12">
        <v>7.6</v>
      </c>
      <c r="F160" s="12">
        <v>838</v>
      </c>
      <c r="G160" s="12">
        <v>958</v>
      </c>
      <c r="H160" s="12">
        <v>14.32</v>
      </c>
      <c r="I160" s="12">
        <v>121</v>
      </c>
      <c r="J160" s="12">
        <v>129</v>
      </c>
      <c r="K160" s="12">
        <v>6.61</v>
      </c>
      <c r="L160" s="12">
        <v>161</v>
      </c>
      <c r="M160" s="12">
        <v>171</v>
      </c>
      <c r="N160" s="12">
        <v>6.21</v>
      </c>
      <c r="O160" s="12">
        <v>545</v>
      </c>
      <c r="P160" s="12">
        <v>644</v>
      </c>
      <c r="Q160" s="12">
        <v>18.170000000000002</v>
      </c>
      <c r="R160" s="12">
        <v>7.57</v>
      </c>
      <c r="S160" s="13">
        <v>0.39</v>
      </c>
      <c r="T160" s="13">
        <v>0.46</v>
      </c>
      <c r="U160" s="12">
        <v>18.2</v>
      </c>
      <c r="V160" s="15">
        <v>33996</v>
      </c>
      <c r="W160" s="15">
        <v>33513</v>
      </c>
      <c r="X160" s="15">
        <v>-1.42</v>
      </c>
      <c r="Y160" s="15">
        <v>1392</v>
      </c>
      <c r="Z160" s="12">
        <v>1392</v>
      </c>
      <c r="AA160" s="56">
        <v>0</v>
      </c>
      <c r="AB160" s="71">
        <v>43373</v>
      </c>
      <c r="AC160" s="51">
        <v>250</v>
      </c>
      <c r="AD160" s="45" t="s">
        <v>722</v>
      </c>
      <c r="AE160" s="31">
        <v>-8866.5</v>
      </c>
    </row>
    <row r="161" spans="1:31" ht="18" x14ac:dyDescent="0.35">
      <c r="A161" s="48">
        <f t="shared" si="2"/>
        <v>158</v>
      </c>
      <c r="B161" s="20" t="s">
        <v>17</v>
      </c>
      <c r="C161" s="12">
        <v>9899</v>
      </c>
      <c r="D161" s="12">
        <v>11003</v>
      </c>
      <c r="E161" s="12">
        <v>11.2</v>
      </c>
      <c r="F161" s="12">
        <v>1142</v>
      </c>
      <c r="G161" s="12">
        <v>1230</v>
      </c>
      <c r="H161" s="12">
        <v>7.71</v>
      </c>
      <c r="I161" s="12">
        <v>348</v>
      </c>
      <c r="J161" s="12">
        <v>225</v>
      </c>
      <c r="K161" s="12">
        <v>-35.340000000000003</v>
      </c>
      <c r="L161" s="12">
        <v>149</v>
      </c>
      <c r="M161" s="12">
        <v>169</v>
      </c>
      <c r="N161" s="12">
        <v>13.42</v>
      </c>
      <c r="O161" s="12">
        <v>645</v>
      </c>
      <c r="P161" s="12">
        <v>836</v>
      </c>
      <c r="Q161" s="12">
        <v>29.61</v>
      </c>
      <c r="R161" s="12">
        <v>7.6</v>
      </c>
      <c r="S161" s="13">
        <v>2.15</v>
      </c>
      <c r="T161" s="13">
        <v>3.06</v>
      </c>
      <c r="U161" s="12">
        <v>42.4</v>
      </c>
      <c r="V161" s="15">
        <v>33595</v>
      </c>
      <c r="W161" s="15">
        <v>35368</v>
      </c>
      <c r="X161" s="15">
        <v>5.28</v>
      </c>
      <c r="Y161" s="15">
        <v>300.60000000000002</v>
      </c>
      <c r="Z161" s="12">
        <v>273.60000000000002</v>
      </c>
      <c r="AA161" s="56">
        <v>-8.98</v>
      </c>
      <c r="AB161" s="71">
        <v>43373</v>
      </c>
      <c r="AC161" s="51">
        <v>11.6</v>
      </c>
      <c r="AD161" s="45" t="s">
        <v>690</v>
      </c>
      <c r="AE161" s="31">
        <v>10173.75</v>
      </c>
    </row>
    <row r="162" spans="1:31" ht="18" x14ac:dyDescent="0.35">
      <c r="A162" s="48">
        <f t="shared" si="2"/>
        <v>159</v>
      </c>
      <c r="B162" s="20" t="s">
        <v>356</v>
      </c>
      <c r="C162" s="12">
        <v>2453</v>
      </c>
      <c r="D162" s="12">
        <v>2577</v>
      </c>
      <c r="E162" s="12">
        <v>5.0999999999999996</v>
      </c>
      <c r="F162" s="12">
        <v>352.8</v>
      </c>
      <c r="G162" s="12">
        <v>324.2</v>
      </c>
      <c r="H162" s="12">
        <v>-8.11</v>
      </c>
      <c r="I162" s="12">
        <v>82.7</v>
      </c>
      <c r="J162" s="12">
        <v>118.8</v>
      </c>
      <c r="K162" s="12">
        <v>43.65</v>
      </c>
      <c r="L162" s="12">
        <v>8.4</v>
      </c>
      <c r="M162" s="12">
        <v>7.9</v>
      </c>
      <c r="N162" s="12">
        <v>-5.95</v>
      </c>
      <c r="O162" s="12">
        <v>260.7</v>
      </c>
      <c r="P162" s="12">
        <v>196.6</v>
      </c>
      <c r="Q162" s="12">
        <v>-24.59</v>
      </c>
      <c r="R162" s="12">
        <v>7.63</v>
      </c>
      <c r="S162" s="13">
        <v>3.49</v>
      </c>
      <c r="T162" s="13">
        <v>2.62</v>
      </c>
      <c r="U162" s="12">
        <v>-24.7</v>
      </c>
      <c r="V162" s="15">
        <v>5143</v>
      </c>
      <c r="W162" s="15">
        <v>5528.5</v>
      </c>
      <c r="X162" s="15">
        <v>7.5</v>
      </c>
      <c r="Y162" s="15">
        <v>74.801000000000002</v>
      </c>
      <c r="Z162" s="12">
        <v>74.936999999999998</v>
      </c>
      <c r="AA162" s="56">
        <v>0.18</v>
      </c>
      <c r="AB162" s="71">
        <v>43281</v>
      </c>
      <c r="AC162" s="51">
        <v>10.1</v>
      </c>
      <c r="AD162" s="45" t="s">
        <v>759</v>
      </c>
      <c r="AE162" s="31">
        <v>8711</v>
      </c>
    </row>
    <row r="163" spans="1:31" ht="18" x14ac:dyDescent="0.35">
      <c r="A163" s="48">
        <f t="shared" si="2"/>
        <v>160</v>
      </c>
      <c r="B163" s="20" t="s">
        <v>223</v>
      </c>
      <c r="C163" s="12">
        <v>15191</v>
      </c>
      <c r="D163" s="12">
        <v>5412</v>
      </c>
      <c r="E163" s="12">
        <v>-64.400000000000006</v>
      </c>
      <c r="F163" s="12">
        <v>2733</v>
      </c>
      <c r="G163" s="12">
        <v>439</v>
      </c>
      <c r="H163" s="12">
        <v>-83.94</v>
      </c>
      <c r="I163" s="12">
        <v>381</v>
      </c>
      <c r="J163" s="12">
        <v>23</v>
      </c>
      <c r="K163" s="12">
        <v>-93.96</v>
      </c>
      <c r="L163" s="12">
        <v>0</v>
      </c>
      <c r="M163" s="12">
        <v>0</v>
      </c>
      <c r="N163" s="12"/>
      <c r="O163" s="12">
        <v>2351</v>
      </c>
      <c r="P163" s="12">
        <v>416</v>
      </c>
      <c r="Q163" s="12">
        <v>-82.31</v>
      </c>
      <c r="R163" s="12">
        <v>7.69</v>
      </c>
      <c r="S163" s="13">
        <v>5.24</v>
      </c>
      <c r="T163" s="13">
        <v>0.95</v>
      </c>
      <c r="U163" s="12">
        <v>-81.8</v>
      </c>
      <c r="V163" s="15">
        <v>16132</v>
      </c>
      <c r="W163" s="15">
        <v>14874</v>
      </c>
      <c r="X163" s="15">
        <v>-7.8</v>
      </c>
      <c r="Y163" s="15">
        <v>448.3</v>
      </c>
      <c r="Z163" s="12">
        <v>436.3</v>
      </c>
      <c r="AA163" s="56">
        <v>-2.68</v>
      </c>
      <c r="AB163" s="71">
        <v>43373</v>
      </c>
      <c r="AC163" s="51">
        <v>10.1</v>
      </c>
      <c r="AD163" s="45" t="s">
        <v>741</v>
      </c>
      <c r="AE163" s="31">
        <v>348.2</v>
      </c>
    </row>
    <row r="164" spans="1:31" ht="18" x14ac:dyDescent="0.35">
      <c r="A164" s="48">
        <f t="shared" si="2"/>
        <v>161</v>
      </c>
      <c r="B164" s="20" t="s">
        <v>584</v>
      </c>
      <c r="C164" s="12">
        <v>6539.3</v>
      </c>
      <c r="D164" s="12">
        <v>4471.2</v>
      </c>
      <c r="E164" s="12">
        <v>-31.6</v>
      </c>
      <c r="F164" s="12">
        <v>108.4</v>
      </c>
      <c r="G164" s="12">
        <v>512.70000000000005</v>
      </c>
      <c r="H164" s="12">
        <v>372.97</v>
      </c>
      <c r="I164" s="12">
        <v>15.2</v>
      </c>
      <c r="J164" s="12">
        <v>117.4</v>
      </c>
      <c r="K164" s="12">
        <v>672.37</v>
      </c>
      <c r="L164" s="12">
        <v>56.9</v>
      </c>
      <c r="M164" s="12">
        <v>32.299999999999997</v>
      </c>
      <c r="N164" s="12">
        <v>-43.23</v>
      </c>
      <c r="O164" s="12">
        <v>12.2</v>
      </c>
      <c r="P164" s="12">
        <v>344.3</v>
      </c>
      <c r="Q164" s="12">
        <v>2722.13</v>
      </c>
      <c r="R164" s="12">
        <v>7.7</v>
      </c>
      <c r="S164" s="13">
        <v>7.0000000000000007E-2</v>
      </c>
      <c r="T164" s="13">
        <v>1.94</v>
      </c>
      <c r="U164" s="12"/>
      <c r="V164" s="15">
        <v>5029.1000000000004</v>
      </c>
      <c r="W164" s="15">
        <v>5441</v>
      </c>
      <c r="X164" s="15">
        <v>8.19</v>
      </c>
      <c r="Y164" s="15">
        <v>176.57300000000001</v>
      </c>
      <c r="Z164" s="12">
        <v>177.58600000000001</v>
      </c>
      <c r="AA164" s="56">
        <v>0.56999999999999995</v>
      </c>
      <c r="AB164" s="71">
        <v>43281</v>
      </c>
      <c r="AC164" s="51">
        <v>10.3</v>
      </c>
      <c r="AD164" s="45" t="s">
        <v>740</v>
      </c>
      <c r="AE164" s="31">
        <v>11844.25</v>
      </c>
    </row>
    <row r="165" spans="1:31" ht="18" x14ac:dyDescent="0.35">
      <c r="A165" s="48">
        <f t="shared" si="2"/>
        <v>162</v>
      </c>
      <c r="B165" s="20" t="s">
        <v>341</v>
      </c>
      <c r="C165" s="12">
        <v>989.3</v>
      </c>
      <c r="D165" s="12">
        <v>1102.5</v>
      </c>
      <c r="E165" s="12">
        <v>11.4</v>
      </c>
      <c r="F165" s="12">
        <v>123.8</v>
      </c>
      <c r="G165" s="12">
        <v>123.5</v>
      </c>
      <c r="H165" s="12">
        <v>-0.24</v>
      </c>
      <c r="I165" s="12">
        <v>25.8</v>
      </c>
      <c r="J165" s="12">
        <v>22.4</v>
      </c>
      <c r="K165" s="12">
        <v>-13.18</v>
      </c>
      <c r="L165" s="12">
        <v>10.4</v>
      </c>
      <c r="M165" s="12">
        <v>16</v>
      </c>
      <c r="N165" s="12">
        <v>53.85</v>
      </c>
      <c r="O165" s="12">
        <v>87.6</v>
      </c>
      <c r="P165" s="12">
        <v>85</v>
      </c>
      <c r="Q165" s="12">
        <v>-2.97</v>
      </c>
      <c r="R165" s="12">
        <v>7.71</v>
      </c>
      <c r="S165" s="13">
        <v>0.64</v>
      </c>
      <c r="T165" s="13">
        <v>0.63</v>
      </c>
      <c r="U165" s="12">
        <v>-1.2</v>
      </c>
      <c r="V165" s="15">
        <v>2148.4</v>
      </c>
      <c r="W165" s="15">
        <v>2515.8000000000002</v>
      </c>
      <c r="X165" s="15">
        <v>17.100000000000001</v>
      </c>
      <c r="Y165" s="15">
        <v>137.4</v>
      </c>
      <c r="Z165" s="12">
        <v>135</v>
      </c>
      <c r="AA165" s="56">
        <v>-1.75</v>
      </c>
      <c r="AB165" s="71">
        <v>43281</v>
      </c>
      <c r="AC165" s="51">
        <v>14.5</v>
      </c>
      <c r="AD165" s="45" t="s">
        <v>759</v>
      </c>
      <c r="AE165" s="31">
        <v>528.17999999999995</v>
      </c>
    </row>
    <row r="166" spans="1:31" ht="18" x14ac:dyDescent="0.35">
      <c r="A166" s="48">
        <f t="shared" si="2"/>
        <v>163</v>
      </c>
      <c r="B166" s="20" t="s">
        <v>344</v>
      </c>
      <c r="C166" s="12">
        <v>1347.1</v>
      </c>
      <c r="D166" s="12">
        <v>1390.6</v>
      </c>
      <c r="E166" s="12">
        <v>3.2</v>
      </c>
      <c r="F166" s="12">
        <v>91.8</v>
      </c>
      <c r="G166" s="12">
        <v>137.30000000000001</v>
      </c>
      <c r="H166" s="12">
        <v>49.56</v>
      </c>
      <c r="I166" s="12">
        <v>27.3</v>
      </c>
      <c r="J166" s="12">
        <v>23.9</v>
      </c>
      <c r="K166" s="12">
        <v>-12.45</v>
      </c>
      <c r="L166" s="12">
        <v>5</v>
      </c>
      <c r="M166" s="12">
        <v>4.4000000000000004</v>
      </c>
      <c r="N166" s="12">
        <v>-12</v>
      </c>
      <c r="O166" s="12">
        <v>59.5</v>
      </c>
      <c r="P166" s="12">
        <v>109</v>
      </c>
      <c r="Q166" s="12">
        <v>83.19</v>
      </c>
      <c r="R166" s="12">
        <v>7.84</v>
      </c>
      <c r="S166" s="13">
        <v>0.72</v>
      </c>
      <c r="T166" s="13">
        <v>1.31</v>
      </c>
      <c r="U166" s="12">
        <v>81.400000000000006</v>
      </c>
      <c r="V166" s="15">
        <v>2453.9</v>
      </c>
      <c r="W166" s="15">
        <v>2614.3000000000002</v>
      </c>
      <c r="X166" s="15">
        <v>6.54</v>
      </c>
      <c r="Y166" s="15">
        <v>82.5</v>
      </c>
      <c r="Z166" s="12">
        <v>83.3</v>
      </c>
      <c r="AA166" s="56">
        <v>0.97</v>
      </c>
      <c r="AB166" s="71">
        <v>43281</v>
      </c>
      <c r="AC166" s="51">
        <v>24.9</v>
      </c>
      <c r="AD166" s="45" t="s">
        <v>688</v>
      </c>
      <c r="AE166" s="31">
        <v>6250</v>
      </c>
    </row>
    <row r="167" spans="1:31" ht="18" x14ac:dyDescent="0.35">
      <c r="A167" s="48">
        <f t="shared" si="2"/>
        <v>164</v>
      </c>
      <c r="B167" s="20" t="s">
        <v>67</v>
      </c>
      <c r="C167" s="12">
        <v>2293</v>
      </c>
      <c r="D167" s="12">
        <v>2519</v>
      </c>
      <c r="E167" s="12">
        <v>9.9</v>
      </c>
      <c r="F167" s="12">
        <v>234</v>
      </c>
      <c r="G167" s="12">
        <v>266</v>
      </c>
      <c r="H167" s="12">
        <v>13.68</v>
      </c>
      <c r="I167" s="12">
        <v>46</v>
      </c>
      <c r="J167" s="12">
        <v>21</v>
      </c>
      <c r="K167" s="12">
        <v>-54.35</v>
      </c>
      <c r="L167" s="12">
        <v>42</v>
      </c>
      <c r="M167" s="12">
        <v>40</v>
      </c>
      <c r="N167" s="12">
        <v>-4.76</v>
      </c>
      <c r="O167" s="12">
        <v>143</v>
      </c>
      <c r="P167" s="12">
        <v>199</v>
      </c>
      <c r="Q167" s="12">
        <v>39.159999999999997</v>
      </c>
      <c r="R167" s="12">
        <v>7.9</v>
      </c>
      <c r="S167" s="13">
        <v>1.79</v>
      </c>
      <c r="T167" s="13">
        <v>2.5099999999999998</v>
      </c>
      <c r="U167" s="12">
        <v>39.9</v>
      </c>
      <c r="V167" s="15">
        <v>7469</v>
      </c>
      <c r="W167" s="15">
        <v>7542</v>
      </c>
      <c r="X167" s="15">
        <v>0.98</v>
      </c>
      <c r="Y167" s="15">
        <v>79.8</v>
      </c>
      <c r="Z167" s="12">
        <v>79.400000000000006</v>
      </c>
      <c r="AA167" s="56">
        <v>-0.5</v>
      </c>
      <c r="AB167" s="71">
        <v>43371</v>
      </c>
      <c r="AC167" s="51">
        <v>17.8</v>
      </c>
      <c r="AD167" s="45" t="s">
        <v>694</v>
      </c>
      <c r="AE167" s="31">
        <v>-547.5</v>
      </c>
    </row>
    <row r="168" spans="1:31" ht="18" x14ac:dyDescent="0.35">
      <c r="A168" s="48">
        <f t="shared" si="2"/>
        <v>165</v>
      </c>
      <c r="B168" s="20" t="s">
        <v>469</v>
      </c>
      <c r="C168" s="12">
        <v>3153</v>
      </c>
      <c r="D168" s="12">
        <v>3684</v>
      </c>
      <c r="E168" s="12">
        <v>16.8</v>
      </c>
      <c r="F168" s="12">
        <v>372</v>
      </c>
      <c r="G168" s="12">
        <v>414</v>
      </c>
      <c r="H168" s="12">
        <v>11.29</v>
      </c>
      <c r="I168" s="12">
        <v>38</v>
      </c>
      <c r="J168" s="12">
        <v>83</v>
      </c>
      <c r="K168" s="12">
        <v>118.42</v>
      </c>
      <c r="L168" s="12">
        <v>35</v>
      </c>
      <c r="M168" s="12">
        <v>36</v>
      </c>
      <c r="N168" s="12">
        <v>2.86</v>
      </c>
      <c r="O168" s="12">
        <v>272</v>
      </c>
      <c r="P168" s="12">
        <v>291</v>
      </c>
      <c r="Q168" s="12">
        <v>6.99</v>
      </c>
      <c r="R168" s="12">
        <v>7.9</v>
      </c>
      <c r="S168" s="13">
        <v>1.08</v>
      </c>
      <c r="T168" s="13">
        <v>1.1000000000000001</v>
      </c>
      <c r="U168" s="12">
        <v>1.7</v>
      </c>
      <c r="V168" s="15">
        <v>10161</v>
      </c>
      <c r="W168" s="15">
        <v>8793</v>
      </c>
      <c r="X168" s="15">
        <v>-13.46</v>
      </c>
      <c r="Y168" s="15">
        <v>268.02999999999997</v>
      </c>
      <c r="Z168" s="12">
        <v>265.48</v>
      </c>
      <c r="AA168" s="56">
        <v>-0.95</v>
      </c>
      <c r="AB168" s="71">
        <v>43281</v>
      </c>
      <c r="AC168" s="51">
        <v>17.7</v>
      </c>
      <c r="AD168" s="45" t="s">
        <v>684</v>
      </c>
      <c r="AE168" s="31">
        <v>-1251.5</v>
      </c>
    </row>
    <row r="169" spans="1:31" ht="18" x14ac:dyDescent="0.35">
      <c r="A169" s="48">
        <f t="shared" si="2"/>
        <v>166</v>
      </c>
      <c r="B169" s="20" t="s">
        <v>513</v>
      </c>
      <c r="C169" s="12">
        <v>3261.5</v>
      </c>
      <c r="D169" s="12">
        <v>5672.6</v>
      </c>
      <c r="E169" s="12">
        <v>73.900000000000006</v>
      </c>
      <c r="F169" s="12">
        <v>368.4</v>
      </c>
      <c r="G169" s="12">
        <v>565.9</v>
      </c>
      <c r="H169" s="12">
        <v>53.61</v>
      </c>
      <c r="I169" s="12">
        <v>124.8</v>
      </c>
      <c r="J169" s="12">
        <v>98.3</v>
      </c>
      <c r="K169" s="12">
        <v>-21.23</v>
      </c>
      <c r="L169" s="12">
        <v>71.8</v>
      </c>
      <c r="M169" s="12">
        <v>86.9</v>
      </c>
      <c r="N169" s="12">
        <v>21.03</v>
      </c>
      <c r="O169" s="12">
        <v>246.7</v>
      </c>
      <c r="P169" s="12">
        <v>449.5</v>
      </c>
      <c r="Q169" s="12">
        <v>82.21</v>
      </c>
      <c r="R169" s="12">
        <v>7.92</v>
      </c>
      <c r="S169" s="13">
        <v>1.06</v>
      </c>
      <c r="T169" s="13">
        <v>1.37</v>
      </c>
      <c r="U169" s="12">
        <v>29.5</v>
      </c>
      <c r="V169" s="15">
        <v>9385.1</v>
      </c>
      <c r="W169" s="15">
        <v>14257.4</v>
      </c>
      <c r="X169" s="15">
        <v>51.92</v>
      </c>
      <c r="Y169" s="15">
        <v>232.67400000000001</v>
      </c>
      <c r="Z169" s="12">
        <v>327.23700000000002</v>
      </c>
      <c r="AA169" s="56">
        <v>40.64</v>
      </c>
      <c r="AB169" s="71">
        <v>43343</v>
      </c>
      <c r="AC169" s="51">
        <v>10.199999999999999</v>
      </c>
      <c r="AD169" s="45" t="s">
        <v>691</v>
      </c>
      <c r="AE169" s="31">
        <v>-1272.05</v>
      </c>
    </row>
    <row r="170" spans="1:31" ht="18" x14ac:dyDescent="0.35">
      <c r="A170" s="48">
        <f t="shared" si="2"/>
        <v>167</v>
      </c>
      <c r="B170" s="20" t="s">
        <v>453</v>
      </c>
      <c r="C170" s="12">
        <v>8357.7000000000007</v>
      </c>
      <c r="D170" s="12">
        <v>9331.1</v>
      </c>
      <c r="E170" s="12">
        <v>11.6</v>
      </c>
      <c r="F170" s="12">
        <v>907.7</v>
      </c>
      <c r="G170" s="12">
        <v>1008.5</v>
      </c>
      <c r="H170" s="12">
        <v>11.1</v>
      </c>
      <c r="I170" s="12">
        <v>338.7</v>
      </c>
      <c r="J170" s="12">
        <v>252.9</v>
      </c>
      <c r="K170" s="12">
        <v>-25.33</v>
      </c>
      <c r="L170" s="12">
        <v>16</v>
      </c>
      <c r="M170" s="12">
        <v>16</v>
      </c>
      <c r="N170" s="12">
        <v>0</v>
      </c>
      <c r="O170" s="12">
        <v>553</v>
      </c>
      <c r="P170" s="12">
        <v>739.6</v>
      </c>
      <c r="Q170" s="12">
        <v>33.74</v>
      </c>
      <c r="R170" s="12">
        <v>7.93</v>
      </c>
      <c r="S170" s="13">
        <v>0.85</v>
      </c>
      <c r="T170" s="13">
        <v>1.17</v>
      </c>
      <c r="U170" s="12">
        <v>37</v>
      </c>
      <c r="V170" s="15">
        <v>8394.7999999999993</v>
      </c>
      <c r="W170" s="15">
        <v>8884.4</v>
      </c>
      <c r="X170" s="15">
        <v>5.83</v>
      </c>
      <c r="Y170" s="15">
        <v>648.31700000000001</v>
      </c>
      <c r="Z170" s="12">
        <v>632.96</v>
      </c>
      <c r="AA170" s="56">
        <v>-2.37</v>
      </c>
      <c r="AB170" s="71">
        <v>43316</v>
      </c>
      <c r="AC170" s="51">
        <v>24.3</v>
      </c>
      <c r="AD170" s="45" t="s">
        <v>682</v>
      </c>
      <c r="AE170" s="31">
        <v>3790.28</v>
      </c>
    </row>
    <row r="171" spans="1:31" ht="18" x14ac:dyDescent="0.35">
      <c r="A171" s="48">
        <f t="shared" si="2"/>
        <v>168</v>
      </c>
      <c r="B171" s="20" t="s">
        <v>75</v>
      </c>
      <c r="C171" s="12">
        <v>2416.1999999999998</v>
      </c>
      <c r="D171" s="12">
        <v>2478.5</v>
      </c>
      <c r="E171" s="12">
        <v>2.6</v>
      </c>
      <c r="F171" s="12">
        <v>291.60000000000002</v>
      </c>
      <c r="G171" s="12">
        <v>297.10000000000002</v>
      </c>
      <c r="H171" s="12">
        <v>1.89</v>
      </c>
      <c r="I171" s="12">
        <v>79.400000000000006</v>
      </c>
      <c r="J171" s="12">
        <v>73.400000000000006</v>
      </c>
      <c r="K171" s="12">
        <v>-7.56</v>
      </c>
      <c r="L171" s="12">
        <v>17.600000000000001</v>
      </c>
      <c r="M171" s="12">
        <v>14.4</v>
      </c>
      <c r="N171" s="12">
        <v>-18.18</v>
      </c>
      <c r="O171" s="12">
        <v>184.9</v>
      </c>
      <c r="P171" s="12">
        <v>197.2</v>
      </c>
      <c r="Q171" s="12">
        <v>6.65</v>
      </c>
      <c r="R171" s="12">
        <v>7.96</v>
      </c>
      <c r="S171" s="13">
        <v>0.88</v>
      </c>
      <c r="T171" s="13">
        <v>0.95</v>
      </c>
      <c r="U171" s="12">
        <v>7.8</v>
      </c>
      <c r="V171" s="15">
        <v>5990.5</v>
      </c>
      <c r="W171" s="15">
        <v>5650</v>
      </c>
      <c r="X171" s="15">
        <v>-5.68</v>
      </c>
      <c r="Y171" s="15">
        <v>211.01300000000001</v>
      </c>
      <c r="Z171" s="12">
        <v>208.738</v>
      </c>
      <c r="AA171" s="56">
        <v>-1.08</v>
      </c>
      <c r="AB171" s="71">
        <v>43373</v>
      </c>
      <c r="AC171" s="51">
        <v>10.1</v>
      </c>
      <c r="AD171" s="45" t="s">
        <v>684</v>
      </c>
      <c r="AE171" s="31">
        <v>9409.65</v>
      </c>
    </row>
    <row r="172" spans="1:31" ht="18" x14ac:dyDescent="0.35">
      <c r="A172" s="48">
        <f t="shared" si="2"/>
        <v>169</v>
      </c>
      <c r="B172" s="20" t="s">
        <v>286</v>
      </c>
      <c r="C172" s="12">
        <v>12563</v>
      </c>
      <c r="D172" s="12">
        <v>11667</v>
      </c>
      <c r="E172" s="12">
        <v>-7.1</v>
      </c>
      <c r="F172" s="12">
        <v>1959</v>
      </c>
      <c r="G172" s="12">
        <v>1551</v>
      </c>
      <c r="H172" s="12">
        <v>-20.83</v>
      </c>
      <c r="I172" s="12">
        <v>557</v>
      </c>
      <c r="J172" s="12">
        <v>321</v>
      </c>
      <c r="K172" s="12">
        <v>-42.37</v>
      </c>
      <c r="L172" s="12">
        <v>292</v>
      </c>
      <c r="M172" s="12">
        <v>299</v>
      </c>
      <c r="N172" s="12">
        <v>2.4</v>
      </c>
      <c r="O172" s="12">
        <v>1122</v>
      </c>
      <c r="P172" s="12">
        <v>937</v>
      </c>
      <c r="Q172" s="12">
        <v>-16.489999999999998</v>
      </c>
      <c r="R172" s="12">
        <v>8.0299999999999994</v>
      </c>
      <c r="S172" s="13">
        <v>1.18</v>
      </c>
      <c r="T172" s="13">
        <v>1.02</v>
      </c>
      <c r="U172" s="12">
        <v>-13.6</v>
      </c>
      <c r="V172" s="15">
        <v>426030</v>
      </c>
      <c r="W172" s="15">
        <v>435643</v>
      </c>
      <c r="X172" s="15">
        <v>2.2599999999999998</v>
      </c>
      <c r="Y172" s="15">
        <v>948.24900000000002</v>
      </c>
      <c r="Z172" s="12">
        <v>916.57299999999998</v>
      </c>
      <c r="AA172" s="56">
        <v>-3.34</v>
      </c>
      <c r="AB172" s="71">
        <v>43281</v>
      </c>
      <c r="AC172" s="51">
        <v>238.4</v>
      </c>
      <c r="AD172" s="45" t="s">
        <v>735</v>
      </c>
      <c r="AE172" s="31">
        <v>7373</v>
      </c>
    </row>
    <row r="173" spans="1:31" ht="18" x14ac:dyDescent="0.35">
      <c r="A173" s="48">
        <f t="shared" si="2"/>
        <v>170</v>
      </c>
      <c r="B173" s="20" t="s">
        <v>243</v>
      </c>
      <c r="C173" s="12">
        <v>4941.8999999999996</v>
      </c>
      <c r="D173" s="12">
        <v>2866.3</v>
      </c>
      <c r="E173" s="12">
        <v>-42</v>
      </c>
      <c r="F173" s="12">
        <v>651.9</v>
      </c>
      <c r="G173" s="12">
        <v>375.8</v>
      </c>
      <c r="H173" s="12">
        <v>-42.35</v>
      </c>
      <c r="I173" s="12">
        <v>176.1</v>
      </c>
      <c r="J173" s="12">
        <v>78.599999999999994</v>
      </c>
      <c r="K173" s="12">
        <v>-55.37</v>
      </c>
      <c r="L173" s="12">
        <v>107.4</v>
      </c>
      <c r="M173" s="12">
        <v>63.1</v>
      </c>
      <c r="N173" s="12">
        <v>-41.25</v>
      </c>
      <c r="O173" s="12">
        <v>367.8</v>
      </c>
      <c r="P173" s="12">
        <v>233.8</v>
      </c>
      <c r="Q173" s="12">
        <v>-36.43</v>
      </c>
      <c r="R173" s="12">
        <v>8.16</v>
      </c>
      <c r="S173" s="13">
        <v>3.54</v>
      </c>
      <c r="T173" s="13">
        <v>2.2599999999999998</v>
      </c>
      <c r="U173" s="12">
        <v>-36.1</v>
      </c>
      <c r="V173" s="15">
        <v>9024.4</v>
      </c>
      <c r="W173" s="15">
        <v>9466.7999999999993</v>
      </c>
      <c r="X173" s="15">
        <v>4.9000000000000004</v>
      </c>
      <c r="Y173" s="15">
        <v>103.8</v>
      </c>
      <c r="Z173" s="12">
        <v>103.3</v>
      </c>
      <c r="AA173" s="56">
        <v>-0.48</v>
      </c>
      <c r="AB173" s="71">
        <v>43281</v>
      </c>
      <c r="AC173" s="51">
        <v>17.600000000000001</v>
      </c>
      <c r="AD173" s="45" t="s">
        <v>725</v>
      </c>
      <c r="AE173" s="31">
        <v>420.2</v>
      </c>
    </row>
    <row r="174" spans="1:31" ht="18" x14ac:dyDescent="0.35">
      <c r="A174" s="48">
        <f t="shared" si="2"/>
        <v>171</v>
      </c>
      <c r="B174" s="20" t="s">
        <v>510</v>
      </c>
      <c r="C174" s="12">
        <v>1936.1</v>
      </c>
      <c r="D174" s="12">
        <v>2061.4</v>
      </c>
      <c r="E174" s="12">
        <v>6.5</v>
      </c>
      <c r="F174" s="12">
        <v>159.5</v>
      </c>
      <c r="G174" s="12">
        <v>176</v>
      </c>
      <c r="H174" s="12">
        <v>10.34</v>
      </c>
      <c r="I174" s="12">
        <v>38.200000000000003</v>
      </c>
      <c r="J174" s="12">
        <v>7.1</v>
      </c>
      <c r="K174" s="12">
        <v>-81.41</v>
      </c>
      <c r="L174" s="12">
        <v>0</v>
      </c>
      <c r="M174" s="12">
        <v>0</v>
      </c>
      <c r="N174" s="12"/>
      <c r="O174" s="12">
        <v>121.3</v>
      </c>
      <c r="P174" s="12">
        <v>168.9</v>
      </c>
      <c r="Q174" s="12">
        <v>39.24</v>
      </c>
      <c r="R174" s="12">
        <v>8.19</v>
      </c>
      <c r="S174" s="13">
        <v>0.95</v>
      </c>
      <c r="T174" s="13">
        <v>1.34</v>
      </c>
      <c r="U174" s="12">
        <v>40.9</v>
      </c>
      <c r="V174" s="15">
        <v>3164.8</v>
      </c>
      <c r="W174" s="15">
        <v>3221.7</v>
      </c>
      <c r="X174" s="15">
        <v>1.8</v>
      </c>
      <c r="Y174" s="15">
        <v>127.3</v>
      </c>
      <c r="Z174" s="12">
        <v>125.8</v>
      </c>
      <c r="AA174" s="56">
        <v>-1.18</v>
      </c>
      <c r="AB174" s="71">
        <v>43338</v>
      </c>
      <c r="AC174" s="51">
        <v>23.7</v>
      </c>
      <c r="AD174" s="45" t="s">
        <v>692</v>
      </c>
      <c r="AE174" s="31">
        <v>9775.4</v>
      </c>
    </row>
    <row r="175" spans="1:31" ht="18" x14ac:dyDescent="0.35">
      <c r="A175" s="48">
        <f t="shared" si="2"/>
        <v>172</v>
      </c>
      <c r="B175" s="20" t="s">
        <v>252</v>
      </c>
      <c r="C175" s="12">
        <v>1646.6</v>
      </c>
      <c r="D175" s="12">
        <v>1715.4</v>
      </c>
      <c r="E175" s="12">
        <v>4.2</v>
      </c>
      <c r="F175" s="12">
        <v>183.2</v>
      </c>
      <c r="G175" s="12">
        <v>165.1</v>
      </c>
      <c r="H175" s="12">
        <v>-9.8800000000000008</v>
      </c>
      <c r="I175" s="12">
        <v>11</v>
      </c>
      <c r="J175" s="12">
        <v>24.4</v>
      </c>
      <c r="K175" s="12">
        <v>121.82</v>
      </c>
      <c r="L175" s="12">
        <v>0</v>
      </c>
      <c r="M175" s="12">
        <v>0</v>
      </c>
      <c r="N175" s="12"/>
      <c r="O175" s="12">
        <v>172.2</v>
      </c>
      <c r="P175" s="12">
        <v>140.6</v>
      </c>
      <c r="Q175" s="12">
        <v>-18.350000000000001</v>
      </c>
      <c r="R175" s="12">
        <v>8.1999999999999993</v>
      </c>
      <c r="S175" s="13">
        <v>0.47</v>
      </c>
      <c r="T175" s="13">
        <v>0.39</v>
      </c>
      <c r="U175" s="12">
        <v>-17.2</v>
      </c>
      <c r="V175" s="15">
        <v>6158.6</v>
      </c>
      <c r="W175" s="15">
        <v>6660.7</v>
      </c>
      <c r="X175" s="15">
        <v>8.15</v>
      </c>
      <c r="Y175" s="15">
        <v>367.99200000000002</v>
      </c>
      <c r="Z175" s="12">
        <v>363.25400000000002</v>
      </c>
      <c r="AA175" s="56">
        <v>-1.29</v>
      </c>
      <c r="AB175" s="71">
        <v>43281</v>
      </c>
      <c r="AC175" s="51">
        <v>13</v>
      </c>
      <c r="AD175" s="45" t="s">
        <v>688</v>
      </c>
      <c r="AE175" s="31">
        <v>-2049.4499999999998</v>
      </c>
    </row>
    <row r="176" spans="1:31" ht="18" x14ac:dyDescent="0.35">
      <c r="A176" s="48">
        <f t="shared" si="2"/>
        <v>173</v>
      </c>
      <c r="B176" s="20" t="s">
        <v>73</v>
      </c>
      <c r="C176" s="12">
        <v>2615.3000000000002</v>
      </c>
      <c r="D176" s="12">
        <v>2860.2</v>
      </c>
      <c r="E176" s="12">
        <v>9.4</v>
      </c>
      <c r="F176" s="12">
        <v>229.7</v>
      </c>
      <c r="G176" s="12">
        <v>346.3</v>
      </c>
      <c r="H176" s="12">
        <v>50.76</v>
      </c>
      <c r="I176" s="12">
        <v>100.2</v>
      </c>
      <c r="J176" s="12">
        <v>75.599999999999994</v>
      </c>
      <c r="K176" s="12">
        <v>-24.55</v>
      </c>
      <c r="L176" s="12">
        <v>22.5</v>
      </c>
      <c r="M176" s="12">
        <v>22.9</v>
      </c>
      <c r="N176" s="12">
        <v>1.78</v>
      </c>
      <c r="O176" s="12">
        <v>97.3</v>
      </c>
      <c r="P176" s="12">
        <v>235.2</v>
      </c>
      <c r="Q176" s="12">
        <v>141.72999999999999</v>
      </c>
      <c r="R176" s="12">
        <v>8.2200000000000006</v>
      </c>
      <c r="S176" s="13">
        <v>1.67</v>
      </c>
      <c r="T176" s="13">
        <v>4.16</v>
      </c>
      <c r="U176" s="12">
        <v>149.19999999999999</v>
      </c>
      <c r="V176" s="15">
        <v>4138.6000000000004</v>
      </c>
      <c r="W176" s="15">
        <v>4010.5</v>
      </c>
      <c r="X176" s="15">
        <v>-3.1</v>
      </c>
      <c r="Y176" s="15">
        <v>58.286999999999999</v>
      </c>
      <c r="Z176" s="12">
        <v>56.552999999999997</v>
      </c>
      <c r="AA176" s="56">
        <v>-2.98</v>
      </c>
      <c r="AB176" s="71">
        <v>43281</v>
      </c>
      <c r="AC176" s="51">
        <v>22.4</v>
      </c>
      <c r="AD176" s="45" t="s">
        <v>696</v>
      </c>
      <c r="AE176" s="31">
        <v>6893.08</v>
      </c>
    </row>
    <row r="177" spans="1:31" ht="18" x14ac:dyDescent="0.35">
      <c r="A177" s="48">
        <f t="shared" si="2"/>
        <v>174</v>
      </c>
      <c r="B177" s="20" t="s">
        <v>498</v>
      </c>
      <c r="C177" s="12">
        <v>7807.8</v>
      </c>
      <c r="D177" s="12">
        <v>10308.299999999999</v>
      </c>
      <c r="E177" s="12">
        <v>32</v>
      </c>
      <c r="F177" s="12">
        <v>1137.2</v>
      </c>
      <c r="G177" s="12">
        <v>1468.2</v>
      </c>
      <c r="H177" s="12">
        <v>29.11</v>
      </c>
      <c r="I177" s="12">
        <v>253.2</v>
      </c>
      <c r="J177" s="12">
        <v>350.7</v>
      </c>
      <c r="K177" s="12">
        <v>38.51</v>
      </c>
      <c r="L177" s="12">
        <v>247.3</v>
      </c>
      <c r="M177" s="12">
        <v>278.10000000000002</v>
      </c>
      <c r="N177" s="12">
        <v>12.45</v>
      </c>
      <c r="O177" s="12">
        <v>641.6</v>
      </c>
      <c r="P177" s="12">
        <v>848.2</v>
      </c>
      <c r="Q177" s="12">
        <v>32.200000000000003</v>
      </c>
      <c r="R177" s="12">
        <v>8.23</v>
      </c>
      <c r="S177" s="13">
        <v>1.97</v>
      </c>
      <c r="T177" s="13">
        <v>2.59</v>
      </c>
      <c r="U177" s="12">
        <v>31</v>
      </c>
      <c r="V177" s="15">
        <v>53777.7</v>
      </c>
      <c r="W177" s="15">
        <v>59033.8</v>
      </c>
      <c r="X177" s="15">
        <v>9.77</v>
      </c>
      <c r="Y177" s="15">
        <v>325.10000000000002</v>
      </c>
      <c r="Z177" s="12">
        <v>328</v>
      </c>
      <c r="AA177" s="56">
        <v>0.89</v>
      </c>
      <c r="AB177" s="71">
        <v>43310</v>
      </c>
      <c r="AC177" s="51">
        <v>15.3</v>
      </c>
      <c r="AD177" s="45" t="s">
        <v>693</v>
      </c>
      <c r="AE177" s="31">
        <v>-4847.2</v>
      </c>
    </row>
    <row r="178" spans="1:31" ht="18" x14ac:dyDescent="0.35">
      <c r="A178" s="48">
        <f t="shared" si="2"/>
        <v>175</v>
      </c>
      <c r="B178" s="20" t="s">
        <v>240</v>
      </c>
      <c r="C178" s="12">
        <v>32761</v>
      </c>
      <c r="D178" s="12">
        <v>40656</v>
      </c>
      <c r="E178" s="12">
        <v>24.1</v>
      </c>
      <c r="F178" s="12">
        <v>2001</v>
      </c>
      <c r="G178" s="12">
        <v>5122</v>
      </c>
      <c r="H178" s="12">
        <v>155.97</v>
      </c>
      <c r="I178" s="12">
        <v>487</v>
      </c>
      <c r="J178" s="12">
        <v>1483</v>
      </c>
      <c r="K178" s="12">
        <v>204.52</v>
      </c>
      <c r="L178" s="12">
        <v>48</v>
      </c>
      <c r="M178" s="12">
        <v>217</v>
      </c>
      <c r="N178" s="12">
        <v>352.08</v>
      </c>
      <c r="O178" s="12">
        <v>1450</v>
      </c>
      <c r="P178" s="12">
        <v>3409</v>
      </c>
      <c r="Q178" s="12">
        <v>135.1</v>
      </c>
      <c r="R178" s="12">
        <v>8.3800000000000008</v>
      </c>
      <c r="S178" s="13">
        <v>0.77</v>
      </c>
      <c r="T178" s="13">
        <v>1.78</v>
      </c>
      <c r="U178" s="12">
        <v>131.9</v>
      </c>
      <c r="V178" s="15">
        <v>108396</v>
      </c>
      <c r="W178" s="15">
        <v>105731</v>
      </c>
      <c r="X178" s="15">
        <v>-2.46</v>
      </c>
      <c r="Y178" s="15">
        <v>1893.0139999999999</v>
      </c>
      <c r="Z178" s="12">
        <v>1918.9490000000001</v>
      </c>
      <c r="AA178" s="56">
        <v>1.37</v>
      </c>
      <c r="AB178" s="71">
        <v>43281</v>
      </c>
      <c r="AC178" s="51">
        <v>21</v>
      </c>
      <c r="AD178" s="45" t="s">
        <v>740</v>
      </c>
      <c r="AE178" s="31">
        <v>1017.15</v>
      </c>
    </row>
    <row r="179" spans="1:31" ht="18" x14ac:dyDescent="0.35">
      <c r="A179" s="48">
        <f t="shared" si="2"/>
        <v>176</v>
      </c>
      <c r="B179" s="20" t="s">
        <v>325</v>
      </c>
      <c r="C179" s="12">
        <v>2612.4</v>
      </c>
      <c r="D179" s="12">
        <v>2681.4</v>
      </c>
      <c r="E179" s="12">
        <v>2.6</v>
      </c>
      <c r="F179" s="12">
        <v>329.4</v>
      </c>
      <c r="G179" s="12">
        <v>341.8</v>
      </c>
      <c r="H179" s="12">
        <v>3.76</v>
      </c>
      <c r="I179" s="12">
        <v>103.9</v>
      </c>
      <c r="J179" s="12">
        <v>71.099999999999994</v>
      </c>
      <c r="K179" s="12">
        <v>-31.57</v>
      </c>
      <c r="L179" s="12">
        <v>35.200000000000003</v>
      </c>
      <c r="M179" s="12">
        <v>40.1</v>
      </c>
      <c r="N179" s="12">
        <v>13.92</v>
      </c>
      <c r="O179" s="12">
        <v>185.3</v>
      </c>
      <c r="P179" s="12">
        <v>225.7</v>
      </c>
      <c r="Q179" s="12">
        <v>21.8</v>
      </c>
      <c r="R179" s="12">
        <v>8.42</v>
      </c>
      <c r="S179" s="13">
        <v>1.91</v>
      </c>
      <c r="T179" s="13">
        <v>2.39</v>
      </c>
      <c r="U179" s="12">
        <v>25.3</v>
      </c>
      <c r="V179" s="15">
        <v>5739.6</v>
      </c>
      <c r="W179" s="15">
        <v>5751.8</v>
      </c>
      <c r="X179" s="15">
        <v>0.21</v>
      </c>
      <c r="Y179" s="15">
        <v>97.042000000000002</v>
      </c>
      <c r="Z179" s="12">
        <v>94.281000000000006</v>
      </c>
      <c r="AA179" s="56">
        <v>-2.85</v>
      </c>
      <c r="AB179" s="71">
        <v>43281</v>
      </c>
      <c r="AC179" s="51">
        <v>14.1</v>
      </c>
      <c r="AD179" s="45" t="s">
        <v>725</v>
      </c>
      <c r="AE179" s="31">
        <v>2645.25</v>
      </c>
    </row>
    <row r="180" spans="1:31" ht="18" x14ac:dyDescent="0.35">
      <c r="A180" s="48">
        <f t="shared" si="2"/>
        <v>177</v>
      </c>
      <c r="B180" s="20" t="s">
        <v>244</v>
      </c>
      <c r="C180" s="12">
        <v>31437</v>
      </c>
      <c r="D180" s="12">
        <v>17456</v>
      </c>
      <c r="E180" s="12">
        <v>-44.5</v>
      </c>
      <c r="F180" s="12">
        <v>4151</v>
      </c>
      <c r="G180" s="12">
        <v>2073</v>
      </c>
      <c r="H180" s="12">
        <v>-50.06</v>
      </c>
      <c r="I180" s="12">
        <v>1279</v>
      </c>
      <c r="J180" s="12">
        <v>441</v>
      </c>
      <c r="K180" s="12">
        <v>-65.52</v>
      </c>
      <c r="L180" s="12">
        <v>322</v>
      </c>
      <c r="M180" s="12">
        <v>147</v>
      </c>
      <c r="N180" s="12">
        <v>-54.35</v>
      </c>
      <c r="O180" s="12">
        <v>2550</v>
      </c>
      <c r="P180" s="12">
        <v>1485</v>
      </c>
      <c r="Q180" s="12">
        <v>-41.76</v>
      </c>
      <c r="R180" s="12">
        <v>8.51</v>
      </c>
      <c r="S180" s="13">
        <v>2.91</v>
      </c>
      <c r="T180" s="13">
        <v>1.71</v>
      </c>
      <c r="U180" s="12">
        <v>-41.4</v>
      </c>
      <c r="V180" s="15">
        <v>38480</v>
      </c>
      <c r="W180" s="15">
        <v>42895</v>
      </c>
      <c r="X180" s="15">
        <v>11.47</v>
      </c>
      <c r="Y180" s="15">
        <v>875</v>
      </c>
      <c r="Z180" s="12">
        <v>870</v>
      </c>
      <c r="AA180" s="56">
        <v>-0.56999999999999995</v>
      </c>
      <c r="AB180" s="71">
        <v>43281</v>
      </c>
      <c r="AC180" s="51">
        <v>18</v>
      </c>
      <c r="AD180" s="45" t="s">
        <v>685</v>
      </c>
      <c r="AE180" s="31">
        <v>-2615.13</v>
      </c>
    </row>
    <row r="181" spans="1:31" ht="18" x14ac:dyDescent="0.35">
      <c r="A181" s="48">
        <f t="shared" si="2"/>
        <v>178</v>
      </c>
      <c r="B181" s="20" t="s">
        <v>295</v>
      </c>
      <c r="C181" s="12">
        <v>566</v>
      </c>
      <c r="D181" s="12">
        <v>754.9</v>
      </c>
      <c r="E181" s="12">
        <v>33.4</v>
      </c>
      <c r="F181" s="12">
        <v>139.80000000000001</v>
      </c>
      <c r="G181" s="12">
        <v>169.1</v>
      </c>
      <c r="H181" s="12">
        <v>20.96</v>
      </c>
      <c r="I181" s="12">
        <v>2.6</v>
      </c>
      <c r="J181" s="12">
        <v>2.1</v>
      </c>
      <c r="K181" s="12">
        <v>-19.23</v>
      </c>
      <c r="L181" s="12">
        <v>57.6</v>
      </c>
      <c r="M181" s="12">
        <v>78.8</v>
      </c>
      <c r="N181" s="12">
        <v>36.81</v>
      </c>
      <c r="O181" s="12">
        <v>57.8</v>
      </c>
      <c r="P181" s="12">
        <v>65.099999999999994</v>
      </c>
      <c r="Q181" s="12">
        <v>12.63</v>
      </c>
      <c r="R181" s="12">
        <v>8.6199999999999992</v>
      </c>
      <c r="S181" s="13">
        <v>0.36</v>
      </c>
      <c r="T181" s="13">
        <v>0.32</v>
      </c>
      <c r="U181" s="12">
        <v>-11.8</v>
      </c>
      <c r="V181" s="15">
        <v>7582.8</v>
      </c>
      <c r="W181" s="15">
        <v>11271</v>
      </c>
      <c r="X181" s="15">
        <v>48.64</v>
      </c>
      <c r="Y181" s="15">
        <v>161.78200000000001</v>
      </c>
      <c r="Z181" s="12">
        <v>206.56299999999999</v>
      </c>
      <c r="AA181" s="56">
        <v>27.68</v>
      </c>
      <c r="AB181" s="71">
        <v>43281</v>
      </c>
      <c r="AC181" s="51">
        <v>79</v>
      </c>
      <c r="AD181" s="45" t="s">
        <v>721</v>
      </c>
      <c r="AE181" s="31">
        <v>3059.5</v>
      </c>
    </row>
    <row r="182" spans="1:31" ht="18" x14ac:dyDescent="0.35">
      <c r="A182" s="48">
        <f t="shared" si="2"/>
        <v>179</v>
      </c>
      <c r="B182" s="20" t="s">
        <v>503</v>
      </c>
      <c r="C182" s="12">
        <v>6599.1</v>
      </c>
      <c r="D182" s="12">
        <v>8011.8</v>
      </c>
      <c r="E182" s="12">
        <v>21.4</v>
      </c>
      <c r="F182" s="12">
        <v>598</v>
      </c>
      <c r="G182" s="12">
        <v>921.8</v>
      </c>
      <c r="H182" s="12">
        <v>54.15</v>
      </c>
      <c r="I182" s="12">
        <v>181.9</v>
      </c>
      <c r="J182" s="12">
        <v>178.9</v>
      </c>
      <c r="K182" s="12">
        <v>-1.65</v>
      </c>
      <c r="L182" s="12">
        <v>43.4</v>
      </c>
      <c r="M182" s="12">
        <v>41.7</v>
      </c>
      <c r="N182" s="12">
        <v>-3.92</v>
      </c>
      <c r="O182" s="12">
        <v>367.6</v>
      </c>
      <c r="P182" s="12">
        <v>697.5</v>
      </c>
      <c r="Q182" s="12">
        <v>89.74</v>
      </c>
      <c r="R182" s="12">
        <v>8.7100000000000009</v>
      </c>
      <c r="S182" s="13">
        <v>0.63</v>
      </c>
      <c r="T182" s="13">
        <v>1.19</v>
      </c>
      <c r="U182" s="12">
        <v>89.1</v>
      </c>
      <c r="V182" s="15">
        <v>27698.3</v>
      </c>
      <c r="W182" s="15">
        <v>32362.7</v>
      </c>
      <c r="X182" s="15">
        <v>16.84</v>
      </c>
      <c r="Y182" s="15">
        <v>583.79999999999995</v>
      </c>
      <c r="Z182" s="12">
        <v>585.79999999999995</v>
      </c>
      <c r="AA182" s="56">
        <v>0.34</v>
      </c>
      <c r="AB182" s="71">
        <v>43281</v>
      </c>
      <c r="AC182" s="51">
        <v>14.6</v>
      </c>
      <c r="AD182" s="45" t="s">
        <v>698</v>
      </c>
      <c r="AE182" s="31">
        <v>370.25</v>
      </c>
    </row>
    <row r="183" spans="1:31" ht="18" x14ac:dyDescent="0.35">
      <c r="A183" s="48">
        <f t="shared" si="2"/>
        <v>180</v>
      </c>
      <c r="B183" s="20" t="s">
        <v>72</v>
      </c>
      <c r="C183" s="12">
        <v>4196</v>
      </c>
      <c r="D183" s="12">
        <v>4846</v>
      </c>
      <c r="E183" s="12">
        <v>15.5</v>
      </c>
      <c r="F183" s="12">
        <v>260</v>
      </c>
      <c r="G183" s="12">
        <v>599</v>
      </c>
      <c r="H183" s="12">
        <v>130.38</v>
      </c>
      <c r="I183" s="12">
        <v>36</v>
      </c>
      <c r="J183" s="12">
        <v>103</v>
      </c>
      <c r="K183" s="12">
        <v>186.11</v>
      </c>
      <c r="L183" s="12">
        <v>79</v>
      </c>
      <c r="M183" s="12">
        <v>69</v>
      </c>
      <c r="N183" s="12">
        <v>-12.66</v>
      </c>
      <c r="O183" s="12">
        <v>145</v>
      </c>
      <c r="P183" s="12">
        <v>427</v>
      </c>
      <c r="Q183" s="12">
        <v>194.48</v>
      </c>
      <c r="R183" s="12">
        <v>8.81</v>
      </c>
      <c r="S183" s="13">
        <v>0.4</v>
      </c>
      <c r="T183" s="13">
        <v>1.17</v>
      </c>
      <c r="U183" s="12">
        <v>196.8</v>
      </c>
      <c r="V183" s="15">
        <v>206978</v>
      </c>
      <c r="W183" s="15">
        <v>48708</v>
      </c>
      <c r="X183" s="15">
        <v>-76.47</v>
      </c>
      <c r="Y183" s="15">
        <v>367</v>
      </c>
      <c r="Z183" s="12">
        <v>364.1</v>
      </c>
      <c r="AA183" s="56">
        <v>-0.79</v>
      </c>
      <c r="AB183" s="71">
        <v>43373</v>
      </c>
      <c r="AC183" s="51">
        <v>10.199999999999999</v>
      </c>
      <c r="AD183" s="45" t="s">
        <v>735</v>
      </c>
      <c r="AE183" s="31">
        <v>12816</v>
      </c>
    </row>
    <row r="184" spans="1:31" ht="18" x14ac:dyDescent="0.35">
      <c r="A184" s="48">
        <f t="shared" si="2"/>
        <v>181</v>
      </c>
      <c r="B184" s="20" t="s">
        <v>11</v>
      </c>
      <c r="C184" s="12">
        <v>3719.5</v>
      </c>
      <c r="D184" s="12">
        <v>3714.3</v>
      </c>
      <c r="E184" s="12">
        <v>-0.1</v>
      </c>
      <c r="F184" s="12">
        <v>482.8</v>
      </c>
      <c r="G184" s="12">
        <v>515</v>
      </c>
      <c r="H184" s="12">
        <v>6.67</v>
      </c>
      <c r="I184" s="12">
        <v>132</v>
      </c>
      <c r="J184" s="12">
        <v>86.4</v>
      </c>
      <c r="K184" s="12">
        <v>-34.549999999999997</v>
      </c>
      <c r="L184" s="12">
        <v>65</v>
      </c>
      <c r="M184" s="12">
        <v>69.400000000000006</v>
      </c>
      <c r="N184" s="12">
        <v>6.77</v>
      </c>
      <c r="O184" s="12">
        <v>263.3</v>
      </c>
      <c r="P184" s="12">
        <v>327.8</v>
      </c>
      <c r="Q184" s="12">
        <v>24.5</v>
      </c>
      <c r="R184" s="12">
        <v>8.83</v>
      </c>
      <c r="S184" s="13">
        <v>1.1299999999999999</v>
      </c>
      <c r="T184" s="13">
        <v>1.45</v>
      </c>
      <c r="U184" s="12">
        <v>28.2</v>
      </c>
      <c r="V184" s="15">
        <v>19685</v>
      </c>
      <c r="W184" s="15">
        <v>20105.900000000001</v>
      </c>
      <c r="X184" s="15">
        <v>2.14</v>
      </c>
      <c r="Y184" s="15">
        <v>232.7</v>
      </c>
      <c r="Z184" s="12">
        <v>225.9</v>
      </c>
      <c r="AA184" s="56">
        <v>-2.92</v>
      </c>
      <c r="AB184" s="71">
        <v>43373</v>
      </c>
      <c r="AC184" s="51">
        <v>13</v>
      </c>
      <c r="AD184" s="45" t="s">
        <v>695</v>
      </c>
      <c r="AE184" s="36">
        <v>4340.4799999999996</v>
      </c>
    </row>
    <row r="185" spans="1:31" ht="18" x14ac:dyDescent="0.35">
      <c r="A185" s="48">
        <f t="shared" si="2"/>
        <v>182</v>
      </c>
      <c r="B185" s="20" t="s">
        <v>448</v>
      </c>
      <c r="C185" s="12">
        <v>7683</v>
      </c>
      <c r="D185" s="12">
        <v>8120</v>
      </c>
      <c r="E185" s="12">
        <v>5.7</v>
      </c>
      <c r="F185" s="12">
        <v>833</v>
      </c>
      <c r="G185" s="12">
        <v>1020</v>
      </c>
      <c r="H185" s="12">
        <v>22.45</v>
      </c>
      <c r="I185" s="12">
        <v>89</v>
      </c>
      <c r="J185" s="12">
        <v>106</v>
      </c>
      <c r="K185" s="12">
        <v>19.100000000000001</v>
      </c>
      <c r="L185" s="12">
        <v>115</v>
      </c>
      <c r="M185" s="12">
        <v>110</v>
      </c>
      <c r="N185" s="12">
        <v>-4.3499999999999996</v>
      </c>
      <c r="O185" s="12">
        <v>555</v>
      </c>
      <c r="P185" s="12">
        <v>723</v>
      </c>
      <c r="Q185" s="12">
        <v>30.27</v>
      </c>
      <c r="R185" s="12">
        <v>8.9</v>
      </c>
      <c r="S185" s="13">
        <v>0.59</v>
      </c>
      <c r="T185" s="13">
        <v>0.78</v>
      </c>
      <c r="U185" s="12">
        <v>32.200000000000003</v>
      </c>
      <c r="V185" s="15">
        <v>30955</v>
      </c>
      <c r="W185" s="15">
        <v>28633</v>
      </c>
      <c r="X185" s="15">
        <v>-7.5</v>
      </c>
      <c r="Y185" s="15">
        <v>944.4</v>
      </c>
      <c r="Z185" s="12">
        <v>930.7</v>
      </c>
      <c r="AA185" s="56">
        <v>-1.45</v>
      </c>
      <c r="AB185" s="71">
        <v>43281</v>
      </c>
      <c r="AC185" s="51">
        <v>12</v>
      </c>
      <c r="AD185" s="45" t="s">
        <v>741</v>
      </c>
      <c r="AE185" s="36">
        <v>1175.43</v>
      </c>
    </row>
    <row r="186" spans="1:31" ht="18" x14ac:dyDescent="0.35">
      <c r="A186" s="48">
        <f t="shared" si="2"/>
        <v>183</v>
      </c>
      <c r="B186" s="20" t="s">
        <v>481</v>
      </c>
      <c r="C186" s="12">
        <v>2207.4</v>
      </c>
      <c r="D186" s="12">
        <v>2359.1</v>
      </c>
      <c r="E186" s="12">
        <v>6.9</v>
      </c>
      <c r="F186" s="12">
        <v>281.10000000000002</v>
      </c>
      <c r="G186" s="12">
        <v>266.2</v>
      </c>
      <c r="H186" s="12">
        <v>-5.3</v>
      </c>
      <c r="I186" s="12">
        <v>95.5</v>
      </c>
      <c r="J186" s="12">
        <v>47.4</v>
      </c>
      <c r="K186" s="12">
        <v>-50.37</v>
      </c>
      <c r="L186" s="12">
        <v>3.1</v>
      </c>
      <c r="M186" s="12">
        <v>8.4</v>
      </c>
      <c r="N186" s="12">
        <v>170.97</v>
      </c>
      <c r="O186" s="12">
        <v>182.5</v>
      </c>
      <c r="P186" s="12">
        <v>210.2</v>
      </c>
      <c r="Q186" s="12">
        <v>15.18</v>
      </c>
      <c r="R186" s="12">
        <v>8.91</v>
      </c>
      <c r="S186" s="13">
        <v>0.34</v>
      </c>
      <c r="T186" s="13">
        <v>0.39</v>
      </c>
      <c r="U186" s="12">
        <v>14.1</v>
      </c>
      <c r="V186" s="15">
        <v>1758.3</v>
      </c>
      <c r="W186" s="15">
        <v>2503.8000000000002</v>
      </c>
      <c r="X186" s="15">
        <v>42.4</v>
      </c>
      <c r="Y186" s="15">
        <v>538.81399999999996</v>
      </c>
      <c r="Z186" s="12">
        <v>543.76199999999994</v>
      </c>
      <c r="AA186" s="56">
        <v>0.92</v>
      </c>
      <c r="AB186" s="71">
        <v>43310</v>
      </c>
      <c r="AC186" s="51">
        <v>26.1</v>
      </c>
      <c r="AD186" s="45" t="s">
        <v>680</v>
      </c>
      <c r="AE186" s="31">
        <v>17790.23</v>
      </c>
    </row>
    <row r="187" spans="1:31" ht="18" x14ac:dyDescent="0.35">
      <c r="A187" s="48">
        <f t="shared" si="2"/>
        <v>184</v>
      </c>
      <c r="B187" s="20" t="s">
        <v>255</v>
      </c>
      <c r="C187" s="12">
        <v>2102</v>
      </c>
      <c r="D187" s="12">
        <v>2156</v>
      </c>
      <c r="E187" s="12">
        <v>2.6</v>
      </c>
      <c r="F187" s="12">
        <v>496</v>
      </c>
      <c r="G187" s="12">
        <v>280</v>
      </c>
      <c r="H187" s="12">
        <v>-43.55</v>
      </c>
      <c r="I187" s="12">
        <v>181</v>
      </c>
      <c r="J187" s="12">
        <v>66</v>
      </c>
      <c r="K187" s="12">
        <v>-63.54</v>
      </c>
      <c r="L187" s="12">
        <v>22</v>
      </c>
      <c r="M187" s="12">
        <v>21</v>
      </c>
      <c r="N187" s="12">
        <v>-4.55</v>
      </c>
      <c r="O187" s="12">
        <v>293</v>
      </c>
      <c r="P187" s="12">
        <v>193</v>
      </c>
      <c r="Q187" s="12">
        <v>-34.130000000000003</v>
      </c>
      <c r="R187" s="12">
        <v>8.9499999999999993</v>
      </c>
      <c r="S187" s="13">
        <v>2.36</v>
      </c>
      <c r="T187" s="13">
        <v>1.56</v>
      </c>
      <c r="U187" s="12">
        <v>-34</v>
      </c>
      <c r="V187" s="15">
        <v>7456</v>
      </c>
      <c r="W187" s="15">
        <v>7462</v>
      </c>
      <c r="X187" s="15">
        <v>0.08</v>
      </c>
      <c r="Y187" s="15">
        <v>124.33199999999999</v>
      </c>
      <c r="Z187" s="12">
        <v>124.036</v>
      </c>
      <c r="AA187" s="56">
        <v>-0.24</v>
      </c>
      <c r="AB187" s="71">
        <v>43281</v>
      </c>
      <c r="AC187" s="51">
        <v>15.4</v>
      </c>
      <c r="AD187" s="45" t="s">
        <v>690</v>
      </c>
      <c r="AE187" s="31">
        <v>-41628</v>
      </c>
    </row>
    <row r="188" spans="1:31" ht="18" x14ac:dyDescent="0.35">
      <c r="A188" s="48">
        <f t="shared" si="2"/>
        <v>185</v>
      </c>
      <c r="B188" s="20" t="s">
        <v>374</v>
      </c>
      <c r="C188" s="12">
        <v>5555</v>
      </c>
      <c r="D188" s="12">
        <v>5643</v>
      </c>
      <c r="E188" s="12">
        <v>1.6</v>
      </c>
      <c r="F188" s="12">
        <v>1504</v>
      </c>
      <c r="G188" s="12">
        <v>1125</v>
      </c>
      <c r="H188" s="12">
        <v>-25.2</v>
      </c>
      <c r="I188" s="12">
        <v>327</v>
      </c>
      <c r="J188" s="12">
        <v>100</v>
      </c>
      <c r="K188" s="12">
        <v>-69.42</v>
      </c>
      <c r="L188" s="12">
        <v>486</v>
      </c>
      <c r="M188" s="12">
        <v>518</v>
      </c>
      <c r="N188" s="12">
        <v>6.58</v>
      </c>
      <c r="O188" s="12">
        <v>688</v>
      </c>
      <c r="P188" s="12">
        <v>505</v>
      </c>
      <c r="Q188" s="12">
        <v>-26.6</v>
      </c>
      <c r="R188" s="12">
        <v>8.9499999999999993</v>
      </c>
      <c r="S188" s="13">
        <v>0.98</v>
      </c>
      <c r="T188" s="13">
        <v>0.72</v>
      </c>
      <c r="U188" s="12">
        <v>-27</v>
      </c>
      <c r="V188" s="15">
        <v>93720</v>
      </c>
      <c r="W188" s="15">
        <v>97752</v>
      </c>
      <c r="X188" s="15">
        <v>4.3</v>
      </c>
      <c r="Y188" s="15">
        <v>700</v>
      </c>
      <c r="Z188" s="12">
        <v>704</v>
      </c>
      <c r="AA188" s="56">
        <v>0.56999999999999995</v>
      </c>
      <c r="AB188" s="71">
        <v>43281</v>
      </c>
      <c r="AC188" s="51">
        <v>22</v>
      </c>
      <c r="AD188" s="45" t="s">
        <v>723</v>
      </c>
      <c r="AE188" s="31">
        <v>-393</v>
      </c>
    </row>
    <row r="189" spans="1:31" ht="18" x14ac:dyDescent="0.35">
      <c r="A189" s="48">
        <f t="shared" si="2"/>
        <v>186</v>
      </c>
      <c r="B189" s="20" t="s">
        <v>136</v>
      </c>
      <c r="C189" s="12">
        <v>5078</v>
      </c>
      <c r="D189" s="12">
        <v>6132</v>
      </c>
      <c r="E189" s="12">
        <v>20.8</v>
      </c>
      <c r="F189" s="12">
        <v>620</v>
      </c>
      <c r="G189" s="12">
        <v>743</v>
      </c>
      <c r="H189" s="12">
        <v>19.84</v>
      </c>
      <c r="I189" s="12">
        <v>158</v>
      </c>
      <c r="J189" s="12">
        <v>155</v>
      </c>
      <c r="K189" s="12">
        <v>-1.9</v>
      </c>
      <c r="L189" s="12">
        <v>21</v>
      </c>
      <c r="M189" s="12">
        <v>28</v>
      </c>
      <c r="N189" s="12">
        <v>33.33</v>
      </c>
      <c r="O189" s="12">
        <v>424</v>
      </c>
      <c r="P189" s="12">
        <v>551</v>
      </c>
      <c r="Q189" s="12">
        <v>29.95</v>
      </c>
      <c r="R189" s="12">
        <v>8.99</v>
      </c>
      <c r="S189" s="13">
        <v>2.5299999999999998</v>
      </c>
      <c r="T189" s="13">
        <v>3.35</v>
      </c>
      <c r="U189" s="12">
        <v>32.700000000000003</v>
      </c>
      <c r="V189" s="15">
        <v>8767</v>
      </c>
      <c r="W189" s="15">
        <v>11616</v>
      </c>
      <c r="X189" s="15">
        <v>32.5</v>
      </c>
      <c r="Y189" s="15">
        <v>167.8</v>
      </c>
      <c r="Z189" s="12">
        <v>164.3</v>
      </c>
      <c r="AA189" s="56">
        <v>-2.09</v>
      </c>
      <c r="AB189" s="71">
        <v>43282</v>
      </c>
      <c r="AC189" s="51">
        <v>11.6</v>
      </c>
      <c r="AD189" s="45" t="s">
        <v>684</v>
      </c>
      <c r="AE189" s="31">
        <v>8732.5</v>
      </c>
    </row>
    <row r="190" spans="1:31" ht="18" x14ac:dyDescent="0.35">
      <c r="A190" s="48">
        <f t="shared" si="2"/>
        <v>187</v>
      </c>
      <c r="B190" s="20" t="s">
        <v>5</v>
      </c>
      <c r="C190" s="12">
        <v>1747.8</v>
      </c>
      <c r="D190" s="12">
        <v>1747.4</v>
      </c>
      <c r="E190" s="12">
        <v>0</v>
      </c>
      <c r="F190" s="12">
        <v>242.1</v>
      </c>
      <c r="G190" s="12">
        <v>224.2</v>
      </c>
      <c r="H190" s="12">
        <v>-7.39</v>
      </c>
      <c r="I190" s="12">
        <v>47.3</v>
      </c>
      <c r="J190" s="12">
        <v>35.700000000000003</v>
      </c>
      <c r="K190" s="12">
        <v>-24.52</v>
      </c>
      <c r="L190" s="12">
        <v>35.4</v>
      </c>
      <c r="M190" s="12">
        <v>31.2</v>
      </c>
      <c r="N190" s="12">
        <v>-11.86</v>
      </c>
      <c r="O190" s="12">
        <v>159.5</v>
      </c>
      <c r="P190" s="12">
        <v>157.30000000000001</v>
      </c>
      <c r="Q190" s="12">
        <v>-1.38</v>
      </c>
      <c r="R190" s="12">
        <v>9</v>
      </c>
      <c r="S190" s="13">
        <v>1.02</v>
      </c>
      <c r="T190" s="13">
        <v>1.05</v>
      </c>
      <c r="U190" s="12">
        <v>3.5</v>
      </c>
      <c r="V190" s="15">
        <v>6217.7</v>
      </c>
      <c r="W190" s="15">
        <v>5713.8</v>
      </c>
      <c r="X190" s="15">
        <v>-8.1</v>
      </c>
      <c r="Y190" s="15">
        <v>157.55500000000001</v>
      </c>
      <c r="Z190" s="12">
        <v>149.45699999999999</v>
      </c>
      <c r="AA190" s="56">
        <v>-5.14</v>
      </c>
      <c r="AB190" s="71">
        <v>43373</v>
      </c>
      <c r="AC190" s="51">
        <v>18.899999999999999</v>
      </c>
      <c r="AD190" s="45" t="s">
        <v>696</v>
      </c>
      <c r="AE190" s="31">
        <v>8401.5499999999993</v>
      </c>
    </row>
    <row r="191" spans="1:31" ht="18" x14ac:dyDescent="0.35">
      <c r="A191" s="48">
        <f t="shared" si="2"/>
        <v>188</v>
      </c>
      <c r="B191" s="20" t="s">
        <v>141</v>
      </c>
      <c r="C191" s="12">
        <v>1365.4</v>
      </c>
      <c r="D191" s="12">
        <v>1429</v>
      </c>
      <c r="E191" s="12">
        <v>4.7</v>
      </c>
      <c r="F191" s="12">
        <v>211.5</v>
      </c>
      <c r="G191" s="12">
        <v>192</v>
      </c>
      <c r="H191" s="12">
        <v>-9.2200000000000006</v>
      </c>
      <c r="I191" s="12">
        <v>58.9</v>
      </c>
      <c r="J191" s="12">
        <v>44.9</v>
      </c>
      <c r="K191" s="12">
        <v>-23.77</v>
      </c>
      <c r="L191" s="12">
        <v>12.3</v>
      </c>
      <c r="M191" s="12">
        <v>17.399999999999999</v>
      </c>
      <c r="N191" s="12">
        <v>41.46</v>
      </c>
      <c r="O191" s="12">
        <v>140.30000000000001</v>
      </c>
      <c r="P191" s="12">
        <v>129.6</v>
      </c>
      <c r="Q191" s="12">
        <v>-7.63</v>
      </c>
      <c r="R191" s="12">
        <v>9.07</v>
      </c>
      <c r="S191" s="13">
        <v>0.9</v>
      </c>
      <c r="T191" s="13">
        <v>0.88</v>
      </c>
      <c r="U191" s="12">
        <v>-1.4</v>
      </c>
      <c r="V191" s="15">
        <v>2686.2</v>
      </c>
      <c r="W191" s="15">
        <v>3524</v>
      </c>
      <c r="X191" s="15">
        <v>31.19</v>
      </c>
      <c r="Y191" s="15">
        <v>156.6</v>
      </c>
      <c r="Z191" s="12">
        <v>146.69999999999999</v>
      </c>
      <c r="AA191" s="56">
        <v>-6.32</v>
      </c>
      <c r="AB191" s="71">
        <v>43281</v>
      </c>
      <c r="AC191" s="51">
        <v>16</v>
      </c>
      <c r="AD191" s="45" t="s">
        <v>760</v>
      </c>
      <c r="AE191" s="31">
        <v>-2261.9</v>
      </c>
    </row>
    <row r="192" spans="1:31" ht="18" x14ac:dyDescent="0.35">
      <c r="A192" s="48">
        <f t="shared" si="2"/>
        <v>189</v>
      </c>
      <c r="B192" s="20" t="s">
        <v>445</v>
      </c>
      <c r="C192" s="12">
        <v>2577</v>
      </c>
      <c r="D192" s="12">
        <v>3281</v>
      </c>
      <c r="E192" s="12">
        <v>27.3</v>
      </c>
      <c r="F192" s="12">
        <v>85</v>
      </c>
      <c r="G192" s="12">
        <v>270</v>
      </c>
      <c r="H192" s="12">
        <v>217.65</v>
      </c>
      <c r="I192" s="12">
        <v>17</v>
      </c>
      <c r="J192" s="12">
        <v>-68</v>
      </c>
      <c r="K192" s="12">
        <v>-500</v>
      </c>
      <c r="L192" s="12">
        <v>22</v>
      </c>
      <c r="M192" s="12">
        <v>39</v>
      </c>
      <c r="N192" s="12">
        <v>77.27</v>
      </c>
      <c r="O192" s="12">
        <v>46</v>
      </c>
      <c r="P192" s="12">
        <v>299</v>
      </c>
      <c r="Q192" s="12">
        <v>550</v>
      </c>
      <c r="R192" s="12">
        <v>9.11</v>
      </c>
      <c r="S192" s="13">
        <v>0.06</v>
      </c>
      <c r="T192" s="13">
        <v>0.39</v>
      </c>
      <c r="U192" s="12">
        <v>512.20000000000005</v>
      </c>
      <c r="V192" s="15">
        <v>8967.5</v>
      </c>
      <c r="W192" s="15">
        <v>12295</v>
      </c>
      <c r="X192" s="15">
        <v>37.11</v>
      </c>
      <c r="Y192" s="15">
        <v>729</v>
      </c>
      <c r="Z192" s="12">
        <v>774</v>
      </c>
      <c r="AA192" s="56">
        <v>6.17</v>
      </c>
      <c r="AB192" s="71">
        <v>43312</v>
      </c>
      <c r="AC192" s="51">
        <v>103.3</v>
      </c>
      <c r="AD192" s="45" t="s">
        <v>697</v>
      </c>
      <c r="AE192" s="31">
        <v>2415.5</v>
      </c>
    </row>
    <row r="193" spans="1:31" ht="18" x14ac:dyDescent="0.35">
      <c r="A193" s="48">
        <f t="shared" si="2"/>
        <v>190</v>
      </c>
      <c r="B193" s="20" t="s">
        <v>16</v>
      </c>
      <c r="C193" s="12">
        <v>7330</v>
      </c>
      <c r="D193" s="12">
        <v>7723</v>
      </c>
      <c r="E193" s="12">
        <v>5.4</v>
      </c>
      <c r="F193" s="12">
        <v>415</v>
      </c>
      <c r="G193" s="12">
        <v>892</v>
      </c>
      <c r="H193" s="12">
        <v>114.94</v>
      </c>
      <c r="I193" s="12">
        <v>27</v>
      </c>
      <c r="J193" s="12">
        <v>97</v>
      </c>
      <c r="K193" s="12">
        <v>259.26</v>
      </c>
      <c r="L193" s="12">
        <v>95</v>
      </c>
      <c r="M193" s="12">
        <v>86</v>
      </c>
      <c r="N193" s="12">
        <v>-9.4700000000000006</v>
      </c>
      <c r="O193" s="12">
        <v>291</v>
      </c>
      <c r="P193" s="12">
        <v>704</v>
      </c>
      <c r="Q193" s="12">
        <v>141.91999999999999</v>
      </c>
      <c r="R193" s="12">
        <v>9.1199999999999992</v>
      </c>
      <c r="S193" s="13">
        <v>1.05</v>
      </c>
      <c r="T193" s="13">
        <v>2.62</v>
      </c>
      <c r="U193" s="12">
        <v>149.30000000000001</v>
      </c>
      <c r="V193" s="15">
        <v>80573</v>
      </c>
      <c r="W193" s="15">
        <v>81930</v>
      </c>
      <c r="X193" s="15">
        <v>1.68</v>
      </c>
      <c r="Y193" s="15">
        <v>276.60000000000002</v>
      </c>
      <c r="Z193" s="12">
        <v>268.39999999999998</v>
      </c>
      <c r="AA193" s="56">
        <v>-2.96</v>
      </c>
      <c r="AB193" s="71">
        <v>43373</v>
      </c>
      <c r="AC193" s="51">
        <v>13.4</v>
      </c>
      <c r="AD193" s="45" t="s">
        <v>698</v>
      </c>
      <c r="AE193" s="31">
        <v>-117.6</v>
      </c>
    </row>
    <row r="194" spans="1:31" ht="18" x14ac:dyDescent="0.35">
      <c r="A194" s="48">
        <f t="shared" si="2"/>
        <v>191</v>
      </c>
      <c r="B194" s="20" t="s">
        <v>10</v>
      </c>
      <c r="C194" s="12">
        <v>2984.9</v>
      </c>
      <c r="D194" s="12">
        <v>3999.4</v>
      </c>
      <c r="E194" s="12">
        <v>34</v>
      </c>
      <c r="F194" s="12">
        <v>176.9</v>
      </c>
      <c r="G194" s="12">
        <v>487.7</v>
      </c>
      <c r="H194" s="12">
        <v>175.69</v>
      </c>
      <c r="I194" s="12">
        <v>-13.4</v>
      </c>
      <c r="J194" s="12">
        <v>13.6</v>
      </c>
      <c r="K194" s="12">
        <v>201.49</v>
      </c>
      <c r="L194" s="12">
        <v>60.7</v>
      </c>
      <c r="M194" s="12">
        <v>108.9</v>
      </c>
      <c r="N194" s="12">
        <v>79.41</v>
      </c>
      <c r="O194" s="12">
        <v>129.6</v>
      </c>
      <c r="P194" s="12">
        <v>365.2</v>
      </c>
      <c r="Q194" s="12">
        <v>181.79</v>
      </c>
      <c r="R194" s="12">
        <v>9.1300000000000008</v>
      </c>
      <c r="S194" s="13">
        <v>0.28999999999999998</v>
      </c>
      <c r="T194" s="13">
        <v>0.81</v>
      </c>
      <c r="U194" s="12">
        <v>179</v>
      </c>
      <c r="V194" s="15">
        <v>13624.2</v>
      </c>
      <c r="W194" s="15">
        <v>18356.599999999999</v>
      </c>
      <c r="X194" s="15">
        <v>34.74</v>
      </c>
      <c r="Y194" s="15">
        <v>447.36200000000002</v>
      </c>
      <c r="Z194" s="12">
        <v>451.91899999999998</v>
      </c>
      <c r="AA194" s="56">
        <v>1.02</v>
      </c>
      <c r="AB194" s="71">
        <v>43373</v>
      </c>
      <c r="AC194" s="51">
        <v>98.8</v>
      </c>
      <c r="AD194" s="45" t="s">
        <v>699</v>
      </c>
      <c r="AE194" s="31">
        <v>19784.75</v>
      </c>
    </row>
    <row r="195" spans="1:31" ht="18" x14ac:dyDescent="0.35">
      <c r="A195" s="48">
        <f t="shared" si="2"/>
        <v>192</v>
      </c>
      <c r="B195" s="20" t="s">
        <v>45</v>
      </c>
      <c r="C195" s="12">
        <v>2066</v>
      </c>
      <c r="D195" s="12">
        <v>2297</v>
      </c>
      <c r="E195" s="12">
        <v>11.2</v>
      </c>
      <c r="F195" s="12">
        <v>415</v>
      </c>
      <c r="G195" s="12">
        <v>350</v>
      </c>
      <c r="H195" s="12">
        <v>-15.66</v>
      </c>
      <c r="I195" s="12">
        <v>86</v>
      </c>
      <c r="J195" s="12">
        <v>88</v>
      </c>
      <c r="K195" s="12">
        <v>2.33</v>
      </c>
      <c r="L195" s="12">
        <v>153</v>
      </c>
      <c r="M195" s="12">
        <v>38</v>
      </c>
      <c r="N195" s="12">
        <v>-75.16</v>
      </c>
      <c r="O195" s="12">
        <v>161</v>
      </c>
      <c r="P195" s="12">
        <v>210</v>
      </c>
      <c r="Q195" s="12">
        <v>30.43</v>
      </c>
      <c r="R195" s="12">
        <v>9.14</v>
      </c>
      <c r="S195" s="13">
        <v>0.51</v>
      </c>
      <c r="T195" s="13">
        <v>0.68</v>
      </c>
      <c r="U195" s="12">
        <v>34.700000000000003</v>
      </c>
      <c r="V195" s="15">
        <v>5620</v>
      </c>
      <c r="W195" s="15">
        <v>5599</v>
      </c>
      <c r="X195" s="15">
        <v>-0.37</v>
      </c>
      <c r="Y195" s="15">
        <v>319</v>
      </c>
      <c r="Z195" s="12">
        <v>309</v>
      </c>
      <c r="AA195" s="56">
        <v>-3.13</v>
      </c>
      <c r="AB195" s="71">
        <v>43281</v>
      </c>
      <c r="AC195" s="51">
        <v>16.100000000000001</v>
      </c>
      <c r="AD195" s="45" t="s">
        <v>760</v>
      </c>
      <c r="AE195" s="31">
        <v>-70566.5</v>
      </c>
    </row>
    <row r="196" spans="1:31" ht="18" x14ac:dyDescent="0.35">
      <c r="A196" s="48">
        <f t="shared" si="2"/>
        <v>193</v>
      </c>
      <c r="B196" s="20" t="s">
        <v>381</v>
      </c>
      <c r="C196" s="12">
        <v>547</v>
      </c>
      <c r="D196" s="12">
        <v>703.4</v>
      </c>
      <c r="E196" s="12">
        <v>28.6</v>
      </c>
      <c r="F196" s="12">
        <v>81.5</v>
      </c>
      <c r="G196" s="12">
        <v>88.1</v>
      </c>
      <c r="H196" s="12">
        <v>8.1</v>
      </c>
      <c r="I196" s="12">
        <v>8.1</v>
      </c>
      <c r="J196" s="12">
        <v>7</v>
      </c>
      <c r="K196" s="12">
        <v>-13.58</v>
      </c>
      <c r="L196" s="12">
        <v>10.7</v>
      </c>
      <c r="M196" s="12">
        <v>16.399999999999999</v>
      </c>
      <c r="N196" s="12">
        <v>53.27</v>
      </c>
      <c r="O196" s="12">
        <v>62.7</v>
      </c>
      <c r="P196" s="12">
        <v>64.7</v>
      </c>
      <c r="Q196" s="12">
        <v>3.19</v>
      </c>
      <c r="R196" s="12">
        <v>9.1999999999999993</v>
      </c>
      <c r="S196" s="13">
        <v>0.56999999999999995</v>
      </c>
      <c r="T196" s="13">
        <v>0.57999999999999996</v>
      </c>
      <c r="U196" s="12">
        <v>2.5</v>
      </c>
      <c r="V196" s="15">
        <v>2166.5</v>
      </c>
      <c r="W196" s="15">
        <v>3440.6</v>
      </c>
      <c r="X196" s="15">
        <v>58.81</v>
      </c>
      <c r="Y196" s="15">
        <v>110.762</v>
      </c>
      <c r="Z196" s="12">
        <v>111.452</v>
      </c>
      <c r="AA196" s="56">
        <v>0.62</v>
      </c>
      <c r="AB196" s="71">
        <v>43282</v>
      </c>
      <c r="AC196" s="51">
        <v>37.200000000000003</v>
      </c>
      <c r="AD196" s="45" t="s">
        <v>700</v>
      </c>
      <c r="AE196" s="31">
        <v>7488.25</v>
      </c>
    </row>
    <row r="197" spans="1:31" ht="18" x14ac:dyDescent="0.35">
      <c r="A197" s="48">
        <f t="shared" ref="A197:A260" si="3">ROW()-3</f>
        <v>194</v>
      </c>
      <c r="B197" s="20" t="s">
        <v>364</v>
      </c>
      <c r="C197" s="12">
        <v>2618.6</v>
      </c>
      <c r="D197" s="12">
        <v>2668.8</v>
      </c>
      <c r="E197" s="12">
        <v>1.9</v>
      </c>
      <c r="F197" s="12">
        <v>239.1</v>
      </c>
      <c r="G197" s="12">
        <v>145.9</v>
      </c>
      <c r="H197" s="12">
        <v>-38.979999999999997</v>
      </c>
      <c r="I197" s="12">
        <v>-337.1</v>
      </c>
      <c r="J197" s="12">
        <v>-280.60000000000002</v>
      </c>
      <c r="K197" s="12">
        <v>16.760000000000002</v>
      </c>
      <c r="L197" s="12">
        <v>162.9</v>
      </c>
      <c r="M197" s="12">
        <v>177.6</v>
      </c>
      <c r="N197" s="12">
        <v>9.02</v>
      </c>
      <c r="O197" s="12">
        <v>409.9</v>
      </c>
      <c r="P197" s="12">
        <v>245.4</v>
      </c>
      <c r="Q197" s="12">
        <v>-40.130000000000003</v>
      </c>
      <c r="R197" s="12">
        <v>9.1999999999999993</v>
      </c>
      <c r="S197" s="13">
        <v>2.27</v>
      </c>
      <c r="T197" s="13">
        <v>1.34</v>
      </c>
      <c r="U197" s="12">
        <v>-41</v>
      </c>
      <c r="V197" s="15">
        <v>37433</v>
      </c>
      <c r="W197" s="15">
        <v>39402.400000000001</v>
      </c>
      <c r="X197" s="15">
        <v>5.26</v>
      </c>
      <c r="Y197" s="15">
        <v>180.23500000000001</v>
      </c>
      <c r="Z197" s="12">
        <v>182.983</v>
      </c>
      <c r="AA197" s="56">
        <v>1.52</v>
      </c>
      <c r="AB197" s="71">
        <v>43281</v>
      </c>
      <c r="AC197" s="51">
        <v>17.5</v>
      </c>
      <c r="AD197" s="45" t="s">
        <v>723</v>
      </c>
      <c r="AE197" s="31">
        <v>14777.58</v>
      </c>
    </row>
    <row r="198" spans="1:31" ht="18" x14ac:dyDescent="0.35">
      <c r="A198" s="48">
        <f t="shared" si="3"/>
        <v>195</v>
      </c>
      <c r="B198" s="20" t="s">
        <v>323</v>
      </c>
      <c r="C198" s="12">
        <v>1949.5</v>
      </c>
      <c r="D198" s="12">
        <v>2007.6</v>
      </c>
      <c r="E198" s="12">
        <v>3</v>
      </c>
      <c r="F198" s="12">
        <v>278.5</v>
      </c>
      <c r="G198" s="12">
        <v>293.5</v>
      </c>
      <c r="H198" s="12">
        <v>5.39</v>
      </c>
      <c r="I198" s="12">
        <v>12.3</v>
      </c>
      <c r="J198" s="12">
        <v>32.9</v>
      </c>
      <c r="K198" s="12">
        <v>167.48</v>
      </c>
      <c r="L198" s="12">
        <v>82.1</v>
      </c>
      <c r="M198" s="12">
        <v>75.7</v>
      </c>
      <c r="N198" s="12">
        <v>-7.8</v>
      </c>
      <c r="O198" s="12">
        <v>184.2</v>
      </c>
      <c r="P198" s="12">
        <v>185</v>
      </c>
      <c r="Q198" s="12">
        <v>0.43</v>
      </c>
      <c r="R198" s="12">
        <v>9.2100000000000009</v>
      </c>
      <c r="S198" s="13">
        <v>0.9</v>
      </c>
      <c r="T198" s="13">
        <v>0.9</v>
      </c>
      <c r="U198" s="12">
        <v>0</v>
      </c>
      <c r="V198" s="15">
        <v>16180.3</v>
      </c>
      <c r="W198" s="15">
        <v>13447.7</v>
      </c>
      <c r="X198" s="15">
        <v>-16.89</v>
      </c>
      <c r="Y198" s="15">
        <v>203.7</v>
      </c>
      <c r="Z198" s="12">
        <v>204.6</v>
      </c>
      <c r="AA198" s="56">
        <v>0.44</v>
      </c>
      <c r="AB198" s="71">
        <v>43281</v>
      </c>
      <c r="AC198" s="51">
        <v>48.8</v>
      </c>
      <c r="AD198" s="45" t="s">
        <v>707</v>
      </c>
      <c r="AE198" s="31">
        <v>-12160.6</v>
      </c>
    </row>
    <row r="199" spans="1:31" ht="18" x14ac:dyDescent="0.35">
      <c r="A199" s="48">
        <f t="shared" si="3"/>
        <v>196</v>
      </c>
      <c r="B199" s="20" t="s">
        <v>155</v>
      </c>
      <c r="C199" s="12">
        <v>3016.9</v>
      </c>
      <c r="D199" s="12">
        <v>3048</v>
      </c>
      <c r="E199" s="12">
        <v>1</v>
      </c>
      <c r="F199" s="12">
        <v>848.1</v>
      </c>
      <c r="G199" s="12">
        <v>734</v>
      </c>
      <c r="H199" s="12">
        <v>-13.45</v>
      </c>
      <c r="I199" s="12">
        <v>204.8</v>
      </c>
      <c r="J199" s="12">
        <v>283</v>
      </c>
      <c r="K199" s="12">
        <v>38.18</v>
      </c>
      <c r="L199" s="12">
        <v>151.19999999999999</v>
      </c>
      <c r="M199" s="12">
        <v>170</v>
      </c>
      <c r="N199" s="12">
        <v>12.43</v>
      </c>
      <c r="O199" s="12">
        <v>492.1</v>
      </c>
      <c r="P199" s="12">
        <v>281</v>
      </c>
      <c r="Q199" s="12">
        <v>-42.9</v>
      </c>
      <c r="R199" s="12">
        <v>9.2200000000000006</v>
      </c>
      <c r="S199" s="13">
        <v>0.97</v>
      </c>
      <c r="T199" s="13">
        <v>0.55000000000000004</v>
      </c>
      <c r="U199" s="12">
        <v>-43.1</v>
      </c>
      <c r="V199" s="15">
        <v>31029.4</v>
      </c>
      <c r="W199" s="15">
        <v>32670</v>
      </c>
      <c r="X199" s="15">
        <v>5.29</v>
      </c>
      <c r="Y199" s="15">
        <v>509.24200000000002</v>
      </c>
      <c r="Z199" s="12">
        <v>511</v>
      </c>
      <c r="AA199" s="56">
        <v>0.35</v>
      </c>
      <c r="AB199" s="71">
        <v>43373</v>
      </c>
      <c r="AC199" s="51">
        <v>28.3</v>
      </c>
      <c r="AD199" s="45" t="s">
        <v>723</v>
      </c>
      <c r="AE199" s="31">
        <v>4333.08</v>
      </c>
    </row>
    <row r="200" spans="1:31" ht="18" x14ac:dyDescent="0.35">
      <c r="A200" s="48">
        <f t="shared" si="3"/>
        <v>197</v>
      </c>
      <c r="B200" s="20" t="s">
        <v>245</v>
      </c>
      <c r="C200" s="12">
        <v>6637</v>
      </c>
      <c r="D200" s="12">
        <v>7767</v>
      </c>
      <c r="E200" s="12">
        <v>17</v>
      </c>
      <c r="F200" s="12">
        <v>509</v>
      </c>
      <c r="G200" s="12">
        <v>987</v>
      </c>
      <c r="H200" s="12">
        <v>93.91</v>
      </c>
      <c r="I200" s="12">
        <v>25</v>
      </c>
      <c r="J200" s="12">
        <v>58</v>
      </c>
      <c r="K200" s="12">
        <v>132</v>
      </c>
      <c r="L200" s="12">
        <v>214</v>
      </c>
      <c r="M200" s="12">
        <v>210</v>
      </c>
      <c r="N200" s="12">
        <v>-1.87</v>
      </c>
      <c r="O200" s="12">
        <v>270</v>
      </c>
      <c r="P200" s="12">
        <v>719</v>
      </c>
      <c r="Q200" s="12">
        <v>166.3</v>
      </c>
      <c r="R200" s="12">
        <v>9.26</v>
      </c>
      <c r="S200" s="13">
        <v>0.16</v>
      </c>
      <c r="T200" s="13">
        <v>0.41</v>
      </c>
      <c r="U200" s="12">
        <v>162</v>
      </c>
      <c r="V200" s="15">
        <v>39549</v>
      </c>
      <c r="W200" s="15">
        <v>37838</v>
      </c>
      <c r="X200" s="15">
        <v>-4.33</v>
      </c>
      <c r="Y200" s="15">
        <v>1740.5239999999999</v>
      </c>
      <c r="Z200" s="12">
        <v>1768.95</v>
      </c>
      <c r="AA200" s="56">
        <v>1.63</v>
      </c>
      <c r="AB200" s="71">
        <v>43281</v>
      </c>
      <c r="AC200" s="51">
        <v>52.3</v>
      </c>
      <c r="AD200" s="45" t="s">
        <v>707</v>
      </c>
      <c r="AE200" s="31">
        <v>2737.9</v>
      </c>
    </row>
    <row r="201" spans="1:31" ht="18" x14ac:dyDescent="0.35">
      <c r="A201" s="48">
        <f t="shared" si="3"/>
        <v>198</v>
      </c>
      <c r="B201" s="20" t="s">
        <v>120</v>
      </c>
      <c r="C201" s="12">
        <v>460.5</v>
      </c>
      <c r="D201" s="12">
        <v>453.4</v>
      </c>
      <c r="E201" s="12">
        <v>-1.5</v>
      </c>
      <c r="F201" s="12">
        <v>57.8</v>
      </c>
      <c r="G201" s="12">
        <v>77.900000000000006</v>
      </c>
      <c r="H201" s="12">
        <v>34.78</v>
      </c>
      <c r="I201" s="12">
        <v>15.6</v>
      </c>
      <c r="J201" s="12">
        <v>12.2</v>
      </c>
      <c r="K201" s="12">
        <v>-21.79</v>
      </c>
      <c r="L201" s="12">
        <v>20.6</v>
      </c>
      <c r="M201" s="12">
        <v>23.3</v>
      </c>
      <c r="N201" s="12">
        <v>13.11</v>
      </c>
      <c r="O201" s="12">
        <v>21.5</v>
      </c>
      <c r="P201" s="12">
        <v>42.4</v>
      </c>
      <c r="Q201" s="12">
        <v>97.21</v>
      </c>
      <c r="R201" s="12">
        <v>9.35</v>
      </c>
      <c r="S201" s="13">
        <v>0.05</v>
      </c>
      <c r="T201" s="13">
        <v>0.09</v>
      </c>
      <c r="U201" s="12">
        <v>103</v>
      </c>
      <c r="V201" s="15">
        <v>2577.4</v>
      </c>
      <c r="W201" s="15">
        <v>2242.5</v>
      </c>
      <c r="X201" s="15">
        <v>-12.99</v>
      </c>
      <c r="Y201" s="15">
        <v>466.745</v>
      </c>
      <c r="Z201" s="12">
        <v>453.11399999999998</v>
      </c>
      <c r="AA201" s="56">
        <v>-2.92</v>
      </c>
      <c r="AB201" s="71">
        <v>43281</v>
      </c>
      <c r="AC201" s="51">
        <v>250</v>
      </c>
      <c r="AD201" s="45" t="s">
        <v>731</v>
      </c>
      <c r="AE201" s="31">
        <v>-4174.2299999999996</v>
      </c>
    </row>
    <row r="202" spans="1:31" ht="18" x14ac:dyDescent="0.35">
      <c r="A202" s="48">
        <f t="shared" si="3"/>
        <v>199</v>
      </c>
      <c r="B202" s="20" t="s">
        <v>322</v>
      </c>
      <c r="C202" s="12">
        <v>2017.8</v>
      </c>
      <c r="D202" s="12">
        <v>2213.1999999999998</v>
      </c>
      <c r="E202" s="12">
        <v>9.6999999999999993</v>
      </c>
      <c r="F202" s="12">
        <v>257.89999999999998</v>
      </c>
      <c r="G202" s="12">
        <v>273.5</v>
      </c>
      <c r="H202" s="12">
        <v>6.05</v>
      </c>
      <c r="I202" s="12">
        <v>94.2</v>
      </c>
      <c r="J202" s="12">
        <v>61.2</v>
      </c>
      <c r="K202" s="12">
        <v>-35.03</v>
      </c>
      <c r="L202" s="12">
        <v>3.1</v>
      </c>
      <c r="M202" s="12">
        <v>5</v>
      </c>
      <c r="N202" s="12">
        <v>61.29</v>
      </c>
      <c r="O202" s="12">
        <v>160.6</v>
      </c>
      <c r="P202" s="12">
        <v>207.3</v>
      </c>
      <c r="Q202" s="12">
        <v>29.08</v>
      </c>
      <c r="R202" s="12">
        <v>9.3699999999999992</v>
      </c>
      <c r="S202" s="13">
        <v>1.25</v>
      </c>
      <c r="T202" s="13">
        <v>1.69</v>
      </c>
      <c r="U202" s="12">
        <v>35.299999999999997</v>
      </c>
      <c r="V202" s="15">
        <v>1433</v>
      </c>
      <c r="W202" s="15">
        <v>1661.4</v>
      </c>
      <c r="X202" s="15">
        <v>15.94</v>
      </c>
      <c r="Y202" s="15">
        <v>128.72200000000001</v>
      </c>
      <c r="Z202" s="12">
        <v>122.77500000000001</v>
      </c>
      <c r="AA202" s="56">
        <v>-4.62</v>
      </c>
      <c r="AB202" s="71">
        <v>43281</v>
      </c>
      <c r="AC202" s="51">
        <v>22.7</v>
      </c>
      <c r="AD202" s="45" t="s">
        <v>701</v>
      </c>
      <c r="AE202" s="31">
        <v>-710.03</v>
      </c>
    </row>
    <row r="203" spans="1:31" ht="18" x14ac:dyDescent="0.35">
      <c r="A203" s="48">
        <f t="shared" si="3"/>
        <v>200</v>
      </c>
      <c r="B203" s="20" t="s">
        <v>35</v>
      </c>
      <c r="C203" s="12">
        <v>3245</v>
      </c>
      <c r="D203" s="12">
        <v>3550</v>
      </c>
      <c r="E203" s="12">
        <v>9.4</v>
      </c>
      <c r="F203" s="12">
        <v>483</v>
      </c>
      <c r="G203" s="12">
        <v>511</v>
      </c>
      <c r="H203" s="12">
        <v>5.8</v>
      </c>
      <c r="I203" s="12">
        <v>74</v>
      </c>
      <c r="J203" s="12">
        <v>34</v>
      </c>
      <c r="K203" s="12">
        <v>-54.05</v>
      </c>
      <c r="L203" s="12">
        <v>146</v>
      </c>
      <c r="M203" s="12">
        <v>142</v>
      </c>
      <c r="N203" s="12">
        <v>-2.74</v>
      </c>
      <c r="O203" s="12">
        <v>269</v>
      </c>
      <c r="P203" s="12">
        <v>333</v>
      </c>
      <c r="Q203" s="12">
        <v>23.79</v>
      </c>
      <c r="R203" s="12">
        <v>9.3800000000000008</v>
      </c>
      <c r="S203" s="13">
        <v>1.5</v>
      </c>
      <c r="T203" s="13">
        <v>1.83</v>
      </c>
      <c r="U203" s="12">
        <v>21.8</v>
      </c>
      <c r="V203" s="15">
        <v>23698</v>
      </c>
      <c r="W203" s="15">
        <v>25085</v>
      </c>
      <c r="X203" s="15">
        <v>5.85</v>
      </c>
      <c r="Y203" s="15">
        <v>179</v>
      </c>
      <c r="Z203" s="12">
        <v>182</v>
      </c>
      <c r="AA203" s="56">
        <v>1.68</v>
      </c>
      <c r="AB203" s="71">
        <v>43373</v>
      </c>
      <c r="AC203" s="51">
        <v>15.4</v>
      </c>
      <c r="AD203" s="45" t="s">
        <v>723</v>
      </c>
      <c r="AE203" s="31">
        <v>4250.3999999999996</v>
      </c>
    </row>
    <row r="204" spans="1:31" ht="18" x14ac:dyDescent="0.35">
      <c r="A204" s="48">
        <f t="shared" si="3"/>
        <v>201</v>
      </c>
      <c r="B204" s="20" t="s">
        <v>31</v>
      </c>
      <c r="C204" s="12">
        <v>24223</v>
      </c>
      <c r="D204" s="12">
        <v>25146</v>
      </c>
      <c r="E204" s="12">
        <v>3.8</v>
      </c>
      <c r="F204" s="12">
        <v>2670</v>
      </c>
      <c r="G204" s="12">
        <v>2239</v>
      </c>
      <c r="H204" s="12">
        <v>-16.14</v>
      </c>
      <c r="I204" s="12">
        <v>773</v>
      </c>
      <c r="J204" s="12">
        <v>-230</v>
      </c>
      <c r="K204" s="12">
        <v>-129.75</v>
      </c>
      <c r="L204" s="12">
        <v>87</v>
      </c>
      <c r="M204" s="12">
        <v>106</v>
      </c>
      <c r="N204" s="12">
        <v>21.84</v>
      </c>
      <c r="O204" s="12">
        <v>1808</v>
      </c>
      <c r="P204" s="12">
        <v>2361</v>
      </c>
      <c r="Q204" s="12">
        <v>30.59</v>
      </c>
      <c r="R204" s="12">
        <v>9.39</v>
      </c>
      <c r="S204" s="13">
        <v>2.99</v>
      </c>
      <c r="T204" s="13">
        <v>4.07</v>
      </c>
      <c r="U204" s="12">
        <v>36.299999999999997</v>
      </c>
      <c r="V204" s="15">
        <v>89921</v>
      </c>
      <c r="W204" s="15">
        <v>115948</v>
      </c>
      <c r="X204" s="15">
        <v>28.94</v>
      </c>
      <c r="Y204" s="15">
        <v>605.6</v>
      </c>
      <c r="Z204" s="12">
        <v>580.20000000000005</v>
      </c>
      <c r="AA204" s="56">
        <v>-4.1900000000000004</v>
      </c>
      <c r="AB204" s="71">
        <v>43373</v>
      </c>
      <c r="AC204" s="51">
        <v>22.7</v>
      </c>
      <c r="AD204" s="45" t="s">
        <v>694</v>
      </c>
      <c r="AE204" s="31">
        <v>-4159</v>
      </c>
    </row>
    <row r="205" spans="1:31" ht="18" x14ac:dyDescent="0.35">
      <c r="A205" s="48">
        <f t="shared" si="3"/>
        <v>202</v>
      </c>
      <c r="B205" s="20" t="s">
        <v>79</v>
      </c>
      <c r="C205" s="12">
        <v>6284</v>
      </c>
      <c r="D205" s="12">
        <v>6806</v>
      </c>
      <c r="E205" s="12">
        <v>8.3000000000000007</v>
      </c>
      <c r="F205" s="12">
        <v>864</v>
      </c>
      <c r="G205" s="12">
        <v>681</v>
      </c>
      <c r="H205" s="12">
        <v>-21.18</v>
      </c>
      <c r="I205" s="12">
        <v>248</v>
      </c>
      <c r="J205" s="12">
        <v>-5</v>
      </c>
      <c r="K205" s="12">
        <v>-102.02</v>
      </c>
      <c r="L205" s="12">
        <v>48</v>
      </c>
      <c r="M205" s="12">
        <v>45</v>
      </c>
      <c r="N205" s="12">
        <v>-6.25</v>
      </c>
      <c r="O205" s="12">
        <v>573</v>
      </c>
      <c r="P205" s="12">
        <v>644</v>
      </c>
      <c r="Q205" s="12">
        <v>12.39</v>
      </c>
      <c r="R205" s="12">
        <v>9.4600000000000009</v>
      </c>
      <c r="S205" s="13">
        <v>1.97</v>
      </c>
      <c r="T205" s="13">
        <v>2.25</v>
      </c>
      <c r="U205" s="12">
        <v>14.4</v>
      </c>
      <c r="V205" s="15">
        <v>19421</v>
      </c>
      <c r="W205" s="15">
        <v>18824</v>
      </c>
      <c r="X205" s="15">
        <v>-3.07</v>
      </c>
      <c r="Y205" s="15">
        <v>291</v>
      </c>
      <c r="Z205" s="12">
        <v>286</v>
      </c>
      <c r="AA205" s="56">
        <v>-1.72</v>
      </c>
      <c r="AB205" s="71">
        <v>43373</v>
      </c>
      <c r="AC205" s="51">
        <v>18.899999999999999</v>
      </c>
      <c r="AD205" s="45" t="s">
        <v>694</v>
      </c>
      <c r="AE205" s="31">
        <v>5017.88</v>
      </c>
    </row>
    <row r="206" spans="1:31" ht="18" x14ac:dyDescent="0.35">
      <c r="A206" s="48">
        <f t="shared" si="3"/>
        <v>203</v>
      </c>
      <c r="B206" s="20" t="s">
        <v>190</v>
      </c>
      <c r="C206" s="12">
        <v>2725.8</v>
      </c>
      <c r="D206" s="12">
        <v>2960.5</v>
      </c>
      <c r="E206" s="12">
        <v>8.6</v>
      </c>
      <c r="F206" s="12">
        <v>338.3</v>
      </c>
      <c r="G206" s="12">
        <v>483.2</v>
      </c>
      <c r="H206" s="12">
        <v>42.83</v>
      </c>
      <c r="I206" s="12">
        <v>43.8</v>
      </c>
      <c r="J206" s="12">
        <v>87.5</v>
      </c>
      <c r="K206" s="12">
        <v>99.77</v>
      </c>
      <c r="L206" s="12">
        <v>118.5</v>
      </c>
      <c r="M206" s="12">
        <v>113.5</v>
      </c>
      <c r="N206" s="12">
        <v>-4.22</v>
      </c>
      <c r="O206" s="12">
        <v>71.5</v>
      </c>
      <c r="P206" s="12">
        <v>280.8</v>
      </c>
      <c r="Q206" s="12">
        <v>292.73</v>
      </c>
      <c r="R206" s="12">
        <v>9.48</v>
      </c>
      <c r="S206" s="13">
        <v>0.33</v>
      </c>
      <c r="T206" s="13">
        <v>0.68</v>
      </c>
      <c r="U206" s="12">
        <v>102.8</v>
      </c>
      <c r="V206" s="15">
        <v>11265.2</v>
      </c>
      <c r="W206" s="15">
        <v>10248.9</v>
      </c>
      <c r="X206" s="15">
        <v>-9.02</v>
      </c>
      <c r="Y206" s="15">
        <v>214.012</v>
      </c>
      <c r="Z206" s="12">
        <v>414.64100000000002</v>
      </c>
      <c r="AA206" s="56">
        <v>93.75</v>
      </c>
      <c r="AB206" s="71">
        <v>43281</v>
      </c>
      <c r="AC206" s="51">
        <v>27.8</v>
      </c>
      <c r="AD206" s="45" t="s">
        <v>711</v>
      </c>
      <c r="AE206" s="31">
        <v>7728.5</v>
      </c>
    </row>
    <row r="207" spans="1:31" ht="18" x14ac:dyDescent="0.35">
      <c r="A207" s="48">
        <f t="shared" si="3"/>
        <v>204</v>
      </c>
      <c r="B207" s="20" t="s">
        <v>37</v>
      </c>
      <c r="C207" s="12">
        <v>7580</v>
      </c>
      <c r="D207" s="12">
        <v>9094</v>
      </c>
      <c r="E207" s="12">
        <v>20</v>
      </c>
      <c r="F207" s="12">
        <v>1027</v>
      </c>
      <c r="G207" s="12">
        <v>1023</v>
      </c>
      <c r="H207" s="12">
        <v>-0.39</v>
      </c>
      <c r="I207" s="12">
        <v>263</v>
      </c>
      <c r="J207" s="12">
        <v>159</v>
      </c>
      <c r="K207" s="12">
        <v>-39.54</v>
      </c>
      <c r="L207" s="12">
        <v>0</v>
      </c>
      <c r="M207" s="12">
        <v>0</v>
      </c>
      <c r="N207" s="12"/>
      <c r="O207" s="12">
        <v>764</v>
      </c>
      <c r="P207" s="12">
        <v>864</v>
      </c>
      <c r="Q207" s="12">
        <v>13.09</v>
      </c>
      <c r="R207" s="12">
        <v>9.5</v>
      </c>
      <c r="S207" s="13">
        <v>2.52</v>
      </c>
      <c r="T207" s="13">
        <v>2.89</v>
      </c>
      <c r="U207" s="12">
        <v>14.9</v>
      </c>
      <c r="V207" s="15">
        <v>23350</v>
      </c>
      <c r="W207" s="15">
        <v>34208</v>
      </c>
      <c r="X207" s="15">
        <v>46.5</v>
      </c>
      <c r="Y207" s="15">
        <v>303.75099999999998</v>
      </c>
      <c r="Z207" s="12">
        <v>299.08699999999999</v>
      </c>
      <c r="AA207" s="56">
        <v>-1.54</v>
      </c>
      <c r="AB207" s="71">
        <v>43373</v>
      </c>
      <c r="AC207" s="51">
        <v>16.100000000000001</v>
      </c>
      <c r="AD207" s="45" t="s">
        <v>694</v>
      </c>
      <c r="AE207" s="31">
        <v>6283.75</v>
      </c>
    </row>
    <row r="208" spans="1:31" ht="18" x14ac:dyDescent="0.35">
      <c r="A208" s="48">
        <f t="shared" si="3"/>
        <v>205</v>
      </c>
      <c r="B208" s="20" t="s">
        <v>254</v>
      </c>
      <c r="C208" s="12">
        <v>3593</v>
      </c>
      <c r="D208" s="12">
        <v>4028</v>
      </c>
      <c r="E208" s="12">
        <v>12.1</v>
      </c>
      <c r="F208" s="12">
        <v>603</v>
      </c>
      <c r="G208" s="12">
        <v>523</v>
      </c>
      <c r="H208" s="12">
        <v>-13.27</v>
      </c>
      <c r="I208" s="12">
        <v>122</v>
      </c>
      <c r="J208" s="12">
        <v>66</v>
      </c>
      <c r="K208" s="12">
        <v>-45.9</v>
      </c>
      <c r="L208" s="12">
        <v>70</v>
      </c>
      <c r="M208" s="12">
        <v>72</v>
      </c>
      <c r="N208" s="12">
        <v>2.86</v>
      </c>
      <c r="O208" s="12">
        <v>411</v>
      </c>
      <c r="P208" s="12">
        <v>385</v>
      </c>
      <c r="Q208" s="12">
        <v>-6.33</v>
      </c>
      <c r="R208" s="12">
        <v>9.56</v>
      </c>
      <c r="S208" s="13">
        <v>1.81</v>
      </c>
      <c r="T208" s="13">
        <v>1.74</v>
      </c>
      <c r="U208" s="12">
        <v>-3.9</v>
      </c>
      <c r="V208" s="15">
        <v>255655</v>
      </c>
      <c r="W208" s="15">
        <v>283655</v>
      </c>
      <c r="X208" s="15">
        <v>10.95</v>
      </c>
      <c r="Y208" s="15">
        <v>227.31399999999999</v>
      </c>
      <c r="Z208" s="12">
        <v>221.60499999999999</v>
      </c>
      <c r="AA208" s="56">
        <v>-2.5099999999999998</v>
      </c>
      <c r="AB208" s="71">
        <v>43281</v>
      </c>
      <c r="AC208" s="51">
        <v>19.100000000000001</v>
      </c>
      <c r="AD208" s="45" t="s">
        <v>729</v>
      </c>
      <c r="AE208" s="31">
        <v>-305.25</v>
      </c>
    </row>
    <row r="209" spans="1:31" ht="18" x14ac:dyDescent="0.35">
      <c r="A209" s="48">
        <f t="shared" si="3"/>
        <v>206</v>
      </c>
      <c r="B209" s="20" t="s">
        <v>491</v>
      </c>
      <c r="C209" s="12">
        <v>3769.2</v>
      </c>
      <c r="D209" s="12">
        <v>4094</v>
      </c>
      <c r="E209" s="12">
        <v>8.6</v>
      </c>
      <c r="F209" s="12">
        <v>553.4</v>
      </c>
      <c r="G209" s="12">
        <v>488.9</v>
      </c>
      <c r="H209" s="12">
        <v>-11.66</v>
      </c>
      <c r="I209" s="12">
        <v>168.5</v>
      </c>
      <c r="J209" s="12">
        <v>110.7</v>
      </c>
      <c r="K209" s="12">
        <v>-34.299999999999997</v>
      </c>
      <c r="L209" s="12">
        <v>0</v>
      </c>
      <c r="M209" s="12">
        <v>0</v>
      </c>
      <c r="N209" s="12"/>
      <c r="O209" s="12">
        <v>404.7</v>
      </c>
      <c r="P209" s="12">
        <v>392.3</v>
      </c>
      <c r="Q209" s="12">
        <v>-3.06</v>
      </c>
      <c r="R209" s="12">
        <v>9.58</v>
      </c>
      <c r="S209" s="13">
        <v>0.69</v>
      </c>
      <c r="T209" s="13">
        <v>0.65</v>
      </c>
      <c r="U209" s="12">
        <v>-5.7</v>
      </c>
      <c r="V209" s="15">
        <v>18305.8</v>
      </c>
      <c r="W209" s="15">
        <v>24329.7</v>
      </c>
      <c r="X209" s="15">
        <v>32.909999999999997</v>
      </c>
      <c r="Y209" s="15">
        <v>586.9</v>
      </c>
      <c r="Z209" s="12">
        <v>603.29999999999995</v>
      </c>
      <c r="AA209" s="56">
        <v>2.79</v>
      </c>
      <c r="AB209" s="71">
        <v>43338</v>
      </c>
      <c r="AC209" s="51">
        <v>16.8</v>
      </c>
      <c r="AD209" s="45" t="s">
        <v>680</v>
      </c>
      <c r="AE209" s="31">
        <v>3661.5</v>
      </c>
    </row>
    <row r="210" spans="1:31" ht="18" x14ac:dyDescent="0.35">
      <c r="A210" s="48">
        <f t="shared" si="3"/>
        <v>207</v>
      </c>
      <c r="B210" s="20" t="s">
        <v>338</v>
      </c>
      <c r="C210" s="12">
        <v>4704.2</v>
      </c>
      <c r="D210" s="12">
        <v>5805.2</v>
      </c>
      <c r="E210" s="12">
        <v>23.4</v>
      </c>
      <c r="F210" s="12">
        <v>539</v>
      </c>
      <c r="G210" s="12">
        <v>719.6</v>
      </c>
      <c r="H210" s="12">
        <v>33.51</v>
      </c>
      <c r="I210" s="12">
        <v>166</v>
      </c>
      <c r="J210" s="12">
        <v>160</v>
      </c>
      <c r="K210" s="12">
        <v>-3.61</v>
      </c>
      <c r="L210" s="12">
        <v>0</v>
      </c>
      <c r="M210" s="12">
        <v>0</v>
      </c>
      <c r="N210" s="12"/>
      <c r="O210" s="12">
        <v>373</v>
      </c>
      <c r="P210" s="12">
        <v>559.6</v>
      </c>
      <c r="Q210" s="12">
        <v>50.03</v>
      </c>
      <c r="R210" s="12">
        <v>9.64</v>
      </c>
      <c r="S210" s="13">
        <v>1.06</v>
      </c>
      <c r="T210" s="13">
        <v>1.59</v>
      </c>
      <c r="U210" s="12">
        <v>50.1</v>
      </c>
      <c r="V210" s="15">
        <v>14552.8</v>
      </c>
      <c r="W210" s="15">
        <v>15376.4</v>
      </c>
      <c r="X210" s="15">
        <v>5.66</v>
      </c>
      <c r="Y210" s="15">
        <v>352.7</v>
      </c>
      <c r="Z210" s="12">
        <v>352.5</v>
      </c>
      <c r="AA210" s="56">
        <v>-0.06</v>
      </c>
      <c r="AB210" s="71">
        <v>43281</v>
      </c>
      <c r="AC210" s="51">
        <v>9.8000000000000007</v>
      </c>
      <c r="AD210" s="45" t="s">
        <v>693</v>
      </c>
      <c r="AE210" s="31">
        <v>-19640.75</v>
      </c>
    </row>
    <row r="211" spans="1:31" ht="18" x14ac:dyDescent="0.35">
      <c r="A211" s="48">
        <f t="shared" si="3"/>
        <v>208</v>
      </c>
      <c r="B211" s="20" t="s">
        <v>493</v>
      </c>
      <c r="C211" s="12">
        <v>9640.9</v>
      </c>
      <c r="D211" s="12">
        <v>10642.2</v>
      </c>
      <c r="E211" s="12">
        <v>10.4</v>
      </c>
      <c r="F211" s="12">
        <v>1296.9000000000001</v>
      </c>
      <c r="G211" s="12">
        <v>1461.8</v>
      </c>
      <c r="H211" s="12">
        <v>12.71</v>
      </c>
      <c r="I211" s="12">
        <v>308.8</v>
      </c>
      <c r="J211" s="12">
        <v>408.2</v>
      </c>
      <c r="K211" s="12">
        <v>32.19</v>
      </c>
      <c r="L211" s="12">
        <v>4.9000000000000004</v>
      </c>
      <c r="M211" s="12">
        <v>5.2</v>
      </c>
      <c r="N211" s="12">
        <v>6.12</v>
      </c>
      <c r="O211" s="12">
        <v>932.5</v>
      </c>
      <c r="P211" s="12">
        <v>1029.5</v>
      </c>
      <c r="Q211" s="12">
        <v>10.4</v>
      </c>
      <c r="R211" s="12">
        <v>9.67</v>
      </c>
      <c r="S211" s="13">
        <v>1.48</v>
      </c>
      <c r="T211" s="13">
        <v>1.58</v>
      </c>
      <c r="U211" s="12">
        <v>6.6</v>
      </c>
      <c r="V211" s="15">
        <v>13740.4</v>
      </c>
      <c r="W211" s="15">
        <v>14084.3</v>
      </c>
      <c r="X211" s="15">
        <v>2.5</v>
      </c>
      <c r="Y211" s="15">
        <v>658.46199999999999</v>
      </c>
      <c r="Z211" s="12">
        <v>653.96600000000001</v>
      </c>
      <c r="AA211" s="56">
        <v>-0.68</v>
      </c>
      <c r="AB211" s="71">
        <v>43343</v>
      </c>
      <c r="AC211" s="51">
        <v>23.4</v>
      </c>
      <c r="AD211" s="45" t="s">
        <v>697</v>
      </c>
      <c r="AE211" s="31">
        <v>-12103</v>
      </c>
    </row>
    <row r="212" spans="1:31" ht="18" x14ac:dyDescent="0.35">
      <c r="A212" s="48">
        <f t="shared" si="3"/>
        <v>209</v>
      </c>
      <c r="B212" s="20" t="s">
        <v>370</v>
      </c>
      <c r="C212" s="12">
        <v>1308.9000000000001</v>
      </c>
      <c r="D212" s="12">
        <v>1204.0999999999999</v>
      </c>
      <c r="E212" s="12">
        <v>-8</v>
      </c>
      <c r="F212" s="12">
        <v>270.2</v>
      </c>
      <c r="G212" s="12">
        <v>176.8</v>
      </c>
      <c r="H212" s="12">
        <v>-34.57</v>
      </c>
      <c r="I212" s="12">
        <v>65.400000000000006</v>
      </c>
      <c r="J212" s="12">
        <v>34.4</v>
      </c>
      <c r="K212" s="12">
        <v>-47.4</v>
      </c>
      <c r="L212" s="12">
        <v>25</v>
      </c>
      <c r="M212" s="12">
        <v>25.9</v>
      </c>
      <c r="N212" s="12">
        <v>3.6</v>
      </c>
      <c r="O212" s="12">
        <v>179.8</v>
      </c>
      <c r="P212" s="12">
        <v>116.5</v>
      </c>
      <c r="Q212" s="12">
        <v>-35.21</v>
      </c>
      <c r="R212" s="12">
        <v>9.68</v>
      </c>
      <c r="S212" s="13">
        <v>0.47</v>
      </c>
      <c r="T212" s="13">
        <v>0.33</v>
      </c>
      <c r="U212" s="12">
        <v>-28.9</v>
      </c>
      <c r="V212" s="15">
        <v>4666.7</v>
      </c>
      <c r="W212" s="15">
        <v>4703.3</v>
      </c>
      <c r="X212" s="15">
        <v>0.78</v>
      </c>
      <c r="Y212" s="15">
        <v>385.6</v>
      </c>
      <c r="Z212" s="12">
        <v>351.3</v>
      </c>
      <c r="AA212" s="56">
        <v>-8.9</v>
      </c>
      <c r="AB212" s="71">
        <v>43281</v>
      </c>
      <c r="AC212" s="51">
        <v>19.899999999999999</v>
      </c>
      <c r="AD212" s="45" t="s">
        <v>716</v>
      </c>
      <c r="AE212" s="31">
        <v>-474.08</v>
      </c>
    </row>
    <row r="213" spans="1:31" ht="18" x14ac:dyDescent="0.35">
      <c r="A213" s="48">
        <f t="shared" si="3"/>
        <v>210</v>
      </c>
      <c r="B213" s="20" t="s">
        <v>319</v>
      </c>
      <c r="C213" s="12">
        <v>1472.9</v>
      </c>
      <c r="D213" s="12">
        <v>1605.4</v>
      </c>
      <c r="E213" s="12">
        <v>9</v>
      </c>
      <c r="F213" s="12">
        <v>207.1</v>
      </c>
      <c r="G213" s="12">
        <v>285.5</v>
      </c>
      <c r="H213" s="12">
        <v>37.86</v>
      </c>
      <c r="I213" s="12">
        <v>2.6</v>
      </c>
      <c r="J213" s="12">
        <v>-9.6999999999999993</v>
      </c>
      <c r="K213" s="12">
        <v>-473.08</v>
      </c>
      <c r="L213" s="12">
        <v>97.7</v>
      </c>
      <c r="M213" s="12">
        <v>89.9</v>
      </c>
      <c r="N213" s="12">
        <v>-7.98</v>
      </c>
      <c r="O213" s="12">
        <v>74.900000000000006</v>
      </c>
      <c r="P213" s="12">
        <v>155.80000000000001</v>
      </c>
      <c r="Q213" s="12">
        <v>108.01</v>
      </c>
      <c r="R213" s="12">
        <v>9.6999999999999993</v>
      </c>
      <c r="S213" s="13">
        <v>0.73</v>
      </c>
      <c r="T213" s="13">
        <v>1.44</v>
      </c>
      <c r="U213" s="12">
        <v>96.6</v>
      </c>
      <c r="V213" s="15">
        <v>11583.5</v>
      </c>
      <c r="W213" s="15">
        <v>10103.6</v>
      </c>
      <c r="X213" s="15">
        <v>-12.78</v>
      </c>
      <c r="Y213" s="15">
        <v>102.494</v>
      </c>
      <c r="Z213" s="12">
        <v>108.405</v>
      </c>
      <c r="AA213" s="56">
        <v>5.77</v>
      </c>
      <c r="AB213" s="71">
        <v>43281</v>
      </c>
      <c r="AC213" s="51">
        <v>57.6</v>
      </c>
      <c r="AD213" s="45" t="s">
        <v>754</v>
      </c>
      <c r="AE213" s="31">
        <v>340.5</v>
      </c>
    </row>
    <row r="214" spans="1:31" ht="18" x14ac:dyDescent="0.35">
      <c r="A214" s="48">
        <f t="shared" si="3"/>
        <v>211</v>
      </c>
      <c r="B214" s="20" t="s">
        <v>516</v>
      </c>
      <c r="C214" s="12">
        <v>1804.2</v>
      </c>
      <c r="D214" s="12">
        <v>1834.4</v>
      </c>
      <c r="E214" s="12">
        <v>1.7</v>
      </c>
      <c r="F214" s="12">
        <v>280.89999999999998</v>
      </c>
      <c r="G214" s="12">
        <v>269</v>
      </c>
      <c r="H214" s="12">
        <v>-4.24</v>
      </c>
      <c r="I214" s="12">
        <v>120</v>
      </c>
      <c r="J214" s="12">
        <v>57.4</v>
      </c>
      <c r="K214" s="12">
        <v>-52.17</v>
      </c>
      <c r="L214" s="12">
        <v>37.299999999999997</v>
      </c>
      <c r="M214" s="12">
        <v>49.6</v>
      </c>
      <c r="N214" s="12">
        <v>32.979999999999997</v>
      </c>
      <c r="O214" s="12">
        <v>152.80000000000001</v>
      </c>
      <c r="P214" s="12">
        <v>178.2</v>
      </c>
      <c r="Q214" s="12">
        <v>16.62</v>
      </c>
      <c r="R214" s="12">
        <v>9.7100000000000009</v>
      </c>
      <c r="S214" s="13">
        <v>0.37</v>
      </c>
      <c r="T214" s="13">
        <v>0.45</v>
      </c>
      <c r="U214" s="12">
        <v>24.1</v>
      </c>
      <c r="V214" s="15">
        <v>6431.8</v>
      </c>
      <c r="W214" s="15">
        <v>6748.5</v>
      </c>
      <c r="X214" s="15">
        <v>4.92</v>
      </c>
      <c r="Y214" s="15">
        <v>419.2</v>
      </c>
      <c r="Z214" s="12">
        <v>394.1</v>
      </c>
      <c r="AA214" s="56">
        <v>-5.99</v>
      </c>
      <c r="AB214" s="71">
        <v>43338</v>
      </c>
      <c r="AC214" s="51">
        <v>25</v>
      </c>
      <c r="AD214" s="45" t="s">
        <v>680</v>
      </c>
      <c r="AE214" s="31">
        <v>3472</v>
      </c>
    </row>
    <row r="215" spans="1:31" ht="18" x14ac:dyDescent="0.35">
      <c r="A215" s="48">
        <f t="shared" si="3"/>
        <v>212</v>
      </c>
      <c r="B215" s="20" t="s">
        <v>146</v>
      </c>
      <c r="C215" s="12">
        <v>2965</v>
      </c>
      <c r="D215" s="12">
        <v>2815</v>
      </c>
      <c r="E215" s="12">
        <v>-5.0999999999999996</v>
      </c>
      <c r="F215" s="12">
        <v>494</v>
      </c>
      <c r="G215" s="12">
        <v>469</v>
      </c>
      <c r="H215" s="12">
        <v>-5.0599999999999996</v>
      </c>
      <c r="I215" s="12">
        <v>26</v>
      </c>
      <c r="J215" s="12">
        <v>-9</v>
      </c>
      <c r="K215" s="12">
        <v>-134.62</v>
      </c>
      <c r="L215" s="12">
        <v>159</v>
      </c>
      <c r="M215" s="12">
        <v>180</v>
      </c>
      <c r="N215" s="12">
        <v>13.21</v>
      </c>
      <c r="O215" s="12">
        <v>278</v>
      </c>
      <c r="P215" s="12">
        <v>276</v>
      </c>
      <c r="Q215" s="12">
        <v>-0.72</v>
      </c>
      <c r="R215" s="12">
        <v>9.8000000000000007</v>
      </c>
      <c r="S215" s="13">
        <v>0.85</v>
      </c>
      <c r="T215" s="13">
        <v>0.84</v>
      </c>
      <c r="U215" s="12">
        <v>-0.1</v>
      </c>
      <c r="V215" s="15">
        <v>37953</v>
      </c>
      <c r="W215" s="15">
        <v>38848</v>
      </c>
      <c r="X215" s="15">
        <v>2.36</v>
      </c>
      <c r="Y215" s="15">
        <v>329</v>
      </c>
      <c r="Z215" s="12">
        <v>327</v>
      </c>
      <c r="AA215" s="56">
        <v>-0.61</v>
      </c>
      <c r="AB215" s="71">
        <v>43281</v>
      </c>
      <c r="AC215" s="51">
        <v>25.7</v>
      </c>
      <c r="AD215" s="45" t="s">
        <v>723</v>
      </c>
      <c r="AE215" s="31">
        <v>-3011.5</v>
      </c>
    </row>
    <row r="216" spans="1:31" ht="18" x14ac:dyDescent="0.35">
      <c r="A216" s="48">
        <f t="shared" si="3"/>
        <v>213</v>
      </c>
      <c r="B216" s="20" t="s">
        <v>454</v>
      </c>
      <c r="C216" s="12">
        <v>1289.9000000000001</v>
      </c>
      <c r="D216" s="12">
        <v>1488.2</v>
      </c>
      <c r="E216" s="12">
        <v>15.4</v>
      </c>
      <c r="F216" s="12">
        <v>180.4</v>
      </c>
      <c r="G216" s="12">
        <v>195</v>
      </c>
      <c r="H216" s="12">
        <v>8.09</v>
      </c>
      <c r="I216" s="12">
        <v>66.2</v>
      </c>
      <c r="J216" s="12">
        <v>46.6</v>
      </c>
      <c r="K216" s="12">
        <v>-29.61</v>
      </c>
      <c r="L216" s="12">
        <v>0</v>
      </c>
      <c r="M216" s="12">
        <v>0</v>
      </c>
      <c r="N216" s="12"/>
      <c r="O216" s="12">
        <v>114.2</v>
      </c>
      <c r="P216" s="12">
        <v>148.30000000000001</v>
      </c>
      <c r="Q216" s="12">
        <v>29.86</v>
      </c>
      <c r="R216" s="12">
        <v>9.9700000000000006</v>
      </c>
      <c r="S216" s="13">
        <v>1.83</v>
      </c>
      <c r="T216" s="13">
        <v>2.46</v>
      </c>
      <c r="U216" s="12">
        <v>34.200000000000003</v>
      </c>
      <c r="V216" s="15">
        <v>1066.9000000000001</v>
      </c>
      <c r="W216" s="15">
        <v>1260.9000000000001</v>
      </c>
      <c r="X216" s="15">
        <v>18.18</v>
      </c>
      <c r="Y216" s="15">
        <v>62.378999999999998</v>
      </c>
      <c r="Z216" s="12">
        <v>60.375</v>
      </c>
      <c r="AA216" s="56">
        <v>-3.21</v>
      </c>
      <c r="AB216" s="71">
        <v>43316</v>
      </c>
      <c r="AC216" s="51">
        <v>24.6</v>
      </c>
      <c r="AD216" s="45" t="s">
        <v>701</v>
      </c>
      <c r="AE216" s="31">
        <v>1553.58</v>
      </c>
    </row>
    <row r="217" spans="1:31" ht="18" x14ac:dyDescent="0.35">
      <c r="A217" s="48">
        <f t="shared" si="3"/>
        <v>214</v>
      </c>
      <c r="B217" s="20" t="s">
        <v>51</v>
      </c>
      <c r="C217" s="12">
        <v>3776</v>
      </c>
      <c r="D217" s="12">
        <v>3817</v>
      </c>
      <c r="E217" s="12">
        <v>1.1000000000000001</v>
      </c>
      <c r="F217" s="12">
        <v>577</v>
      </c>
      <c r="G217" s="12">
        <v>478</v>
      </c>
      <c r="H217" s="12">
        <v>-17.16</v>
      </c>
      <c r="I217" s="12">
        <v>124</v>
      </c>
      <c r="J217" s="12">
        <v>66</v>
      </c>
      <c r="K217" s="12">
        <v>-46.77</v>
      </c>
      <c r="L217" s="12">
        <v>54</v>
      </c>
      <c r="M217" s="12">
        <v>27</v>
      </c>
      <c r="N217" s="12">
        <v>-50</v>
      </c>
      <c r="O217" s="12">
        <v>393</v>
      </c>
      <c r="P217" s="12">
        <v>381</v>
      </c>
      <c r="Q217" s="12">
        <v>-3.05</v>
      </c>
      <c r="R217" s="12">
        <v>9.98</v>
      </c>
      <c r="S217" s="13">
        <v>1.52</v>
      </c>
      <c r="T217" s="13">
        <v>1.56</v>
      </c>
      <c r="U217" s="12">
        <v>2.6</v>
      </c>
      <c r="V217" s="15">
        <v>11713</v>
      </c>
      <c r="W217" s="15">
        <v>11738</v>
      </c>
      <c r="X217" s="15">
        <v>0.21</v>
      </c>
      <c r="Y217" s="15">
        <v>257.8</v>
      </c>
      <c r="Z217" s="12">
        <v>243.6</v>
      </c>
      <c r="AA217" s="56">
        <v>-5.51</v>
      </c>
      <c r="AB217" s="71">
        <v>43373</v>
      </c>
      <c r="AC217" s="51">
        <v>21.4</v>
      </c>
      <c r="AD217" s="45" t="s">
        <v>702</v>
      </c>
      <c r="AE217" s="31">
        <v>-564.6</v>
      </c>
    </row>
    <row r="218" spans="1:31" ht="18" x14ac:dyDescent="0.35">
      <c r="A218" s="48">
        <f t="shared" si="3"/>
        <v>215</v>
      </c>
      <c r="B218" s="20" t="s">
        <v>343</v>
      </c>
      <c r="C218" s="12">
        <v>3496.2</v>
      </c>
      <c r="D218" s="12">
        <v>3817.5</v>
      </c>
      <c r="E218" s="12">
        <v>9.1999999999999993</v>
      </c>
      <c r="F218" s="12">
        <v>400.6</v>
      </c>
      <c r="G218" s="12">
        <v>497.9</v>
      </c>
      <c r="H218" s="12">
        <v>24.29</v>
      </c>
      <c r="I218" s="12">
        <v>107.3</v>
      </c>
      <c r="J218" s="12">
        <v>116.6</v>
      </c>
      <c r="K218" s="12">
        <v>8.67</v>
      </c>
      <c r="L218" s="12">
        <v>52.8</v>
      </c>
      <c r="M218" s="12">
        <v>53</v>
      </c>
      <c r="N218" s="12">
        <v>0.38</v>
      </c>
      <c r="O218" s="12">
        <v>293.3</v>
      </c>
      <c r="P218" s="12">
        <v>381.3</v>
      </c>
      <c r="Q218" s="12">
        <v>30</v>
      </c>
      <c r="R218" s="12">
        <v>9.99</v>
      </c>
      <c r="S218" s="13">
        <v>2.16</v>
      </c>
      <c r="T218" s="13">
        <v>2.83</v>
      </c>
      <c r="U218" s="12">
        <v>30.9</v>
      </c>
      <c r="V218" s="15">
        <v>10228.299999999999</v>
      </c>
      <c r="W218" s="15">
        <v>9460.2000000000007</v>
      </c>
      <c r="X218" s="15">
        <v>-7.51</v>
      </c>
      <c r="Y218" s="15">
        <v>135.65799999999999</v>
      </c>
      <c r="Z218" s="12">
        <v>134.72300000000001</v>
      </c>
      <c r="AA218" s="56">
        <v>-0.69</v>
      </c>
      <c r="AB218" s="71">
        <v>43281</v>
      </c>
      <c r="AC218" s="51">
        <v>14</v>
      </c>
      <c r="AD218" s="45" t="s">
        <v>696</v>
      </c>
      <c r="AE218" s="31">
        <v>-8112.25</v>
      </c>
    </row>
    <row r="219" spans="1:31" ht="18" x14ac:dyDescent="0.35">
      <c r="A219" s="48">
        <f t="shared" si="3"/>
        <v>216</v>
      </c>
      <c r="B219" s="20" t="s">
        <v>250</v>
      </c>
      <c r="C219" s="12">
        <v>3460</v>
      </c>
      <c r="D219" s="12">
        <v>3689.6</v>
      </c>
      <c r="E219" s="12">
        <v>6.6</v>
      </c>
      <c r="F219" s="12">
        <v>440.5</v>
      </c>
      <c r="G219" s="12">
        <v>518.1</v>
      </c>
      <c r="H219" s="12">
        <v>17.62</v>
      </c>
      <c r="I219" s="12">
        <v>80.5</v>
      </c>
      <c r="J219" s="12">
        <v>86.1</v>
      </c>
      <c r="K219" s="12">
        <v>6.96</v>
      </c>
      <c r="L219" s="12">
        <v>63.7</v>
      </c>
      <c r="M219" s="12">
        <v>60.2</v>
      </c>
      <c r="N219" s="12">
        <v>-5.49</v>
      </c>
      <c r="O219" s="12">
        <v>294.8</v>
      </c>
      <c r="P219" s="12">
        <v>369.5</v>
      </c>
      <c r="Q219" s="12">
        <v>25.34</v>
      </c>
      <c r="R219" s="12">
        <v>10.01</v>
      </c>
      <c r="S219" s="13">
        <v>1</v>
      </c>
      <c r="T219" s="13">
        <v>1.26</v>
      </c>
      <c r="U219" s="12">
        <v>25.7</v>
      </c>
      <c r="V219" s="15">
        <v>12603.7</v>
      </c>
      <c r="W219" s="15">
        <v>12102.1</v>
      </c>
      <c r="X219" s="15">
        <v>-3.98</v>
      </c>
      <c r="Y219" s="15">
        <v>294.10000000000002</v>
      </c>
      <c r="Z219" s="12">
        <v>293.3</v>
      </c>
      <c r="AA219" s="56">
        <v>-0.27</v>
      </c>
      <c r="AB219" s="71">
        <v>43281</v>
      </c>
      <c r="AC219" s="51">
        <v>30.7</v>
      </c>
      <c r="AD219" s="45" t="s">
        <v>761</v>
      </c>
      <c r="AE219" s="31">
        <v>7880.5</v>
      </c>
    </row>
    <row r="220" spans="1:31" ht="18" x14ac:dyDescent="0.35">
      <c r="A220" s="48">
        <f t="shared" si="3"/>
        <v>217</v>
      </c>
      <c r="B220" s="20" t="s">
        <v>140</v>
      </c>
      <c r="C220" s="12">
        <v>326.39999999999998</v>
      </c>
      <c r="D220" s="12">
        <v>521.5</v>
      </c>
      <c r="E220" s="12">
        <v>59.8</v>
      </c>
      <c r="F220" s="12">
        <v>-9</v>
      </c>
      <c r="G220" s="12">
        <v>54.4</v>
      </c>
      <c r="H220" s="12">
        <v>-704.44</v>
      </c>
      <c r="I220" s="12">
        <v>3.1</v>
      </c>
      <c r="J220" s="12">
        <v>1.6</v>
      </c>
      <c r="K220" s="12">
        <v>-48.39</v>
      </c>
      <c r="L220" s="12">
        <v>0.4</v>
      </c>
      <c r="M220" s="12">
        <v>0.4</v>
      </c>
      <c r="N220" s="12">
        <v>0</v>
      </c>
      <c r="O220" s="12">
        <v>-12.5</v>
      </c>
      <c r="P220" s="12">
        <v>52.4</v>
      </c>
      <c r="Q220" s="12">
        <v>519.20000000000005</v>
      </c>
      <c r="R220" s="12">
        <v>10.050000000000001</v>
      </c>
      <c r="S220" s="13">
        <v>-0.06</v>
      </c>
      <c r="T220" s="13">
        <v>0.24</v>
      </c>
      <c r="U220" s="12">
        <v>500.2</v>
      </c>
      <c r="V220" s="15">
        <v>612.6</v>
      </c>
      <c r="W220" s="15">
        <v>664.2</v>
      </c>
      <c r="X220" s="15">
        <v>8.42</v>
      </c>
      <c r="Y220" s="15">
        <v>205.14099999999999</v>
      </c>
      <c r="Z220" s="12">
        <v>215.10300000000001</v>
      </c>
      <c r="AA220" s="56">
        <v>4.8600000000000003</v>
      </c>
      <c r="AB220" s="71">
        <v>43281</v>
      </c>
      <c r="AC220" s="51">
        <v>250</v>
      </c>
      <c r="AD220" s="45" t="s">
        <v>732</v>
      </c>
      <c r="AE220" s="31">
        <v>1403.25</v>
      </c>
    </row>
    <row r="221" spans="1:31" ht="18" x14ac:dyDescent="0.35">
      <c r="A221" s="48">
        <f t="shared" si="3"/>
        <v>218</v>
      </c>
      <c r="B221" s="20" t="s">
        <v>186</v>
      </c>
      <c r="C221" s="12">
        <v>2258</v>
      </c>
      <c r="D221" s="12">
        <v>2106</v>
      </c>
      <c r="E221" s="12">
        <v>-6.7</v>
      </c>
      <c r="F221" s="12">
        <v>374</v>
      </c>
      <c r="G221" s="12">
        <v>342</v>
      </c>
      <c r="H221" s="12">
        <v>-8.56</v>
      </c>
      <c r="I221" s="12">
        <v>136</v>
      </c>
      <c r="J221" s="12">
        <v>51</v>
      </c>
      <c r="K221" s="12">
        <v>-62.5</v>
      </c>
      <c r="L221" s="12">
        <v>91</v>
      </c>
      <c r="M221" s="12">
        <v>73</v>
      </c>
      <c r="N221" s="12">
        <v>-19.78</v>
      </c>
      <c r="O221" s="12">
        <v>139</v>
      </c>
      <c r="P221" s="12">
        <v>212</v>
      </c>
      <c r="Q221" s="12">
        <v>52.52</v>
      </c>
      <c r="R221" s="12">
        <v>10.07</v>
      </c>
      <c r="S221" s="13">
        <v>0.42</v>
      </c>
      <c r="T221" s="13">
        <v>0.64</v>
      </c>
      <c r="U221" s="12">
        <v>53</v>
      </c>
      <c r="V221" s="15">
        <v>15079</v>
      </c>
      <c r="W221" s="15">
        <v>13429</v>
      </c>
      <c r="X221" s="15">
        <v>-10.94</v>
      </c>
      <c r="Y221" s="15">
        <v>334</v>
      </c>
      <c r="Z221" s="12">
        <v>333</v>
      </c>
      <c r="AA221" s="56">
        <v>-0.3</v>
      </c>
      <c r="AB221" s="71">
        <v>43281</v>
      </c>
      <c r="AC221" s="51">
        <v>52.6</v>
      </c>
      <c r="AD221" s="45" t="s">
        <v>762</v>
      </c>
      <c r="AE221" s="31">
        <v>-1776.45</v>
      </c>
    </row>
    <row r="222" spans="1:31" ht="18" x14ac:dyDescent="0.35">
      <c r="A222" s="48">
        <f t="shared" si="3"/>
        <v>219</v>
      </c>
      <c r="B222" s="20" t="s">
        <v>137</v>
      </c>
      <c r="C222" s="12">
        <v>1195</v>
      </c>
      <c r="D222" s="12">
        <v>1287</v>
      </c>
      <c r="E222" s="12">
        <v>7.7</v>
      </c>
      <c r="F222" s="12">
        <v>152</v>
      </c>
      <c r="G222" s="12">
        <v>182</v>
      </c>
      <c r="H222" s="12">
        <v>19.739999999999998</v>
      </c>
      <c r="I222" s="12">
        <v>27</v>
      </c>
      <c r="J222" s="12">
        <v>31</v>
      </c>
      <c r="K222" s="12">
        <v>14.81</v>
      </c>
      <c r="L222" s="12">
        <v>21</v>
      </c>
      <c r="M222" s="12">
        <v>21</v>
      </c>
      <c r="N222" s="12">
        <v>0</v>
      </c>
      <c r="O222" s="12">
        <v>105</v>
      </c>
      <c r="P222" s="12">
        <v>130</v>
      </c>
      <c r="Q222" s="12">
        <v>23.81</v>
      </c>
      <c r="R222" s="12">
        <v>10.1</v>
      </c>
      <c r="S222" s="13">
        <v>0.57999999999999996</v>
      </c>
      <c r="T222" s="13">
        <v>0.72</v>
      </c>
      <c r="U222" s="12">
        <v>23.7</v>
      </c>
      <c r="V222" s="15">
        <v>4320</v>
      </c>
      <c r="W222" s="15">
        <v>4709</v>
      </c>
      <c r="X222" s="15">
        <v>9</v>
      </c>
      <c r="Y222" s="15">
        <v>180.9</v>
      </c>
      <c r="Z222" s="12">
        <v>181.1</v>
      </c>
      <c r="AA222" s="56">
        <v>0.11</v>
      </c>
      <c r="AB222" s="71">
        <v>43373</v>
      </c>
      <c r="AC222" s="51">
        <v>28.4</v>
      </c>
      <c r="AD222" s="45" t="s">
        <v>696</v>
      </c>
      <c r="AE222" s="31">
        <v>1953</v>
      </c>
    </row>
    <row r="223" spans="1:31" ht="18" x14ac:dyDescent="0.35">
      <c r="A223" s="48">
        <f t="shared" si="3"/>
        <v>220</v>
      </c>
      <c r="B223" s="20" t="s">
        <v>317</v>
      </c>
      <c r="C223" s="12">
        <v>1405</v>
      </c>
      <c r="D223" s="12">
        <v>1927</v>
      </c>
      <c r="E223" s="12">
        <v>37.200000000000003</v>
      </c>
      <c r="F223" s="12">
        <v>9</v>
      </c>
      <c r="G223" s="12">
        <v>508</v>
      </c>
      <c r="H223" s="12">
        <v>5544.44</v>
      </c>
      <c r="I223" s="12">
        <v>-604</v>
      </c>
      <c r="J223" s="12">
        <v>239</v>
      </c>
      <c r="K223" s="12">
        <v>139.57</v>
      </c>
      <c r="L223" s="12">
        <v>117</v>
      </c>
      <c r="M223" s="12">
        <v>111</v>
      </c>
      <c r="N223" s="12">
        <v>-5.13</v>
      </c>
      <c r="O223" s="12">
        <v>572</v>
      </c>
      <c r="P223" s="12">
        <v>195</v>
      </c>
      <c r="Q223" s="12">
        <v>-65.91</v>
      </c>
      <c r="R223" s="12">
        <v>10.119999999999999</v>
      </c>
      <c r="S223" s="13">
        <v>1.49</v>
      </c>
      <c r="T223" s="13">
        <v>0.51</v>
      </c>
      <c r="U223" s="12">
        <v>-66.099999999999994</v>
      </c>
      <c r="V223" s="15">
        <v>15703</v>
      </c>
      <c r="W223" s="15">
        <v>14270</v>
      </c>
      <c r="X223" s="15">
        <v>-9.1300000000000008</v>
      </c>
      <c r="Y223" s="15">
        <v>383</v>
      </c>
      <c r="Z223" s="12">
        <v>385</v>
      </c>
      <c r="AA223" s="56">
        <v>0.52</v>
      </c>
      <c r="AB223" s="71">
        <v>43281</v>
      </c>
      <c r="AC223" s="51">
        <v>14.8</v>
      </c>
      <c r="AD223" s="45" t="s">
        <v>731</v>
      </c>
      <c r="AE223" s="31">
        <v>1201.8</v>
      </c>
    </row>
    <row r="224" spans="1:31" ht="18" x14ac:dyDescent="0.35">
      <c r="A224" s="48">
        <f t="shared" si="3"/>
        <v>221</v>
      </c>
      <c r="B224" s="20" t="s">
        <v>475</v>
      </c>
      <c r="C224" s="12">
        <v>695.4</v>
      </c>
      <c r="D224" s="12">
        <v>779.7</v>
      </c>
      <c r="E224" s="12">
        <v>12.1</v>
      </c>
      <c r="F224" s="12">
        <v>115.1</v>
      </c>
      <c r="G224" s="12">
        <v>76.5</v>
      </c>
      <c r="H224" s="12">
        <v>-33.54</v>
      </c>
      <c r="I224" s="12">
        <v>-4</v>
      </c>
      <c r="J224" s="12">
        <v>-7.5</v>
      </c>
      <c r="K224" s="12">
        <v>-87.5</v>
      </c>
      <c r="L224" s="12">
        <v>2.2999999999999998</v>
      </c>
      <c r="M224" s="12">
        <v>4.5999999999999996</v>
      </c>
      <c r="N224" s="12">
        <v>100</v>
      </c>
      <c r="O224" s="12">
        <v>116.8</v>
      </c>
      <c r="P224" s="12">
        <v>79.400000000000006</v>
      </c>
      <c r="Q224" s="12">
        <v>-32.020000000000003</v>
      </c>
      <c r="R224" s="12">
        <v>10.18</v>
      </c>
      <c r="S224" s="13">
        <v>0.76</v>
      </c>
      <c r="T224" s="13">
        <v>0.52</v>
      </c>
      <c r="U224" s="12">
        <v>-31.1</v>
      </c>
      <c r="V224" s="15">
        <v>2255.8000000000002</v>
      </c>
      <c r="W224" s="15">
        <v>2637.1</v>
      </c>
      <c r="X224" s="15">
        <v>16.899999999999999</v>
      </c>
      <c r="Y224" s="15">
        <v>154.68299999999999</v>
      </c>
      <c r="Z224" s="12">
        <v>152.614</v>
      </c>
      <c r="AA224" s="56">
        <v>-1.34</v>
      </c>
      <c r="AB224" s="71">
        <v>43312</v>
      </c>
      <c r="AC224" s="51">
        <v>75.5</v>
      </c>
      <c r="AD224" s="45" t="s">
        <v>675</v>
      </c>
      <c r="AE224" s="31">
        <v>1386</v>
      </c>
    </row>
    <row r="225" spans="1:31" ht="18" x14ac:dyDescent="0.35">
      <c r="A225" s="48">
        <f t="shared" si="3"/>
        <v>222</v>
      </c>
      <c r="B225" s="20" t="s">
        <v>257</v>
      </c>
      <c r="C225" s="12">
        <v>1497</v>
      </c>
      <c r="D225" s="12">
        <v>1760</v>
      </c>
      <c r="E225" s="12">
        <v>17.600000000000001</v>
      </c>
      <c r="F225" s="12">
        <v>260</v>
      </c>
      <c r="G225" s="12">
        <v>290</v>
      </c>
      <c r="H225" s="12">
        <v>11.54</v>
      </c>
      <c r="I225" s="12">
        <v>73</v>
      </c>
      <c r="J225" s="12">
        <v>46</v>
      </c>
      <c r="K225" s="12">
        <v>-36.99</v>
      </c>
      <c r="L225" s="12">
        <v>55</v>
      </c>
      <c r="M225" s="12">
        <v>63</v>
      </c>
      <c r="N225" s="12">
        <v>14.55</v>
      </c>
      <c r="O225" s="12">
        <v>131</v>
      </c>
      <c r="P225" s="12">
        <v>180</v>
      </c>
      <c r="Q225" s="12">
        <v>37.4</v>
      </c>
      <c r="R225" s="12">
        <v>10.23</v>
      </c>
      <c r="S225" s="13">
        <v>0.78</v>
      </c>
      <c r="T225" s="13">
        <v>1.05</v>
      </c>
      <c r="U225" s="12">
        <v>35.200000000000003</v>
      </c>
      <c r="V225" s="15">
        <v>9283</v>
      </c>
      <c r="W225" s="15">
        <v>10388</v>
      </c>
      <c r="X225" s="15">
        <v>11.9</v>
      </c>
      <c r="Y225" s="15">
        <v>169</v>
      </c>
      <c r="Z225" s="12">
        <v>171.7</v>
      </c>
      <c r="AA225" s="56">
        <v>1.6</v>
      </c>
      <c r="AB225" s="71">
        <v>43281</v>
      </c>
      <c r="AC225" s="51">
        <v>25.9</v>
      </c>
      <c r="AD225" s="45" t="s">
        <v>716</v>
      </c>
      <c r="AE225" s="31">
        <v>12090.5</v>
      </c>
    </row>
    <row r="226" spans="1:31" ht="18" x14ac:dyDescent="0.35">
      <c r="A226" s="48">
        <f t="shared" si="3"/>
        <v>223</v>
      </c>
      <c r="B226" s="20" t="s">
        <v>418</v>
      </c>
      <c r="C226" s="12">
        <v>3776.4</v>
      </c>
      <c r="D226" s="12">
        <v>4435.3</v>
      </c>
      <c r="E226" s="12">
        <v>17.399999999999999</v>
      </c>
      <c r="F226" s="12">
        <v>444.5</v>
      </c>
      <c r="G226" s="12">
        <v>616.20000000000005</v>
      </c>
      <c r="H226" s="12">
        <v>38.630000000000003</v>
      </c>
      <c r="I226" s="12">
        <v>155.5</v>
      </c>
      <c r="J226" s="12">
        <v>162.5</v>
      </c>
      <c r="K226" s="12">
        <v>4.5</v>
      </c>
      <c r="L226" s="12">
        <v>2.4</v>
      </c>
      <c r="M226" s="12">
        <v>3.4</v>
      </c>
      <c r="N226" s="12">
        <v>41.67</v>
      </c>
      <c r="O226" s="12">
        <v>289</v>
      </c>
      <c r="P226" s="12">
        <v>453.8</v>
      </c>
      <c r="Q226" s="12">
        <v>57.02</v>
      </c>
      <c r="R226" s="12">
        <v>10.23</v>
      </c>
      <c r="S226" s="13">
        <v>0.76</v>
      </c>
      <c r="T226" s="13">
        <v>1.18</v>
      </c>
      <c r="U226" s="12">
        <v>55.4</v>
      </c>
      <c r="V226" s="15">
        <v>4540.8999999999996</v>
      </c>
      <c r="W226" s="15">
        <v>4996.1000000000004</v>
      </c>
      <c r="X226" s="15">
        <v>10.02</v>
      </c>
      <c r="Y226" s="15">
        <v>379.4</v>
      </c>
      <c r="Z226" s="12">
        <v>383.4</v>
      </c>
      <c r="AA226" s="56">
        <v>1.05</v>
      </c>
      <c r="AB226" s="71">
        <v>43281</v>
      </c>
      <c r="AC226" s="51">
        <v>9.8000000000000007</v>
      </c>
      <c r="AD226" s="45" t="s">
        <v>691</v>
      </c>
      <c r="AE226" s="31">
        <v>496</v>
      </c>
    </row>
    <row r="227" spans="1:31" ht="18" x14ac:dyDescent="0.35">
      <c r="A227" s="48">
        <f t="shared" si="3"/>
        <v>224</v>
      </c>
      <c r="B227" s="20" t="s">
        <v>345</v>
      </c>
      <c r="C227" s="12">
        <v>2562</v>
      </c>
      <c r="D227" s="12">
        <v>2565.6999999999998</v>
      </c>
      <c r="E227" s="12">
        <v>0.1</v>
      </c>
      <c r="F227" s="12">
        <v>446.7</v>
      </c>
      <c r="G227" s="12">
        <v>436.3</v>
      </c>
      <c r="H227" s="12">
        <v>-2.33</v>
      </c>
      <c r="I227" s="12">
        <v>133.4</v>
      </c>
      <c r="J227" s="12">
        <v>77.400000000000006</v>
      </c>
      <c r="K227" s="12">
        <v>-41.98</v>
      </c>
      <c r="L227" s="12">
        <v>90</v>
      </c>
      <c r="M227" s="12">
        <v>96</v>
      </c>
      <c r="N227" s="12">
        <v>6.67</v>
      </c>
      <c r="O227" s="12">
        <v>223.2</v>
      </c>
      <c r="P227" s="12">
        <v>263.39999999999998</v>
      </c>
      <c r="Q227" s="12">
        <v>18.010000000000002</v>
      </c>
      <c r="R227" s="12">
        <v>10.27</v>
      </c>
      <c r="S227" s="13">
        <v>0.66</v>
      </c>
      <c r="T227" s="13">
        <v>0.81</v>
      </c>
      <c r="U227" s="12">
        <v>22.2</v>
      </c>
      <c r="V227" s="15">
        <v>13276.6</v>
      </c>
      <c r="W227" s="15">
        <v>13480.5</v>
      </c>
      <c r="X227" s="15">
        <v>1.54</v>
      </c>
      <c r="Y227" s="15">
        <v>338.5</v>
      </c>
      <c r="Z227" s="12">
        <v>326.89999999999998</v>
      </c>
      <c r="AA227" s="56">
        <v>-3.43</v>
      </c>
      <c r="AB227" s="71">
        <v>43373</v>
      </c>
      <c r="AC227" s="51">
        <v>25.4</v>
      </c>
      <c r="AD227" s="45" t="s">
        <v>736</v>
      </c>
      <c r="AE227" s="31">
        <v>4227.13</v>
      </c>
    </row>
    <row r="228" spans="1:31" ht="18" x14ac:dyDescent="0.35">
      <c r="A228" s="48">
        <f t="shared" si="3"/>
        <v>225</v>
      </c>
      <c r="B228" s="20" t="s">
        <v>419</v>
      </c>
      <c r="C228" s="12">
        <v>2094</v>
      </c>
      <c r="D228" s="12">
        <v>2208</v>
      </c>
      <c r="E228" s="12">
        <v>5.4</v>
      </c>
      <c r="F228" s="12">
        <v>300</v>
      </c>
      <c r="G228" s="12">
        <v>336</v>
      </c>
      <c r="H228" s="12">
        <v>12</v>
      </c>
      <c r="I228" s="12">
        <v>42</v>
      </c>
      <c r="J228" s="12">
        <v>42</v>
      </c>
      <c r="K228" s="12">
        <v>0</v>
      </c>
      <c r="L228" s="12">
        <v>79</v>
      </c>
      <c r="M228" s="12">
        <v>67</v>
      </c>
      <c r="N228" s="12">
        <v>-15.19</v>
      </c>
      <c r="O228" s="12">
        <v>179</v>
      </c>
      <c r="P228" s="12">
        <v>227</v>
      </c>
      <c r="Q228" s="12">
        <v>26.82</v>
      </c>
      <c r="R228" s="12">
        <v>10.28</v>
      </c>
      <c r="S228" s="13">
        <v>1.1200000000000001</v>
      </c>
      <c r="T228" s="13">
        <v>1.37</v>
      </c>
      <c r="U228" s="12">
        <v>22.2</v>
      </c>
      <c r="V228" s="15">
        <v>12748</v>
      </c>
      <c r="W228" s="15">
        <v>11568</v>
      </c>
      <c r="X228" s="15">
        <v>-9.26</v>
      </c>
      <c r="Y228" s="15">
        <v>159.9</v>
      </c>
      <c r="Z228" s="12">
        <v>165.9</v>
      </c>
      <c r="AA228" s="56">
        <v>3.75</v>
      </c>
      <c r="AB228" s="71">
        <v>43281</v>
      </c>
      <c r="AC228" s="51">
        <v>24.1</v>
      </c>
      <c r="AD228" s="45" t="s">
        <v>694</v>
      </c>
      <c r="AE228" s="31">
        <v>1063.45</v>
      </c>
    </row>
    <row r="229" spans="1:31" ht="18" x14ac:dyDescent="0.35">
      <c r="A229" s="48">
        <f t="shared" si="3"/>
        <v>226</v>
      </c>
      <c r="B229" s="20" t="s">
        <v>77</v>
      </c>
      <c r="C229" s="12">
        <v>12341</v>
      </c>
      <c r="D229" s="12">
        <v>14318</v>
      </c>
      <c r="E229" s="12">
        <v>16</v>
      </c>
      <c r="F229" s="12">
        <v>1459</v>
      </c>
      <c r="G229" s="12">
        <v>1752</v>
      </c>
      <c r="H229" s="12">
        <v>20.079999999999998</v>
      </c>
      <c r="I229" s="12">
        <v>334</v>
      </c>
      <c r="J229" s="12">
        <v>102</v>
      </c>
      <c r="K229" s="12">
        <v>-69.459999999999994</v>
      </c>
      <c r="L229" s="12">
        <v>162</v>
      </c>
      <c r="M229" s="12">
        <v>177</v>
      </c>
      <c r="N229" s="12">
        <v>9.26</v>
      </c>
      <c r="O229" s="12">
        <v>963</v>
      </c>
      <c r="P229" s="12">
        <v>1473</v>
      </c>
      <c r="Q229" s="12">
        <v>52.96</v>
      </c>
      <c r="R229" s="12">
        <v>10.29</v>
      </c>
      <c r="S229" s="13">
        <v>3.32</v>
      </c>
      <c r="T229" s="13">
        <v>5.14</v>
      </c>
      <c r="U229" s="12">
        <v>54.7</v>
      </c>
      <c r="V229" s="15">
        <v>46848</v>
      </c>
      <c r="W229" s="15">
        <v>44552</v>
      </c>
      <c r="X229" s="15">
        <v>-4.9000000000000004</v>
      </c>
      <c r="Y229" s="15">
        <v>290</v>
      </c>
      <c r="Z229" s="12">
        <v>286.7</v>
      </c>
      <c r="AA229" s="56">
        <v>-1.1399999999999999</v>
      </c>
      <c r="AB229" s="71">
        <v>43373</v>
      </c>
      <c r="AC229" s="51">
        <v>16.899999999999999</v>
      </c>
      <c r="AD229" s="45" t="s">
        <v>694</v>
      </c>
      <c r="AE229" s="31">
        <v>1641.7</v>
      </c>
    </row>
    <row r="230" spans="1:31" ht="18" x14ac:dyDescent="0.35">
      <c r="A230" s="48">
        <f t="shared" si="3"/>
        <v>227</v>
      </c>
      <c r="B230" s="20" t="s">
        <v>439</v>
      </c>
      <c r="C230" s="12">
        <v>806.1</v>
      </c>
      <c r="D230" s="12">
        <v>824</v>
      </c>
      <c r="E230" s="12">
        <v>2.2000000000000002</v>
      </c>
      <c r="F230" s="12">
        <v>113.6</v>
      </c>
      <c r="G230" s="12">
        <v>139.80000000000001</v>
      </c>
      <c r="H230" s="12">
        <v>23.06</v>
      </c>
      <c r="I230" s="12">
        <v>15</v>
      </c>
      <c r="J230" s="12">
        <v>19.899999999999999</v>
      </c>
      <c r="K230" s="12">
        <v>32.67</v>
      </c>
      <c r="L230" s="12">
        <v>39.1</v>
      </c>
      <c r="M230" s="12">
        <v>34.5</v>
      </c>
      <c r="N230" s="12">
        <v>-11.76</v>
      </c>
      <c r="O230" s="12">
        <v>59.5</v>
      </c>
      <c r="P230" s="12">
        <v>85.4</v>
      </c>
      <c r="Q230" s="12">
        <v>43.53</v>
      </c>
      <c r="R230" s="12">
        <v>10.36</v>
      </c>
      <c r="S230" s="13">
        <v>0.21</v>
      </c>
      <c r="T230" s="13">
        <v>0.31</v>
      </c>
      <c r="U230" s="12">
        <v>49.8</v>
      </c>
      <c r="V230" s="15">
        <v>5252.4</v>
      </c>
      <c r="W230" s="15">
        <v>4641.8999999999996</v>
      </c>
      <c r="X230" s="15">
        <v>-11.62</v>
      </c>
      <c r="Y230" s="15">
        <v>287.63799999999998</v>
      </c>
      <c r="Z230" s="12">
        <v>275.56900000000002</v>
      </c>
      <c r="AA230" s="56">
        <v>-4.2</v>
      </c>
      <c r="AB230" s="71">
        <v>43281</v>
      </c>
      <c r="AC230" s="51">
        <v>250</v>
      </c>
      <c r="AD230" s="45" t="s">
        <v>700</v>
      </c>
      <c r="AE230" s="31">
        <v>-574.75</v>
      </c>
    </row>
    <row r="231" spans="1:31" ht="18" x14ac:dyDescent="0.35">
      <c r="A231" s="48">
        <f t="shared" si="3"/>
        <v>228</v>
      </c>
      <c r="B231" s="20" t="s">
        <v>42</v>
      </c>
      <c r="C231" s="12">
        <v>4665</v>
      </c>
      <c r="D231" s="12">
        <v>4582</v>
      </c>
      <c r="E231" s="12">
        <v>-1.8</v>
      </c>
      <c r="F231" s="12">
        <v>857</v>
      </c>
      <c r="G231" s="12">
        <v>641</v>
      </c>
      <c r="H231" s="12">
        <v>-25.2</v>
      </c>
      <c r="I231" s="12">
        <v>224</v>
      </c>
      <c r="J231" s="12">
        <v>112</v>
      </c>
      <c r="K231" s="12">
        <v>-50</v>
      </c>
      <c r="L231" s="12">
        <v>78</v>
      </c>
      <c r="M231" s="12">
        <v>64</v>
      </c>
      <c r="N231" s="12">
        <v>-17.95</v>
      </c>
      <c r="O231" s="12">
        <v>567</v>
      </c>
      <c r="P231" s="12">
        <v>477</v>
      </c>
      <c r="Q231" s="12">
        <v>-15.87</v>
      </c>
      <c r="R231" s="12">
        <v>10.41</v>
      </c>
      <c r="S231" s="13">
        <v>1.6</v>
      </c>
      <c r="T231" s="13">
        <v>1.37</v>
      </c>
      <c r="U231" s="12">
        <v>-14.4</v>
      </c>
      <c r="V231" s="15">
        <v>14790</v>
      </c>
      <c r="W231" s="15">
        <v>14716</v>
      </c>
      <c r="X231" s="15">
        <v>-0.5</v>
      </c>
      <c r="Y231" s="15">
        <v>354.8</v>
      </c>
      <c r="Z231" s="12">
        <v>348.8</v>
      </c>
      <c r="AA231" s="56">
        <v>-1.69</v>
      </c>
      <c r="AB231" s="71">
        <v>43373</v>
      </c>
      <c r="AC231" s="51">
        <v>22.6</v>
      </c>
      <c r="AD231" s="45" t="s">
        <v>709</v>
      </c>
      <c r="AE231" s="31">
        <v>9416.0499999999993</v>
      </c>
    </row>
    <row r="232" spans="1:31" ht="18" x14ac:dyDescent="0.35">
      <c r="A232" s="48">
        <f t="shared" si="3"/>
        <v>229</v>
      </c>
      <c r="B232" s="20" t="s">
        <v>468</v>
      </c>
      <c r="C232" s="12">
        <v>3431.6</v>
      </c>
      <c r="D232" s="12">
        <v>3737.9</v>
      </c>
      <c r="E232" s="12">
        <v>8.9</v>
      </c>
      <c r="F232" s="12">
        <v>514.79999999999995</v>
      </c>
      <c r="G232" s="12">
        <v>522</v>
      </c>
      <c r="H232" s="12">
        <v>1.4</v>
      </c>
      <c r="I232" s="12">
        <v>193.5</v>
      </c>
      <c r="J232" s="12">
        <v>128.4</v>
      </c>
      <c r="K232" s="12">
        <v>-33.64</v>
      </c>
      <c r="L232" s="12">
        <v>4.8</v>
      </c>
      <c r="M232" s="12">
        <v>4.2</v>
      </c>
      <c r="N232" s="12">
        <v>-12.5</v>
      </c>
      <c r="O232" s="12">
        <v>316.5</v>
      </c>
      <c r="P232" s="12">
        <v>389.4</v>
      </c>
      <c r="Q232" s="12">
        <v>23.03</v>
      </c>
      <c r="R232" s="12">
        <v>10.42</v>
      </c>
      <c r="S232" s="13">
        <v>0.82</v>
      </c>
      <c r="T232" s="13">
        <v>1.04</v>
      </c>
      <c r="U232" s="12">
        <v>26.9</v>
      </c>
      <c r="V232" s="15">
        <v>2674.6</v>
      </c>
      <c r="W232" s="15">
        <v>2779.1</v>
      </c>
      <c r="X232" s="15">
        <v>3.91</v>
      </c>
      <c r="Y232" s="15">
        <v>385.57100000000003</v>
      </c>
      <c r="Z232" s="12">
        <v>373.71699999999998</v>
      </c>
      <c r="AA232" s="56">
        <v>-3.07</v>
      </c>
      <c r="AB232" s="71">
        <v>43316</v>
      </c>
      <c r="AC232" s="51">
        <v>24.6</v>
      </c>
      <c r="AD232" s="45" t="s">
        <v>679</v>
      </c>
      <c r="AE232" s="31">
        <v>-248.18</v>
      </c>
    </row>
    <row r="233" spans="1:31" ht="18" x14ac:dyDescent="0.35">
      <c r="A233" s="48">
        <f t="shared" si="3"/>
        <v>230</v>
      </c>
      <c r="B233" s="20" t="s">
        <v>517</v>
      </c>
      <c r="C233" s="12">
        <v>904.7</v>
      </c>
      <c r="D233" s="12">
        <v>1001</v>
      </c>
      <c r="E233" s="12">
        <v>10.6</v>
      </c>
      <c r="F233" s="12">
        <v>153</v>
      </c>
      <c r="G233" s="12">
        <v>168.3</v>
      </c>
      <c r="H233" s="12">
        <v>10</v>
      </c>
      <c r="I233" s="12">
        <v>-36.700000000000003</v>
      </c>
      <c r="J233" s="12">
        <v>7.9</v>
      </c>
      <c r="K233" s="12">
        <v>121.53</v>
      </c>
      <c r="L233" s="12">
        <v>41.5</v>
      </c>
      <c r="M233" s="12">
        <v>56.7</v>
      </c>
      <c r="N233" s="12">
        <v>36.630000000000003</v>
      </c>
      <c r="O233" s="12">
        <v>145.9</v>
      </c>
      <c r="P233" s="12">
        <v>104.5</v>
      </c>
      <c r="Q233" s="12">
        <v>-28.38</v>
      </c>
      <c r="R233" s="12">
        <v>10.44</v>
      </c>
      <c r="S233" s="13">
        <v>0.35</v>
      </c>
      <c r="T233" s="13">
        <v>0.26</v>
      </c>
      <c r="U233" s="12">
        <v>-26.8</v>
      </c>
      <c r="V233" s="15">
        <v>6314.8</v>
      </c>
      <c r="W233" s="15">
        <v>8314.7000000000007</v>
      </c>
      <c r="X233" s="15">
        <v>31.67</v>
      </c>
      <c r="Y233" s="15">
        <v>414.2</v>
      </c>
      <c r="Z233" s="12">
        <v>405.1</v>
      </c>
      <c r="AA233" s="56">
        <v>-2.2000000000000002</v>
      </c>
      <c r="AB233" s="71">
        <v>43343</v>
      </c>
      <c r="AC233" s="51">
        <v>48.8</v>
      </c>
      <c r="AD233" s="45" t="s">
        <v>703</v>
      </c>
      <c r="AE233" s="31">
        <v>6032.05</v>
      </c>
    </row>
    <row r="234" spans="1:31" ht="18" x14ac:dyDescent="0.35">
      <c r="A234" s="48">
        <f t="shared" si="3"/>
        <v>231</v>
      </c>
      <c r="B234" s="20" t="s">
        <v>456</v>
      </c>
      <c r="C234" s="12">
        <v>632.79999999999995</v>
      </c>
      <c r="D234" s="12">
        <v>709.1</v>
      </c>
      <c r="E234" s="12">
        <v>12.1</v>
      </c>
      <c r="F234" s="12">
        <v>91.4</v>
      </c>
      <c r="G234" s="12">
        <v>93.3</v>
      </c>
      <c r="H234" s="12">
        <v>2.08</v>
      </c>
      <c r="I234" s="12">
        <v>18.8</v>
      </c>
      <c r="J234" s="12">
        <v>17.899999999999999</v>
      </c>
      <c r="K234" s="12">
        <v>-4.79</v>
      </c>
      <c r="L234" s="12">
        <v>2.7</v>
      </c>
      <c r="M234" s="12">
        <v>1.3</v>
      </c>
      <c r="N234" s="12">
        <v>-51.85</v>
      </c>
      <c r="O234" s="12">
        <v>69.7</v>
      </c>
      <c r="P234" s="12">
        <v>74.2</v>
      </c>
      <c r="Q234" s="12">
        <v>6.46</v>
      </c>
      <c r="R234" s="12">
        <v>10.46</v>
      </c>
      <c r="S234" s="13">
        <v>0.75</v>
      </c>
      <c r="T234" s="13">
        <v>0.8</v>
      </c>
      <c r="U234" s="12">
        <v>6.3</v>
      </c>
      <c r="V234" s="15">
        <v>1669</v>
      </c>
      <c r="W234" s="15">
        <v>1674.6</v>
      </c>
      <c r="X234" s="15">
        <v>0.34</v>
      </c>
      <c r="Y234" s="15">
        <v>92.4</v>
      </c>
      <c r="Z234" s="12">
        <v>92.5</v>
      </c>
      <c r="AA234" s="56">
        <v>0.11</v>
      </c>
      <c r="AB234" s="71">
        <v>43280</v>
      </c>
      <c r="AC234" s="51">
        <v>28.9</v>
      </c>
      <c r="AD234" s="45" t="s">
        <v>700</v>
      </c>
      <c r="AE234" s="31">
        <v>1168.75</v>
      </c>
    </row>
    <row r="235" spans="1:31" ht="18" x14ac:dyDescent="0.35">
      <c r="A235" s="48">
        <f t="shared" si="3"/>
        <v>232</v>
      </c>
      <c r="B235" s="20" t="s">
        <v>247</v>
      </c>
      <c r="C235" s="12">
        <v>1584</v>
      </c>
      <c r="D235" s="12">
        <v>1767.5</v>
      </c>
      <c r="E235" s="12">
        <v>11.6</v>
      </c>
      <c r="F235" s="12">
        <v>233.8</v>
      </c>
      <c r="G235" s="12">
        <v>271.60000000000002</v>
      </c>
      <c r="H235" s="12">
        <v>16.170000000000002</v>
      </c>
      <c r="I235" s="12">
        <v>65.400000000000006</v>
      </c>
      <c r="J235" s="12">
        <v>58.7</v>
      </c>
      <c r="K235" s="12">
        <v>-10.24</v>
      </c>
      <c r="L235" s="12">
        <v>25.2</v>
      </c>
      <c r="M235" s="12">
        <v>26.3</v>
      </c>
      <c r="N235" s="12">
        <v>4.37</v>
      </c>
      <c r="O235" s="12">
        <v>142</v>
      </c>
      <c r="P235" s="12">
        <v>185.2</v>
      </c>
      <c r="Q235" s="12">
        <v>30.42</v>
      </c>
      <c r="R235" s="12">
        <v>10.48</v>
      </c>
      <c r="S235" s="13">
        <v>1.52</v>
      </c>
      <c r="T235" s="13">
        <v>1.97</v>
      </c>
      <c r="U235" s="12">
        <v>30.1</v>
      </c>
      <c r="V235" s="15">
        <v>3996.6</v>
      </c>
      <c r="W235" s="15">
        <v>3927.6</v>
      </c>
      <c r="X235" s="15">
        <v>-1.73</v>
      </c>
      <c r="Y235" s="15">
        <v>93.6</v>
      </c>
      <c r="Z235" s="12">
        <v>93.8</v>
      </c>
      <c r="AA235" s="56">
        <v>0.21</v>
      </c>
      <c r="AB235" s="71">
        <v>43281</v>
      </c>
      <c r="AC235" s="51">
        <v>12.9</v>
      </c>
      <c r="AD235" s="45" t="s">
        <v>757</v>
      </c>
      <c r="AE235" s="31">
        <v>3519.5</v>
      </c>
    </row>
    <row r="236" spans="1:31" ht="18" x14ac:dyDescent="0.35">
      <c r="A236" s="48">
        <f t="shared" si="3"/>
        <v>233</v>
      </c>
      <c r="B236" s="20" t="s">
        <v>316</v>
      </c>
      <c r="C236" s="12">
        <v>9989.9</v>
      </c>
      <c r="D236" s="12">
        <v>6460.8</v>
      </c>
      <c r="E236" s="12">
        <v>-35.299999999999997</v>
      </c>
      <c r="F236" s="12">
        <v>1151</v>
      </c>
      <c r="G236" s="12">
        <v>949</v>
      </c>
      <c r="H236" s="12">
        <v>-17.55</v>
      </c>
      <c r="I236" s="12">
        <v>337.7</v>
      </c>
      <c r="J236" s="12">
        <v>200.1</v>
      </c>
      <c r="K236" s="12">
        <v>-40.75</v>
      </c>
      <c r="L236" s="12">
        <v>93.9</v>
      </c>
      <c r="M236" s="12">
        <v>35.299999999999997</v>
      </c>
      <c r="N236" s="12">
        <v>-62.41</v>
      </c>
      <c r="O236" s="12">
        <v>677.6</v>
      </c>
      <c r="P236" s="12">
        <v>680.2</v>
      </c>
      <c r="Q236" s="12">
        <v>0.38</v>
      </c>
      <c r="R236" s="12">
        <v>10.53</v>
      </c>
      <c r="S236" s="13">
        <v>2.11</v>
      </c>
      <c r="T236" s="13">
        <v>2.13</v>
      </c>
      <c r="U236" s="12">
        <v>0.9</v>
      </c>
      <c r="V236" s="15">
        <v>7735.7</v>
      </c>
      <c r="W236" s="15">
        <v>8078.3</v>
      </c>
      <c r="X236" s="15">
        <v>4.43</v>
      </c>
      <c r="Y236" s="15">
        <v>320.904</v>
      </c>
      <c r="Z236" s="12">
        <v>319.39100000000002</v>
      </c>
      <c r="AA236" s="56">
        <v>-0.47</v>
      </c>
      <c r="AB236" s="71">
        <v>43281</v>
      </c>
      <c r="AD236" s="45" t="s">
        <v>763</v>
      </c>
      <c r="AE236" s="31">
        <v>-425.9</v>
      </c>
    </row>
    <row r="237" spans="1:31" ht="18" x14ac:dyDescent="0.35">
      <c r="A237" s="48">
        <f t="shared" si="3"/>
        <v>234</v>
      </c>
      <c r="B237" s="20" t="s">
        <v>519</v>
      </c>
      <c r="C237" s="12">
        <v>723.4</v>
      </c>
      <c r="D237" s="12">
        <v>822.7</v>
      </c>
      <c r="E237" s="12">
        <v>13.7</v>
      </c>
      <c r="F237" s="12">
        <v>138.1</v>
      </c>
      <c r="G237" s="12">
        <v>140</v>
      </c>
      <c r="H237" s="12">
        <v>1.38</v>
      </c>
      <c r="I237" s="12">
        <v>35</v>
      </c>
      <c r="J237" s="12">
        <v>48.3</v>
      </c>
      <c r="K237" s="12">
        <v>38</v>
      </c>
      <c r="L237" s="12">
        <v>6.1</v>
      </c>
      <c r="M237" s="12">
        <v>4.8</v>
      </c>
      <c r="N237" s="12">
        <v>-21.31</v>
      </c>
      <c r="O237" s="12">
        <v>97.1</v>
      </c>
      <c r="P237" s="12">
        <v>86.9</v>
      </c>
      <c r="Q237" s="12">
        <v>-10.5</v>
      </c>
      <c r="R237" s="12">
        <v>10.56</v>
      </c>
      <c r="S237" s="13">
        <v>0.53</v>
      </c>
      <c r="T237" s="13">
        <v>0.47</v>
      </c>
      <c r="U237" s="12">
        <v>-12.4</v>
      </c>
      <c r="V237" s="15">
        <v>3239</v>
      </c>
      <c r="W237" s="15">
        <v>3517.1</v>
      </c>
      <c r="X237" s="15">
        <v>8.59</v>
      </c>
      <c r="Y237" s="15">
        <v>183.02099999999999</v>
      </c>
      <c r="Z237" s="12">
        <v>186.93600000000001</v>
      </c>
      <c r="AA237" s="56">
        <v>2.14</v>
      </c>
      <c r="AB237" s="71">
        <v>43343</v>
      </c>
      <c r="AC237" s="51">
        <v>76.400000000000006</v>
      </c>
      <c r="AD237" s="45" t="s">
        <v>675</v>
      </c>
      <c r="AE237" s="31">
        <v>-2320.0500000000002</v>
      </c>
    </row>
    <row r="238" spans="1:31" ht="18" x14ac:dyDescent="0.35">
      <c r="A238" s="48">
        <f t="shared" si="3"/>
        <v>235</v>
      </c>
      <c r="B238" s="20" t="s">
        <v>82</v>
      </c>
      <c r="C238" s="12">
        <v>1527</v>
      </c>
      <c r="D238" s="12">
        <v>1599</v>
      </c>
      <c r="E238" s="12">
        <v>4.7</v>
      </c>
      <c r="F238" s="12">
        <v>340</v>
      </c>
      <c r="G238" s="12">
        <v>316</v>
      </c>
      <c r="H238" s="12">
        <v>-7.06</v>
      </c>
      <c r="I238" s="12">
        <v>57</v>
      </c>
      <c r="J238" s="12">
        <v>33</v>
      </c>
      <c r="K238" s="12">
        <v>-42.11</v>
      </c>
      <c r="L238" s="12">
        <v>111</v>
      </c>
      <c r="M238" s="12">
        <v>114</v>
      </c>
      <c r="N238" s="12">
        <v>2.7</v>
      </c>
      <c r="O238" s="12">
        <v>172</v>
      </c>
      <c r="P238" s="12">
        <v>169</v>
      </c>
      <c r="Q238" s="12">
        <v>-1.74</v>
      </c>
      <c r="R238" s="12">
        <v>10.57</v>
      </c>
      <c r="S238" s="13">
        <v>0.61</v>
      </c>
      <c r="T238" s="13">
        <v>0.6</v>
      </c>
      <c r="U238" s="12">
        <v>-2.2999999999999998</v>
      </c>
      <c r="V238" s="15">
        <v>17585</v>
      </c>
      <c r="W238" s="15">
        <v>19164</v>
      </c>
      <c r="X238" s="15">
        <v>8.98</v>
      </c>
      <c r="Y238" s="15">
        <v>281.60000000000002</v>
      </c>
      <c r="Z238" s="12">
        <v>283.2</v>
      </c>
      <c r="AA238" s="56">
        <v>0.56999999999999995</v>
      </c>
      <c r="AB238" s="71">
        <v>43373</v>
      </c>
      <c r="AC238" s="51">
        <v>20.3</v>
      </c>
      <c r="AD238" s="45" t="s">
        <v>737</v>
      </c>
      <c r="AE238" s="31">
        <v>-1635</v>
      </c>
    </row>
    <row r="239" spans="1:31" ht="18" x14ac:dyDescent="0.35">
      <c r="A239" s="48">
        <f t="shared" si="3"/>
        <v>236</v>
      </c>
      <c r="B239" s="20" t="s">
        <v>14</v>
      </c>
      <c r="C239" s="12">
        <v>1856</v>
      </c>
      <c r="D239" s="12">
        <v>1889</v>
      </c>
      <c r="E239" s="12">
        <v>1.8</v>
      </c>
      <c r="F239" s="12">
        <v>306</v>
      </c>
      <c r="G239" s="12">
        <v>317</v>
      </c>
      <c r="H239" s="12">
        <v>3.59</v>
      </c>
      <c r="I239" s="12">
        <v>92</v>
      </c>
      <c r="J239" s="12">
        <v>61</v>
      </c>
      <c r="K239" s="12">
        <v>-33.700000000000003</v>
      </c>
      <c r="L239" s="12">
        <v>39</v>
      </c>
      <c r="M239" s="12">
        <v>42</v>
      </c>
      <c r="N239" s="12">
        <v>7.69</v>
      </c>
      <c r="O239" s="12">
        <v>161</v>
      </c>
      <c r="P239" s="12">
        <v>200</v>
      </c>
      <c r="Q239" s="12">
        <v>24.22</v>
      </c>
      <c r="R239" s="12">
        <v>10.59</v>
      </c>
      <c r="S239" s="13">
        <v>1.1499999999999999</v>
      </c>
      <c r="T239" s="13">
        <v>1.44</v>
      </c>
      <c r="U239" s="12">
        <v>25.1</v>
      </c>
      <c r="V239" s="15">
        <v>5645</v>
      </c>
      <c r="W239" s="15">
        <v>5669</v>
      </c>
      <c r="X239" s="15">
        <v>0.43</v>
      </c>
      <c r="Y239" s="15">
        <v>140</v>
      </c>
      <c r="Z239" s="12">
        <v>139</v>
      </c>
      <c r="AA239" s="56">
        <v>-0.71</v>
      </c>
      <c r="AB239" s="71">
        <v>43373</v>
      </c>
      <c r="AC239" s="51">
        <v>17.8</v>
      </c>
      <c r="AD239" s="45" t="s">
        <v>725</v>
      </c>
      <c r="AE239" s="31">
        <v>-3096.25</v>
      </c>
    </row>
    <row r="240" spans="1:31" ht="18" x14ac:dyDescent="0.35">
      <c r="A240" s="48">
        <f t="shared" si="3"/>
        <v>237</v>
      </c>
      <c r="B240" s="20" t="s">
        <v>492</v>
      </c>
      <c r="C240" s="12">
        <v>3512.6</v>
      </c>
      <c r="D240" s="12">
        <v>3558.8</v>
      </c>
      <c r="E240" s="12">
        <v>1.3</v>
      </c>
      <c r="F240" s="12">
        <v>656.2</v>
      </c>
      <c r="G240" s="12">
        <v>536.9</v>
      </c>
      <c r="H240" s="12">
        <v>-18.18</v>
      </c>
      <c r="I240" s="12">
        <v>222.3</v>
      </c>
      <c r="J240" s="12">
        <v>156.80000000000001</v>
      </c>
      <c r="K240" s="12">
        <v>-29.46</v>
      </c>
      <c r="L240" s="12">
        <v>0</v>
      </c>
      <c r="M240" s="12">
        <v>0</v>
      </c>
      <c r="N240" s="12"/>
      <c r="O240" s="12">
        <v>433.9</v>
      </c>
      <c r="P240" s="12">
        <v>380.1</v>
      </c>
      <c r="Q240" s="12">
        <v>-12.4</v>
      </c>
      <c r="R240" s="12">
        <v>10.68</v>
      </c>
      <c r="S240" s="13">
        <v>15.38</v>
      </c>
      <c r="T240" s="13">
        <v>14.4</v>
      </c>
      <c r="U240" s="12">
        <v>-6.3</v>
      </c>
      <c r="V240" s="15">
        <v>10688.2</v>
      </c>
      <c r="W240" s="15">
        <v>10867.3</v>
      </c>
      <c r="X240" s="15">
        <v>1.68</v>
      </c>
      <c r="Y240" s="15">
        <v>28.213000000000001</v>
      </c>
      <c r="Z240" s="12">
        <v>26.388999999999999</v>
      </c>
      <c r="AA240" s="56">
        <v>-6.47</v>
      </c>
      <c r="AB240" s="71">
        <v>43337</v>
      </c>
      <c r="AC240" s="51">
        <v>17.8</v>
      </c>
      <c r="AD240" s="45" t="s">
        <v>683</v>
      </c>
      <c r="AE240" s="31">
        <v>-2200.75</v>
      </c>
    </row>
    <row r="241" spans="1:31" ht="18" x14ac:dyDescent="0.35">
      <c r="A241" s="48">
        <f t="shared" si="3"/>
        <v>238</v>
      </c>
      <c r="B241" s="20" t="s">
        <v>355</v>
      </c>
      <c r="C241" s="12">
        <v>656.8</v>
      </c>
      <c r="D241" s="12">
        <v>1262.3</v>
      </c>
      <c r="E241" s="12">
        <v>92.2</v>
      </c>
      <c r="F241" s="12">
        <v>69.2</v>
      </c>
      <c r="G241" s="12">
        <v>174.5</v>
      </c>
      <c r="H241" s="12">
        <v>152.16999999999999</v>
      </c>
      <c r="I241" s="12">
        <v>3.3</v>
      </c>
      <c r="J241" s="12">
        <v>1.6</v>
      </c>
      <c r="K241" s="12">
        <v>-51.52</v>
      </c>
      <c r="L241" s="12">
        <v>17.2</v>
      </c>
      <c r="M241" s="12">
        <v>34.4</v>
      </c>
      <c r="N241" s="12">
        <v>100</v>
      </c>
      <c r="O241" s="12">
        <v>47.9</v>
      </c>
      <c r="P241" s="12">
        <v>135.1</v>
      </c>
      <c r="Q241" s="12">
        <v>182.05</v>
      </c>
      <c r="R241" s="12">
        <v>10.7</v>
      </c>
      <c r="S241" s="13">
        <v>0.35</v>
      </c>
      <c r="T241" s="13">
        <v>0.99</v>
      </c>
      <c r="U241" s="12">
        <v>180.7</v>
      </c>
      <c r="V241" s="15">
        <v>3972.4</v>
      </c>
      <c r="W241" s="15">
        <v>6722</v>
      </c>
      <c r="X241" s="15">
        <v>69.22</v>
      </c>
      <c r="Y241" s="15">
        <v>135.60300000000001</v>
      </c>
      <c r="Z241" s="12">
        <v>136.24600000000001</v>
      </c>
      <c r="AA241" s="56">
        <v>0.47</v>
      </c>
      <c r="AB241" s="71">
        <v>43281</v>
      </c>
      <c r="AC241" s="51">
        <v>19.7</v>
      </c>
      <c r="AD241" s="45" t="s">
        <v>758</v>
      </c>
      <c r="AE241" s="31">
        <v>7376.2</v>
      </c>
    </row>
    <row r="242" spans="1:31" ht="18" x14ac:dyDescent="0.35">
      <c r="A242" s="48">
        <f t="shared" si="3"/>
        <v>239</v>
      </c>
      <c r="B242" s="20" t="s">
        <v>366</v>
      </c>
      <c r="C242" s="12">
        <v>842.9</v>
      </c>
      <c r="D242" s="12">
        <v>920</v>
      </c>
      <c r="E242" s="12">
        <v>9.1</v>
      </c>
      <c r="F242" s="12">
        <v>177.2</v>
      </c>
      <c r="G242" s="12">
        <v>150.19999999999999</v>
      </c>
      <c r="H242" s="12">
        <v>-15.24</v>
      </c>
      <c r="I242" s="12">
        <v>32.200000000000003</v>
      </c>
      <c r="J242" s="12">
        <v>22.8</v>
      </c>
      <c r="K242" s="12">
        <v>-29.19</v>
      </c>
      <c r="L242" s="12">
        <v>35.1</v>
      </c>
      <c r="M242" s="12">
        <v>28.3</v>
      </c>
      <c r="N242" s="12">
        <v>-19.37</v>
      </c>
      <c r="O242" s="12">
        <v>109.6</v>
      </c>
      <c r="P242" s="12">
        <v>98.9</v>
      </c>
      <c r="Q242" s="12">
        <v>-9.76</v>
      </c>
      <c r="R242" s="12">
        <v>10.75</v>
      </c>
      <c r="S242" s="13">
        <v>1.38</v>
      </c>
      <c r="T242" s="13">
        <v>1.25</v>
      </c>
      <c r="U242" s="12">
        <v>-9.6999999999999993</v>
      </c>
      <c r="V242" s="15">
        <v>2944.5</v>
      </c>
      <c r="W242" s="15">
        <v>2923.6</v>
      </c>
      <c r="X242" s="15">
        <v>-0.71</v>
      </c>
      <c r="Y242" s="15">
        <v>79.305000000000007</v>
      </c>
      <c r="Z242" s="12">
        <v>79.302999999999997</v>
      </c>
      <c r="AA242" s="56">
        <v>0</v>
      </c>
      <c r="AB242" s="71">
        <v>43281</v>
      </c>
      <c r="AC242" s="51">
        <v>26.2</v>
      </c>
      <c r="AD242" s="45" t="s">
        <v>680</v>
      </c>
      <c r="AE242" s="31">
        <v>6899</v>
      </c>
    </row>
    <row r="243" spans="1:31" ht="18" x14ac:dyDescent="0.35">
      <c r="A243" s="48">
        <f t="shared" si="3"/>
        <v>240</v>
      </c>
      <c r="B243" s="20" t="s">
        <v>52</v>
      </c>
      <c r="C243" s="12">
        <v>2131.1</v>
      </c>
      <c r="D243" s="12">
        <v>2649.4</v>
      </c>
      <c r="E243" s="12">
        <v>24.3</v>
      </c>
      <c r="F243" s="12">
        <v>268.2</v>
      </c>
      <c r="G243" s="12">
        <v>384.7</v>
      </c>
      <c r="H243" s="12">
        <v>43.44</v>
      </c>
      <c r="I243" s="12">
        <v>90.7</v>
      </c>
      <c r="J243" s="12">
        <v>95.2</v>
      </c>
      <c r="K243" s="12">
        <v>4.96</v>
      </c>
      <c r="L243" s="12">
        <v>0.1</v>
      </c>
      <c r="M243" s="12">
        <v>0.2</v>
      </c>
      <c r="N243" s="12">
        <v>100</v>
      </c>
      <c r="O243" s="12">
        <v>175.6</v>
      </c>
      <c r="P243" s="12">
        <v>286.39999999999998</v>
      </c>
      <c r="Q243" s="12">
        <v>63.1</v>
      </c>
      <c r="R243" s="12">
        <v>10.81</v>
      </c>
      <c r="S243" s="13">
        <v>0.59</v>
      </c>
      <c r="T243" s="13">
        <v>1.01</v>
      </c>
      <c r="U243" s="12">
        <v>72</v>
      </c>
      <c r="V243" s="15">
        <v>5626.2</v>
      </c>
      <c r="W243" s="15">
        <v>5326.2</v>
      </c>
      <c r="X243" s="15">
        <v>-5.33</v>
      </c>
      <c r="Y243" s="15">
        <v>300.22800000000001</v>
      </c>
      <c r="Z243" s="12">
        <v>284.67200000000003</v>
      </c>
      <c r="AA243" s="56">
        <v>-5.18</v>
      </c>
      <c r="AB243" s="71">
        <v>43373</v>
      </c>
      <c r="AC243" s="51">
        <v>7</v>
      </c>
      <c r="AD243" s="45" t="s">
        <v>691</v>
      </c>
      <c r="AE243" s="31">
        <v>1970.63</v>
      </c>
    </row>
    <row r="244" spans="1:31" ht="18" x14ac:dyDescent="0.35">
      <c r="A244" s="48">
        <f t="shared" si="3"/>
        <v>241</v>
      </c>
      <c r="B244" s="20" t="s">
        <v>81</v>
      </c>
      <c r="C244" s="12">
        <v>2910</v>
      </c>
      <c r="D244" s="12">
        <v>3064</v>
      </c>
      <c r="E244" s="12">
        <v>5.3</v>
      </c>
      <c r="F244" s="12">
        <v>752</v>
      </c>
      <c r="G244" s="12">
        <v>759</v>
      </c>
      <c r="H244" s="12">
        <v>0.93</v>
      </c>
      <c r="I244" s="12">
        <v>202</v>
      </c>
      <c r="J244" s="12">
        <v>133</v>
      </c>
      <c r="K244" s="12">
        <v>-34.159999999999997</v>
      </c>
      <c r="L244" s="12">
        <v>249</v>
      </c>
      <c r="M244" s="12">
        <v>239</v>
      </c>
      <c r="N244" s="12">
        <v>-4.0199999999999996</v>
      </c>
      <c r="O244" s="12">
        <v>301</v>
      </c>
      <c r="P244" s="12">
        <v>333</v>
      </c>
      <c r="Q244" s="12">
        <v>10.63</v>
      </c>
      <c r="R244" s="12">
        <v>10.87</v>
      </c>
      <c r="S244" s="13">
        <v>0.68</v>
      </c>
      <c r="T244" s="13">
        <v>0.66</v>
      </c>
      <c r="U244" s="12">
        <v>-2.2000000000000002</v>
      </c>
      <c r="V244" s="15">
        <v>37243</v>
      </c>
      <c r="W244" s="15">
        <v>32570</v>
      </c>
      <c r="X244" s="15">
        <v>-12.55</v>
      </c>
      <c r="Y244" s="15">
        <v>446</v>
      </c>
      <c r="Z244" s="12">
        <v>503</v>
      </c>
      <c r="AA244" s="56">
        <v>12.78</v>
      </c>
      <c r="AB244" s="71">
        <v>43373</v>
      </c>
      <c r="AC244" s="51">
        <v>250</v>
      </c>
      <c r="AD244" s="45" t="s">
        <v>723</v>
      </c>
      <c r="AE244" s="31">
        <v>-4809.75</v>
      </c>
    </row>
    <row r="245" spans="1:31" ht="18" x14ac:dyDescent="0.35">
      <c r="A245" s="48">
        <f t="shared" si="3"/>
        <v>242</v>
      </c>
      <c r="B245" s="20" t="s">
        <v>158</v>
      </c>
      <c r="C245" s="12">
        <v>899.9</v>
      </c>
      <c r="D245" s="12">
        <v>936.5</v>
      </c>
      <c r="E245" s="12">
        <v>4.0999999999999996</v>
      </c>
      <c r="F245" s="12">
        <v>263</v>
      </c>
      <c r="G245" s="12">
        <v>203.5</v>
      </c>
      <c r="H245" s="12">
        <v>-22.62</v>
      </c>
      <c r="I245" s="12">
        <v>-7.8</v>
      </c>
      <c r="J245" s="12">
        <v>-7.3</v>
      </c>
      <c r="K245" s="12">
        <v>6.41</v>
      </c>
      <c r="L245" s="12">
        <v>113.9</v>
      </c>
      <c r="M245" s="12">
        <v>107.6</v>
      </c>
      <c r="N245" s="12">
        <v>-5.53</v>
      </c>
      <c r="O245" s="12">
        <v>155.69999999999999</v>
      </c>
      <c r="P245" s="12">
        <v>102</v>
      </c>
      <c r="Q245" s="12">
        <v>-34.49</v>
      </c>
      <c r="R245" s="12">
        <v>10.89</v>
      </c>
      <c r="S245" s="13">
        <v>0.43</v>
      </c>
      <c r="T245" s="13">
        <v>0.28000000000000003</v>
      </c>
      <c r="U245" s="12">
        <v>-34.5</v>
      </c>
      <c r="V245" s="15">
        <v>12836.6</v>
      </c>
      <c r="W245" s="15">
        <v>12001.9</v>
      </c>
      <c r="X245" s="15">
        <v>-6.5</v>
      </c>
      <c r="Y245" s="15">
        <v>359.33300000000003</v>
      </c>
      <c r="Z245" s="12">
        <v>359.35500000000002</v>
      </c>
      <c r="AA245" s="56">
        <v>0.01</v>
      </c>
      <c r="AB245" s="71">
        <v>43373</v>
      </c>
      <c r="AC245" s="51">
        <v>47.3</v>
      </c>
      <c r="AD245" s="45" t="s">
        <v>742</v>
      </c>
      <c r="AE245" s="31">
        <v>715.33</v>
      </c>
    </row>
    <row r="246" spans="1:31" ht="18" x14ac:dyDescent="0.35">
      <c r="A246" s="48">
        <f t="shared" si="3"/>
        <v>243</v>
      </c>
      <c r="B246" s="20" t="s">
        <v>145</v>
      </c>
      <c r="C246" s="12">
        <v>8516</v>
      </c>
      <c r="D246" s="12">
        <v>10155</v>
      </c>
      <c r="E246" s="12">
        <v>19.2</v>
      </c>
      <c r="F246" s="12">
        <v>1535</v>
      </c>
      <c r="G246" s="12">
        <v>1433</v>
      </c>
      <c r="H246" s="12">
        <v>-6.64</v>
      </c>
      <c r="I246" s="12">
        <v>380</v>
      </c>
      <c r="J246" s="12">
        <v>232</v>
      </c>
      <c r="K246" s="12">
        <v>-38.950000000000003</v>
      </c>
      <c r="L246" s="12">
        <v>97</v>
      </c>
      <c r="M246" s="12">
        <v>86</v>
      </c>
      <c r="N246" s="12">
        <v>-11.34</v>
      </c>
      <c r="O246" s="12">
        <v>1058</v>
      </c>
      <c r="P246" s="12">
        <v>1113</v>
      </c>
      <c r="Q246" s="12">
        <v>5.2</v>
      </c>
      <c r="R246" s="12">
        <v>10.96</v>
      </c>
      <c r="S246" s="13">
        <v>2.68</v>
      </c>
      <c r="T246" s="13">
        <v>2.86</v>
      </c>
      <c r="U246" s="12">
        <v>6.6</v>
      </c>
      <c r="V246" s="15">
        <v>17917</v>
      </c>
      <c r="W246" s="15">
        <v>17652</v>
      </c>
      <c r="X246" s="15">
        <v>-1.48</v>
      </c>
      <c r="Y246" s="15">
        <v>395</v>
      </c>
      <c r="Z246" s="12">
        <v>389.82499999999999</v>
      </c>
      <c r="AA246" s="56">
        <v>-1.31</v>
      </c>
      <c r="AB246" s="71">
        <v>43373</v>
      </c>
      <c r="AC246" s="51">
        <v>7</v>
      </c>
      <c r="AD246" s="45" t="s">
        <v>702</v>
      </c>
      <c r="AE246" s="31">
        <v>-1379.35</v>
      </c>
    </row>
    <row r="247" spans="1:31" ht="18" x14ac:dyDescent="0.35">
      <c r="A247" s="48">
        <f t="shared" si="3"/>
        <v>244</v>
      </c>
      <c r="B247" s="20" t="s">
        <v>4</v>
      </c>
      <c r="C247" s="12">
        <v>11061</v>
      </c>
      <c r="D247" s="12">
        <v>11953</v>
      </c>
      <c r="E247" s="12">
        <v>8.1</v>
      </c>
      <c r="F247" s="12">
        <v>1776</v>
      </c>
      <c r="G247" s="12">
        <v>1674</v>
      </c>
      <c r="H247" s="12">
        <v>-5.74</v>
      </c>
      <c r="I247" s="12">
        <v>617</v>
      </c>
      <c r="J247" s="12">
        <v>362</v>
      </c>
      <c r="K247" s="12">
        <v>-41.33</v>
      </c>
      <c r="L247" s="12">
        <v>0</v>
      </c>
      <c r="M247" s="12">
        <v>0</v>
      </c>
      <c r="N247" s="12"/>
      <c r="O247" s="12">
        <v>1159</v>
      </c>
      <c r="P247" s="12">
        <v>1312</v>
      </c>
      <c r="Q247" s="12">
        <v>13.2</v>
      </c>
      <c r="R247" s="12">
        <v>10.98</v>
      </c>
      <c r="S247" s="13">
        <v>1.61</v>
      </c>
      <c r="T247" s="13">
        <v>1.91</v>
      </c>
      <c r="U247" s="12">
        <v>18.3</v>
      </c>
      <c r="V247" s="15">
        <v>37927</v>
      </c>
      <c r="W247" s="15">
        <v>41299</v>
      </c>
      <c r="X247" s="15">
        <v>8.89</v>
      </c>
      <c r="Y247" s="15">
        <v>719</v>
      </c>
      <c r="Z247" s="12">
        <v>688</v>
      </c>
      <c r="AA247" s="56">
        <v>-4.3099999999999996</v>
      </c>
      <c r="AB247" s="71">
        <v>43373</v>
      </c>
      <c r="AC247" s="51">
        <v>10.7</v>
      </c>
      <c r="AD247" s="45" t="s">
        <v>690</v>
      </c>
      <c r="AE247" s="31">
        <v>449.63</v>
      </c>
    </row>
    <row r="248" spans="1:31" ht="18" x14ac:dyDescent="0.35">
      <c r="A248" s="48">
        <f t="shared" si="3"/>
        <v>245</v>
      </c>
      <c r="B248" s="20" t="s">
        <v>515</v>
      </c>
      <c r="C248" s="12">
        <v>9070</v>
      </c>
      <c r="D248" s="12">
        <v>9948</v>
      </c>
      <c r="E248" s="12">
        <v>9.6999999999999993</v>
      </c>
      <c r="F248" s="12">
        <v>1072</v>
      </c>
      <c r="G248" s="12">
        <v>1270</v>
      </c>
      <c r="H248" s="12">
        <v>18.47</v>
      </c>
      <c r="I248" s="12">
        <v>122</v>
      </c>
      <c r="J248" s="12">
        <v>178</v>
      </c>
      <c r="K248" s="12">
        <v>45.9</v>
      </c>
      <c r="L248" s="12">
        <v>0</v>
      </c>
      <c r="M248" s="12">
        <v>0</v>
      </c>
      <c r="N248" s="12"/>
      <c r="O248" s="12">
        <v>950</v>
      </c>
      <c r="P248" s="12">
        <v>1092</v>
      </c>
      <c r="Q248" s="12">
        <v>14.95</v>
      </c>
      <c r="R248" s="12">
        <v>10.98</v>
      </c>
      <c r="S248" s="13">
        <v>0.56999999999999995</v>
      </c>
      <c r="T248" s="13">
        <v>0.67</v>
      </c>
      <c r="U248" s="12">
        <v>17.899999999999999</v>
      </c>
      <c r="V248" s="15">
        <v>11654</v>
      </c>
      <c r="W248" s="15">
        <v>13491</v>
      </c>
      <c r="X248" s="15">
        <v>15.76</v>
      </c>
      <c r="Y248" s="15">
        <v>1676.9</v>
      </c>
      <c r="Z248" s="12">
        <v>1634.4</v>
      </c>
      <c r="AA248" s="56">
        <v>-2.5299999999999998</v>
      </c>
      <c r="AB248" s="71">
        <v>43343</v>
      </c>
      <c r="AC248" s="51">
        <v>29.7</v>
      </c>
      <c r="AD248" s="45" t="s">
        <v>704</v>
      </c>
      <c r="AE248" s="31">
        <v>2652.55</v>
      </c>
    </row>
    <row r="249" spans="1:31" ht="18" x14ac:dyDescent="0.35">
      <c r="A249" s="48">
        <f t="shared" si="3"/>
        <v>246</v>
      </c>
      <c r="B249" s="20" t="s">
        <v>764</v>
      </c>
      <c r="C249" s="12">
        <v>363.5</v>
      </c>
      <c r="D249" s="12">
        <v>441.3</v>
      </c>
      <c r="E249" s="12">
        <v>21.4</v>
      </c>
      <c r="F249" s="12">
        <v>32.9</v>
      </c>
      <c r="G249" s="12">
        <v>51.5</v>
      </c>
      <c r="H249" s="12">
        <v>56.53</v>
      </c>
      <c r="I249" s="12">
        <v>9.9</v>
      </c>
      <c r="J249" s="12">
        <v>2.2000000000000002</v>
      </c>
      <c r="K249" s="12">
        <v>-77.78</v>
      </c>
      <c r="L249" s="12">
        <v>0</v>
      </c>
      <c r="M249" s="12">
        <v>0</v>
      </c>
      <c r="N249" s="12"/>
      <c r="O249" s="12">
        <v>23</v>
      </c>
      <c r="P249" s="12">
        <v>49.3</v>
      </c>
      <c r="Q249" s="12">
        <v>114.35</v>
      </c>
      <c r="R249" s="12">
        <v>11.17</v>
      </c>
      <c r="S249" s="13">
        <v>0.13</v>
      </c>
      <c r="T249" s="13">
        <v>0.28000000000000003</v>
      </c>
      <c r="U249" s="12">
        <v>121.7</v>
      </c>
      <c r="V249" s="15">
        <v>1438.6</v>
      </c>
      <c r="W249" s="15">
        <v>1795.5</v>
      </c>
      <c r="X249" s="15">
        <v>24.81</v>
      </c>
      <c r="Y249" s="15">
        <v>179.70099999999999</v>
      </c>
      <c r="Z249" s="12">
        <v>173.5</v>
      </c>
      <c r="AA249" s="56">
        <v>-3.45</v>
      </c>
      <c r="AB249" s="71">
        <v>43281</v>
      </c>
      <c r="AC249" s="51">
        <v>90.3</v>
      </c>
      <c r="AD249" s="45" t="s">
        <v>697</v>
      </c>
      <c r="AE249" s="31">
        <v>-1043.25</v>
      </c>
    </row>
    <row r="250" spans="1:31" ht="18" x14ac:dyDescent="0.35">
      <c r="A250" s="48">
        <f t="shared" si="3"/>
        <v>247</v>
      </c>
      <c r="B250" s="20" t="s">
        <v>420</v>
      </c>
      <c r="C250" s="12">
        <v>1599.2</v>
      </c>
      <c r="D250" s="12">
        <v>1698.7</v>
      </c>
      <c r="E250" s="12">
        <v>6.2</v>
      </c>
      <c r="F250" s="12">
        <v>276</v>
      </c>
      <c r="G250" s="12">
        <v>251.7</v>
      </c>
      <c r="H250" s="12">
        <v>-8.8000000000000007</v>
      </c>
      <c r="I250" s="12">
        <v>59.1</v>
      </c>
      <c r="J250" s="12">
        <v>60.6</v>
      </c>
      <c r="K250" s="12">
        <v>2.54</v>
      </c>
      <c r="L250" s="12">
        <v>19.100000000000001</v>
      </c>
      <c r="M250" s="12">
        <v>71.3</v>
      </c>
      <c r="N250" s="12">
        <v>273.3</v>
      </c>
      <c r="O250" s="12">
        <v>216.6</v>
      </c>
      <c r="P250" s="12">
        <v>191</v>
      </c>
      <c r="Q250" s="12">
        <v>-11.82</v>
      </c>
      <c r="R250" s="12">
        <v>11.24</v>
      </c>
      <c r="S250" s="13">
        <v>1.67</v>
      </c>
      <c r="T250" s="13">
        <v>1.52</v>
      </c>
      <c r="U250" s="12">
        <v>-8.9</v>
      </c>
      <c r="V250" s="15">
        <v>5037.5</v>
      </c>
      <c r="W250" s="15">
        <v>4393.3999999999996</v>
      </c>
      <c r="X250" s="15">
        <v>-12.79</v>
      </c>
      <c r="Y250" s="15">
        <v>129.9</v>
      </c>
      <c r="Z250" s="12">
        <v>125.8</v>
      </c>
      <c r="AA250" s="56">
        <v>-3.16</v>
      </c>
      <c r="AB250" s="71">
        <v>43281</v>
      </c>
      <c r="AC250" s="51">
        <v>23.9</v>
      </c>
      <c r="AD250" s="45" t="s">
        <v>741</v>
      </c>
      <c r="AE250" s="31">
        <v>9063.7800000000007</v>
      </c>
    </row>
    <row r="251" spans="1:31" ht="18" x14ac:dyDescent="0.35">
      <c r="A251" s="48">
        <f t="shared" si="3"/>
        <v>248</v>
      </c>
      <c r="B251" s="20" t="s">
        <v>669</v>
      </c>
      <c r="C251" s="12">
        <v>1181.9000000000001</v>
      </c>
      <c r="D251" s="12">
        <v>893.4</v>
      </c>
      <c r="E251" s="12">
        <v>-24.4</v>
      </c>
      <c r="F251" s="12">
        <v>281.10000000000002</v>
      </c>
      <c r="G251" s="12">
        <v>117.8</v>
      </c>
      <c r="H251" s="12">
        <v>-58.09</v>
      </c>
      <c r="I251" s="12">
        <v>56.8</v>
      </c>
      <c r="J251" s="12">
        <v>-45</v>
      </c>
      <c r="K251" s="12">
        <v>-179.23</v>
      </c>
      <c r="L251" s="12">
        <v>84.8</v>
      </c>
      <c r="M251" s="12">
        <v>58.4</v>
      </c>
      <c r="N251" s="12">
        <v>-31.13</v>
      </c>
      <c r="O251" s="12">
        <v>131.5</v>
      </c>
      <c r="P251" s="12">
        <v>101.7</v>
      </c>
      <c r="Q251" s="12">
        <v>-22.66</v>
      </c>
      <c r="R251" s="12">
        <v>11.38</v>
      </c>
      <c r="S251" s="13">
        <v>0.92</v>
      </c>
      <c r="T251" s="13">
        <v>0.56000000000000005</v>
      </c>
      <c r="U251" s="12">
        <v>-39.1</v>
      </c>
      <c r="V251" s="15">
        <v>7770.6</v>
      </c>
      <c r="W251" s="15">
        <v>15721.2</v>
      </c>
      <c r="X251" s="15">
        <v>102.32</v>
      </c>
      <c r="Y251" s="15">
        <v>142.506</v>
      </c>
      <c r="Z251" s="12">
        <v>181</v>
      </c>
      <c r="AA251" s="56">
        <v>27.01</v>
      </c>
      <c r="AB251" s="71">
        <v>43281</v>
      </c>
      <c r="AC251" s="51">
        <v>24.9</v>
      </c>
      <c r="AD251" s="45" t="s">
        <v>723</v>
      </c>
      <c r="AE251" s="31">
        <v>-3696.38</v>
      </c>
    </row>
    <row r="252" spans="1:31" ht="18" x14ac:dyDescent="0.35">
      <c r="A252" s="48">
        <f t="shared" si="3"/>
        <v>249</v>
      </c>
      <c r="B252" s="20" t="s">
        <v>203</v>
      </c>
      <c r="C252" s="12">
        <v>3670</v>
      </c>
      <c r="D252" s="12">
        <v>4006</v>
      </c>
      <c r="E252" s="12">
        <v>9.1999999999999993</v>
      </c>
      <c r="F252" s="12">
        <v>641</v>
      </c>
      <c r="G252" s="12">
        <v>630</v>
      </c>
      <c r="H252" s="12">
        <v>-1.72</v>
      </c>
      <c r="I252" s="12">
        <v>165</v>
      </c>
      <c r="J252" s="12">
        <v>168</v>
      </c>
      <c r="K252" s="12">
        <v>1.82</v>
      </c>
      <c r="L252" s="12">
        <v>6</v>
      </c>
      <c r="M252" s="12">
        <v>7</v>
      </c>
      <c r="N252" s="12">
        <v>16.670000000000002</v>
      </c>
      <c r="O252" s="12">
        <v>470</v>
      </c>
      <c r="P252" s="12">
        <v>456</v>
      </c>
      <c r="Q252" s="12">
        <v>-2.98</v>
      </c>
      <c r="R252" s="12">
        <v>11.38</v>
      </c>
      <c r="S252" s="13">
        <v>0.8</v>
      </c>
      <c r="T252" s="13">
        <v>0.78</v>
      </c>
      <c r="U252" s="12">
        <v>-2.2000000000000002</v>
      </c>
      <c r="V252" s="15">
        <v>3455</v>
      </c>
      <c r="W252" s="15">
        <v>4158</v>
      </c>
      <c r="X252" s="15">
        <v>20.350000000000001</v>
      </c>
      <c r="Y252" s="15">
        <v>591</v>
      </c>
      <c r="Z252" s="12">
        <v>586</v>
      </c>
      <c r="AA252" s="56">
        <v>-0.85</v>
      </c>
      <c r="AB252" s="71">
        <v>43281</v>
      </c>
      <c r="AC252" s="51">
        <v>18.899999999999999</v>
      </c>
      <c r="AD252" s="45" t="s">
        <v>697</v>
      </c>
      <c r="AE252" s="31">
        <v>14800</v>
      </c>
    </row>
    <row r="253" spans="1:31" ht="18" x14ac:dyDescent="0.35">
      <c r="A253" s="48">
        <f t="shared" si="3"/>
        <v>250</v>
      </c>
      <c r="B253" s="20" t="s">
        <v>287</v>
      </c>
      <c r="C253" s="12">
        <v>1124</v>
      </c>
      <c r="D253" s="12">
        <v>1300</v>
      </c>
      <c r="E253" s="12">
        <v>15.7</v>
      </c>
      <c r="F253" s="12">
        <v>105</v>
      </c>
      <c r="G253" s="12">
        <v>275</v>
      </c>
      <c r="H253" s="12">
        <v>161.9</v>
      </c>
      <c r="I253" s="12">
        <v>5</v>
      </c>
      <c r="J253" s="12">
        <v>44</v>
      </c>
      <c r="K253" s="12">
        <v>780</v>
      </c>
      <c r="L253" s="12">
        <v>76</v>
      </c>
      <c r="M253" s="12">
        <v>57</v>
      </c>
      <c r="N253" s="12">
        <v>-25</v>
      </c>
      <c r="O253" s="12">
        <v>3</v>
      </c>
      <c r="P253" s="12">
        <v>148</v>
      </c>
      <c r="Q253" s="12">
        <v>4833.33</v>
      </c>
      <c r="R253" s="12">
        <v>11.38</v>
      </c>
      <c r="S253" s="13">
        <v>0.01</v>
      </c>
      <c r="T253" s="13">
        <v>0.63</v>
      </c>
      <c r="U253" s="12"/>
      <c r="V253" s="15">
        <v>11666</v>
      </c>
      <c r="W253" s="15">
        <v>9431</v>
      </c>
      <c r="X253" s="15">
        <v>-19.16</v>
      </c>
      <c r="Y253" s="15">
        <v>233.7</v>
      </c>
      <c r="Z253" s="12">
        <v>234.9</v>
      </c>
      <c r="AA253" s="56">
        <v>0.51</v>
      </c>
      <c r="AB253" s="71">
        <v>43281</v>
      </c>
      <c r="AC253" s="51">
        <v>111.6</v>
      </c>
      <c r="AD253" s="45" t="s">
        <v>749</v>
      </c>
      <c r="AE253" s="31">
        <v>133633.25</v>
      </c>
    </row>
    <row r="254" spans="1:31" ht="18" x14ac:dyDescent="0.35">
      <c r="A254" s="48">
        <f t="shared" si="3"/>
        <v>251</v>
      </c>
      <c r="B254" s="20" t="s">
        <v>334</v>
      </c>
      <c r="C254" s="12">
        <v>5211</v>
      </c>
      <c r="D254" s="12">
        <v>5346</v>
      </c>
      <c r="E254" s="12">
        <v>2.6</v>
      </c>
      <c r="F254" s="12">
        <v>789</v>
      </c>
      <c r="G254" s="12">
        <v>881</v>
      </c>
      <c r="H254" s="12">
        <v>11.66</v>
      </c>
      <c r="I254" s="12">
        <v>227</v>
      </c>
      <c r="J254" s="12">
        <v>186</v>
      </c>
      <c r="K254" s="12">
        <v>-18.059999999999999</v>
      </c>
      <c r="L254" s="12">
        <v>73</v>
      </c>
      <c r="M254" s="12">
        <v>85</v>
      </c>
      <c r="N254" s="12">
        <v>16.440000000000001</v>
      </c>
      <c r="O254" s="12">
        <v>489</v>
      </c>
      <c r="P254" s="12">
        <v>610</v>
      </c>
      <c r="Q254" s="12">
        <v>24.74</v>
      </c>
      <c r="R254" s="12">
        <v>11.41</v>
      </c>
      <c r="S254" s="13">
        <v>1.28</v>
      </c>
      <c r="T254" s="13">
        <v>1.71</v>
      </c>
      <c r="U254" s="12">
        <v>33.700000000000003</v>
      </c>
      <c r="V254" s="15">
        <v>18980</v>
      </c>
      <c r="W254" s="15">
        <v>21003</v>
      </c>
      <c r="X254" s="15">
        <v>10.66</v>
      </c>
      <c r="Y254" s="15">
        <v>383</v>
      </c>
      <c r="Z254" s="12">
        <v>357.3</v>
      </c>
      <c r="AA254" s="56">
        <v>-6.71</v>
      </c>
      <c r="AB254" s="71">
        <v>43281</v>
      </c>
      <c r="AC254" s="51">
        <v>19.100000000000001</v>
      </c>
      <c r="AD254" s="45" t="s">
        <v>719</v>
      </c>
      <c r="AE254" s="31">
        <v>-3420.75</v>
      </c>
    </row>
    <row r="255" spans="1:31" ht="18" x14ac:dyDescent="0.35">
      <c r="A255" s="48">
        <f t="shared" si="3"/>
        <v>252</v>
      </c>
      <c r="B255" s="20" t="s">
        <v>339</v>
      </c>
      <c r="C255" s="12">
        <v>1038.3</v>
      </c>
      <c r="D255" s="12">
        <v>1330</v>
      </c>
      <c r="E255" s="12">
        <v>28.1</v>
      </c>
      <c r="F255" s="12">
        <v>260.5</v>
      </c>
      <c r="G255" s="12">
        <v>347</v>
      </c>
      <c r="H255" s="12">
        <v>33.21</v>
      </c>
      <c r="I255" s="12">
        <v>4.5</v>
      </c>
      <c r="J255" s="12">
        <v>5</v>
      </c>
      <c r="K255" s="12">
        <v>11.11</v>
      </c>
      <c r="L255" s="12">
        <v>143.9</v>
      </c>
      <c r="M255" s="12">
        <v>162</v>
      </c>
      <c r="N255" s="12">
        <v>12.58</v>
      </c>
      <c r="O255" s="12">
        <v>112.1</v>
      </c>
      <c r="P255" s="12">
        <v>152</v>
      </c>
      <c r="Q255" s="12">
        <v>35.590000000000003</v>
      </c>
      <c r="R255" s="12">
        <v>11.43</v>
      </c>
      <c r="S255" s="13">
        <v>0.31</v>
      </c>
      <c r="T255" s="13">
        <v>0.37</v>
      </c>
      <c r="U255" s="12">
        <v>19.2</v>
      </c>
      <c r="V255" s="15">
        <v>16893.3</v>
      </c>
      <c r="W255" s="15">
        <v>19808</v>
      </c>
      <c r="X255" s="15">
        <v>17.25</v>
      </c>
      <c r="Y255" s="15">
        <v>365.83199999999999</v>
      </c>
      <c r="Z255" s="12">
        <v>416</v>
      </c>
      <c r="AA255" s="56">
        <v>13.71</v>
      </c>
      <c r="AB255" s="71">
        <v>43281</v>
      </c>
      <c r="AC255" s="51">
        <v>98.3</v>
      </c>
      <c r="AD255" s="45" t="s">
        <v>742</v>
      </c>
      <c r="AE255" s="31">
        <v>848.83</v>
      </c>
    </row>
    <row r="256" spans="1:31" ht="18" x14ac:dyDescent="0.35">
      <c r="A256" s="48">
        <f t="shared" si="3"/>
        <v>253</v>
      </c>
      <c r="B256" s="20" t="s">
        <v>363</v>
      </c>
      <c r="C256" s="12">
        <v>1821.8</v>
      </c>
      <c r="D256" s="12">
        <v>1903.9</v>
      </c>
      <c r="E256" s="12">
        <v>4.5</v>
      </c>
      <c r="F256" s="12">
        <v>351.4</v>
      </c>
      <c r="G256" s="12">
        <v>420.3</v>
      </c>
      <c r="H256" s="12">
        <v>19.61</v>
      </c>
      <c r="I256" s="12">
        <v>76.2</v>
      </c>
      <c r="J256" s="12">
        <v>36.799999999999997</v>
      </c>
      <c r="K256" s="12">
        <v>-51.71</v>
      </c>
      <c r="L256" s="12">
        <v>137.5</v>
      </c>
      <c r="M256" s="12">
        <v>165.7</v>
      </c>
      <c r="N256" s="12">
        <v>20.51</v>
      </c>
      <c r="O256" s="12">
        <v>137.69999999999999</v>
      </c>
      <c r="P256" s="12">
        <v>217.8</v>
      </c>
      <c r="Q256" s="12">
        <v>58.17</v>
      </c>
      <c r="R256" s="12">
        <v>11.44</v>
      </c>
      <c r="S256" s="13">
        <v>2.4700000000000002</v>
      </c>
      <c r="T256" s="13">
        <v>3.93</v>
      </c>
      <c r="U256" s="12">
        <v>59.3</v>
      </c>
      <c r="V256" s="15">
        <v>24303.5</v>
      </c>
      <c r="W256" s="15">
        <v>26831.599999999999</v>
      </c>
      <c r="X256" s="15">
        <v>10.4</v>
      </c>
      <c r="Y256" s="15">
        <v>55.8</v>
      </c>
      <c r="Z256" s="12">
        <v>55.4</v>
      </c>
      <c r="AA256" s="56">
        <v>-0.72</v>
      </c>
      <c r="AB256" s="71">
        <v>43281</v>
      </c>
      <c r="AC256" s="51">
        <v>12.6</v>
      </c>
      <c r="AD256" s="45" t="s">
        <v>705</v>
      </c>
      <c r="AE256" s="31">
        <v>7011.95</v>
      </c>
    </row>
    <row r="257" spans="1:31" ht="18" x14ac:dyDescent="0.35">
      <c r="A257" s="48">
        <f t="shared" si="3"/>
        <v>254</v>
      </c>
      <c r="B257" s="20" t="s">
        <v>436</v>
      </c>
      <c r="C257" s="12">
        <v>28108</v>
      </c>
      <c r="D257" s="12">
        <v>30463</v>
      </c>
      <c r="E257" s="12">
        <v>8.4</v>
      </c>
      <c r="F257" s="12">
        <v>4479</v>
      </c>
      <c r="G257" s="12">
        <v>4927</v>
      </c>
      <c r="H257" s="12">
        <v>10</v>
      </c>
      <c r="I257" s="12">
        <v>1542</v>
      </c>
      <c r="J257" s="12">
        <v>1149</v>
      </c>
      <c r="K257" s="12">
        <v>-25.49</v>
      </c>
      <c r="L257" s="12">
        <v>265</v>
      </c>
      <c r="M257" s="12">
        <v>272</v>
      </c>
      <c r="N257" s="12">
        <v>2.64</v>
      </c>
      <c r="O257" s="12">
        <v>2672</v>
      </c>
      <c r="P257" s="12">
        <v>3506</v>
      </c>
      <c r="Q257" s="12">
        <v>31.21</v>
      </c>
      <c r="R257" s="12">
        <v>11.51</v>
      </c>
      <c r="S257" s="13">
        <v>2.25</v>
      </c>
      <c r="T257" s="13">
        <v>3.05</v>
      </c>
      <c r="U257" s="12">
        <v>35.799999999999997</v>
      </c>
      <c r="V257" s="15">
        <v>42405</v>
      </c>
      <c r="W257" s="15">
        <v>44223</v>
      </c>
      <c r="X257" s="15">
        <v>4.29</v>
      </c>
      <c r="Y257" s="15">
        <v>1189</v>
      </c>
      <c r="Z257" s="12">
        <v>1149</v>
      </c>
      <c r="AA257" s="56">
        <v>-3.36</v>
      </c>
      <c r="AB257" s="71">
        <v>43310</v>
      </c>
      <c r="AC257" s="51">
        <v>19.899999999999999</v>
      </c>
      <c r="AD257" s="45" t="s">
        <v>689</v>
      </c>
      <c r="AE257" s="31">
        <v>2390.75</v>
      </c>
    </row>
    <row r="258" spans="1:31" ht="18" x14ac:dyDescent="0.35">
      <c r="A258" s="48">
        <f t="shared" si="3"/>
        <v>255</v>
      </c>
      <c r="B258" s="20" t="s">
        <v>371</v>
      </c>
      <c r="C258" s="12">
        <v>3257</v>
      </c>
      <c r="D258" s="12">
        <v>3466</v>
      </c>
      <c r="E258" s="12">
        <v>6.4</v>
      </c>
      <c r="F258" s="12">
        <v>689</v>
      </c>
      <c r="G258" s="12">
        <v>649</v>
      </c>
      <c r="H258" s="12">
        <v>-5.81</v>
      </c>
      <c r="I258" s="12">
        <v>169</v>
      </c>
      <c r="J258" s="12">
        <v>113</v>
      </c>
      <c r="K258" s="12">
        <v>-33.14</v>
      </c>
      <c r="L258" s="12">
        <v>111</v>
      </c>
      <c r="M258" s="12">
        <v>116</v>
      </c>
      <c r="N258" s="12">
        <v>4.5</v>
      </c>
      <c r="O258" s="12">
        <v>397</v>
      </c>
      <c r="P258" s="12">
        <v>400</v>
      </c>
      <c r="Q258" s="12">
        <v>0.76</v>
      </c>
      <c r="R258" s="12">
        <v>11.54</v>
      </c>
      <c r="S258" s="13">
        <v>0.97</v>
      </c>
      <c r="T258" s="13">
        <v>1.05</v>
      </c>
      <c r="U258" s="12">
        <v>8.4</v>
      </c>
      <c r="V258" s="15">
        <v>20026</v>
      </c>
      <c r="W258" s="15">
        <v>18218</v>
      </c>
      <c r="X258" s="15">
        <v>-9.0299999999999994</v>
      </c>
      <c r="Y258" s="15">
        <v>410</v>
      </c>
      <c r="Z258" s="12">
        <v>381</v>
      </c>
      <c r="AA258" s="56">
        <v>-7.07</v>
      </c>
      <c r="AB258" s="71">
        <v>43281</v>
      </c>
      <c r="AC258" s="51">
        <v>12.4</v>
      </c>
      <c r="AD258" s="45" t="s">
        <v>734</v>
      </c>
      <c r="AE258" s="31">
        <v>7500.5</v>
      </c>
    </row>
    <row r="259" spans="1:31" ht="18" x14ac:dyDescent="0.35">
      <c r="A259" s="48">
        <f t="shared" si="3"/>
        <v>256</v>
      </c>
      <c r="B259" s="20" t="s">
        <v>360</v>
      </c>
      <c r="C259" s="12">
        <v>6748</v>
      </c>
      <c r="D259" s="12">
        <v>7941</v>
      </c>
      <c r="E259" s="12">
        <v>17.7</v>
      </c>
      <c r="F259" s="12">
        <v>815</v>
      </c>
      <c r="G259" s="12">
        <v>1081</v>
      </c>
      <c r="H259" s="12">
        <v>32.64</v>
      </c>
      <c r="I259" s="12">
        <v>258</v>
      </c>
      <c r="J259" s="12">
        <v>93</v>
      </c>
      <c r="K259" s="12">
        <v>-63.95</v>
      </c>
      <c r="L259" s="12">
        <v>310</v>
      </c>
      <c r="M259" s="12">
        <v>312</v>
      </c>
      <c r="N259" s="12">
        <v>0.65</v>
      </c>
      <c r="O259" s="12">
        <v>501</v>
      </c>
      <c r="P259" s="12">
        <v>925</v>
      </c>
      <c r="Q259" s="12">
        <v>84.63</v>
      </c>
      <c r="R259" s="12">
        <v>11.65</v>
      </c>
      <c r="S259" s="13">
        <v>0.27</v>
      </c>
      <c r="T259" s="13">
        <v>0.5</v>
      </c>
      <c r="U259" s="12">
        <v>83.6</v>
      </c>
      <c r="V259" s="15">
        <v>35002</v>
      </c>
      <c r="W259" s="15">
        <v>34267</v>
      </c>
      <c r="X259" s="15">
        <v>-2.1</v>
      </c>
      <c r="Y259" s="15">
        <v>1853</v>
      </c>
      <c r="Z259" s="12">
        <v>1863</v>
      </c>
      <c r="AA259" s="56">
        <v>0.54</v>
      </c>
      <c r="AB259" s="71">
        <v>43281</v>
      </c>
      <c r="AC259" s="51">
        <v>26.7</v>
      </c>
      <c r="AD259" s="45" t="s">
        <v>765</v>
      </c>
      <c r="AE259" s="31">
        <v>14291.25</v>
      </c>
    </row>
    <row r="260" spans="1:31" ht="18" x14ac:dyDescent="0.35">
      <c r="A260" s="48">
        <f t="shared" si="3"/>
        <v>257</v>
      </c>
      <c r="B260" s="20" t="s">
        <v>512</v>
      </c>
      <c r="C260" s="12">
        <v>1858</v>
      </c>
      <c r="D260" s="12">
        <v>2020</v>
      </c>
      <c r="E260" s="12">
        <v>8.6999999999999993</v>
      </c>
      <c r="F260" s="12">
        <v>235</v>
      </c>
      <c r="G260" s="12">
        <v>277</v>
      </c>
      <c r="H260" s="12">
        <v>17.87</v>
      </c>
      <c r="I260" s="12">
        <v>71</v>
      </c>
      <c r="J260" s="12">
        <v>23</v>
      </c>
      <c r="K260" s="12">
        <v>-67.61</v>
      </c>
      <c r="L260" s="12">
        <v>17</v>
      </c>
      <c r="M260" s="12">
        <v>15</v>
      </c>
      <c r="N260" s="12">
        <v>-11.76</v>
      </c>
      <c r="O260" s="12">
        <v>147</v>
      </c>
      <c r="P260" s="12">
        <v>239</v>
      </c>
      <c r="Q260" s="12">
        <v>62.59</v>
      </c>
      <c r="R260" s="12">
        <v>11.83</v>
      </c>
      <c r="S260" s="13">
        <v>3.21</v>
      </c>
      <c r="T260" s="13">
        <v>5.4</v>
      </c>
      <c r="U260" s="12">
        <v>68.099999999999994</v>
      </c>
      <c r="V260" s="15">
        <v>4540</v>
      </c>
      <c r="W260" s="15">
        <v>4676</v>
      </c>
      <c r="X260" s="15">
        <v>3</v>
      </c>
      <c r="Y260" s="15">
        <v>45.8</v>
      </c>
      <c r="Z260" s="12">
        <v>44.3</v>
      </c>
      <c r="AA260" s="56">
        <v>-3.28</v>
      </c>
      <c r="AB260" s="71">
        <v>43281</v>
      </c>
      <c r="AC260" s="51">
        <v>14.5</v>
      </c>
      <c r="AD260" s="45" t="s">
        <v>694</v>
      </c>
      <c r="AE260" s="31">
        <v>4658.1499999999996</v>
      </c>
    </row>
    <row r="261" spans="1:31" ht="18" x14ac:dyDescent="0.35">
      <c r="A261" s="48">
        <f t="shared" ref="A261:A324" si="4">ROW()-3</f>
        <v>258</v>
      </c>
      <c r="B261" s="20" t="s">
        <v>260</v>
      </c>
      <c r="C261" s="12">
        <v>898</v>
      </c>
      <c r="D261" s="12">
        <v>1027.9000000000001</v>
      </c>
      <c r="E261" s="12">
        <v>14.5</v>
      </c>
      <c r="F261" s="12">
        <v>126.1</v>
      </c>
      <c r="G261" s="12">
        <v>175.6</v>
      </c>
      <c r="H261" s="12">
        <v>39.25</v>
      </c>
      <c r="I261" s="12">
        <v>43.9</v>
      </c>
      <c r="J261" s="12">
        <v>33.700000000000003</v>
      </c>
      <c r="K261" s="12">
        <v>-23.23</v>
      </c>
      <c r="L261" s="12">
        <v>9.3000000000000007</v>
      </c>
      <c r="M261" s="12">
        <v>20.2</v>
      </c>
      <c r="N261" s="12">
        <v>117.2</v>
      </c>
      <c r="O261" s="12">
        <v>72.900000000000006</v>
      </c>
      <c r="P261" s="12">
        <v>121.7</v>
      </c>
      <c r="Q261" s="12">
        <v>66.94</v>
      </c>
      <c r="R261" s="12">
        <v>11.84</v>
      </c>
      <c r="S261" s="13">
        <v>0.28999999999999998</v>
      </c>
      <c r="T261" s="13">
        <v>0.49</v>
      </c>
      <c r="U261" s="12">
        <v>71.400000000000006</v>
      </c>
      <c r="V261" s="15">
        <v>2818.7</v>
      </c>
      <c r="W261" s="15">
        <v>3678.3</v>
      </c>
      <c r="X261" s="15">
        <v>30.5</v>
      </c>
      <c r="Y261" s="15">
        <v>255.6</v>
      </c>
      <c r="Z261" s="12">
        <v>249</v>
      </c>
      <c r="AA261" s="56">
        <v>-2.58</v>
      </c>
      <c r="AB261" s="71">
        <v>43281</v>
      </c>
      <c r="AC261" s="51">
        <v>27.8</v>
      </c>
      <c r="AD261" s="45" t="s">
        <v>766</v>
      </c>
      <c r="AE261" s="31">
        <v>-7033.5</v>
      </c>
    </row>
    <row r="262" spans="1:31" ht="18" x14ac:dyDescent="0.35">
      <c r="A262" s="48">
        <f t="shared" si="4"/>
        <v>259</v>
      </c>
      <c r="B262" s="20" t="s">
        <v>204</v>
      </c>
      <c r="C262" s="12">
        <v>19289</v>
      </c>
      <c r="D262" s="12">
        <v>20003</v>
      </c>
      <c r="E262" s="12">
        <v>3.7</v>
      </c>
      <c r="F262" s="12">
        <v>2443</v>
      </c>
      <c r="G262" s="12">
        <v>2776</v>
      </c>
      <c r="H262" s="12">
        <v>13.63</v>
      </c>
      <c r="I262" s="12">
        <v>111</v>
      </c>
      <c r="J262" s="12">
        <v>387</v>
      </c>
      <c r="K262" s="12">
        <v>248.65</v>
      </c>
      <c r="L262" s="12">
        <v>190</v>
      </c>
      <c r="M262" s="12">
        <v>156</v>
      </c>
      <c r="N262" s="12">
        <v>-17.89</v>
      </c>
      <c r="O262" s="12">
        <v>2332</v>
      </c>
      <c r="P262" s="12">
        <v>2389</v>
      </c>
      <c r="Q262" s="12">
        <v>2.44</v>
      </c>
      <c r="R262" s="12">
        <v>11.94</v>
      </c>
      <c r="S262" s="13">
        <v>2.48</v>
      </c>
      <c r="T262" s="13">
        <v>2.6</v>
      </c>
      <c r="U262" s="12">
        <v>4.7</v>
      </c>
      <c r="V262" s="15">
        <v>102076</v>
      </c>
      <c r="W262" s="15">
        <v>103102</v>
      </c>
      <c r="X262" s="15">
        <v>1.01</v>
      </c>
      <c r="Y262" s="15">
        <v>939.56500000000005</v>
      </c>
      <c r="Z262" s="12">
        <v>919.399</v>
      </c>
      <c r="AA262" s="56">
        <v>-2.15</v>
      </c>
      <c r="AB262" s="71">
        <v>43281</v>
      </c>
      <c r="AC262" s="51">
        <v>9.4</v>
      </c>
      <c r="AD262" s="45" t="s">
        <v>697</v>
      </c>
      <c r="AE262" s="31">
        <v>-4924.63</v>
      </c>
    </row>
    <row r="263" spans="1:31" ht="18" x14ac:dyDescent="0.35">
      <c r="A263" s="48">
        <f t="shared" si="4"/>
        <v>260</v>
      </c>
      <c r="B263" s="20" t="s">
        <v>376</v>
      </c>
      <c r="C263" s="12">
        <v>6637</v>
      </c>
      <c r="D263" s="12">
        <v>6686</v>
      </c>
      <c r="E263" s="12">
        <v>0.7</v>
      </c>
      <c r="F263" s="12">
        <v>1896</v>
      </c>
      <c r="G263" s="12">
        <v>1363</v>
      </c>
      <c r="H263" s="12">
        <v>-28.11</v>
      </c>
      <c r="I263" s="12">
        <v>430</v>
      </c>
      <c r="J263" s="12">
        <v>247</v>
      </c>
      <c r="K263" s="12">
        <v>-42.56</v>
      </c>
      <c r="L263" s="12">
        <v>306</v>
      </c>
      <c r="M263" s="12">
        <v>317</v>
      </c>
      <c r="N263" s="12">
        <v>3.59</v>
      </c>
      <c r="O263" s="12">
        <v>1159</v>
      </c>
      <c r="P263" s="12">
        <v>800</v>
      </c>
      <c r="Q263" s="12">
        <v>-30.97</v>
      </c>
      <c r="R263" s="12">
        <v>11.97</v>
      </c>
      <c r="S263" s="13">
        <v>0.94</v>
      </c>
      <c r="T263" s="13">
        <v>0.65</v>
      </c>
      <c r="U263" s="12">
        <v>-30.8</v>
      </c>
      <c r="V263" s="15">
        <v>61083</v>
      </c>
      <c r="W263" s="15">
        <v>56219</v>
      </c>
      <c r="X263" s="15">
        <v>-7.96</v>
      </c>
      <c r="Y263" s="15">
        <v>1229</v>
      </c>
      <c r="Z263" s="12">
        <v>1226</v>
      </c>
      <c r="AA263" s="56">
        <v>-0.24</v>
      </c>
      <c r="AB263" s="71">
        <v>43281</v>
      </c>
      <c r="AC263" s="51">
        <v>18.399999999999999</v>
      </c>
      <c r="AD263" s="45" t="s">
        <v>680</v>
      </c>
      <c r="AE263" s="31">
        <v>2777.8</v>
      </c>
    </row>
    <row r="264" spans="1:31" ht="18" x14ac:dyDescent="0.35">
      <c r="A264" s="48">
        <f t="shared" si="4"/>
        <v>261</v>
      </c>
      <c r="B264" s="20" t="s">
        <v>518</v>
      </c>
      <c r="C264" s="12">
        <v>1185.2</v>
      </c>
      <c r="D264" s="12">
        <v>1345.3</v>
      </c>
      <c r="E264" s="12">
        <v>13.5</v>
      </c>
      <c r="F264" s="12">
        <v>154.69999999999999</v>
      </c>
      <c r="G264" s="12">
        <v>234.6</v>
      </c>
      <c r="H264" s="12">
        <v>51.65</v>
      </c>
      <c r="I264" s="12">
        <v>33</v>
      </c>
      <c r="J264" s="12">
        <v>37</v>
      </c>
      <c r="K264" s="12">
        <v>12.12</v>
      </c>
      <c r="L264" s="12">
        <v>21.7</v>
      </c>
      <c r="M264" s="12">
        <v>44.6</v>
      </c>
      <c r="N264" s="12">
        <v>105.53</v>
      </c>
      <c r="O264" s="12">
        <v>108.2</v>
      </c>
      <c r="P264" s="12">
        <v>161.4</v>
      </c>
      <c r="Q264" s="12">
        <v>49.17</v>
      </c>
      <c r="R264" s="12">
        <v>12</v>
      </c>
      <c r="S264" s="13">
        <v>0.85</v>
      </c>
      <c r="T264" s="13">
        <v>1.21</v>
      </c>
      <c r="U264" s="12">
        <v>43.1</v>
      </c>
      <c r="V264" s="15">
        <v>7860.1</v>
      </c>
      <c r="W264" s="15">
        <v>7176.3</v>
      </c>
      <c r="X264" s="15">
        <v>-8.6999999999999993</v>
      </c>
      <c r="Y264" s="15">
        <v>127.8</v>
      </c>
      <c r="Z264" s="12">
        <v>133.19999999999999</v>
      </c>
      <c r="AA264" s="56">
        <v>4.2300000000000004</v>
      </c>
      <c r="AB264" s="71">
        <v>43343</v>
      </c>
      <c r="AC264" s="51">
        <v>32.799999999999997</v>
      </c>
      <c r="AD264" s="45" t="s">
        <v>680</v>
      </c>
      <c r="AE264" s="31">
        <v>2642.1</v>
      </c>
    </row>
    <row r="265" spans="1:31" ht="18" x14ac:dyDescent="0.35">
      <c r="A265" s="48">
        <f t="shared" si="4"/>
        <v>262</v>
      </c>
      <c r="B265" s="20" t="s">
        <v>421</v>
      </c>
      <c r="C265" s="12">
        <v>3367</v>
      </c>
      <c r="D265" s="12">
        <v>3764</v>
      </c>
      <c r="E265" s="12">
        <v>11.8</v>
      </c>
      <c r="F265" s="12">
        <v>535</v>
      </c>
      <c r="G265" s="12">
        <v>560</v>
      </c>
      <c r="H265" s="12">
        <v>4.67</v>
      </c>
      <c r="I265" s="12">
        <v>71</v>
      </c>
      <c r="J265" s="12">
        <v>81</v>
      </c>
      <c r="K265" s="12">
        <v>14.08</v>
      </c>
      <c r="L265" s="12">
        <v>32</v>
      </c>
      <c r="M265" s="12">
        <v>25</v>
      </c>
      <c r="N265" s="12">
        <v>-21.88</v>
      </c>
      <c r="O265" s="12">
        <v>432</v>
      </c>
      <c r="P265" s="12">
        <v>454</v>
      </c>
      <c r="Q265" s="12">
        <v>5.09</v>
      </c>
      <c r="R265" s="12">
        <v>12.06</v>
      </c>
      <c r="S265" s="13">
        <v>1.21</v>
      </c>
      <c r="T265" s="13">
        <v>1.29</v>
      </c>
      <c r="U265" s="12">
        <v>6.9</v>
      </c>
      <c r="V265" s="15">
        <v>9379</v>
      </c>
      <c r="W265" s="15">
        <v>9521</v>
      </c>
      <c r="X265" s="15">
        <v>1.51</v>
      </c>
      <c r="Y265" s="15">
        <v>358</v>
      </c>
      <c r="Z265" s="12">
        <v>352</v>
      </c>
      <c r="AA265" s="56">
        <v>-1.68</v>
      </c>
      <c r="AB265" s="71">
        <v>43280</v>
      </c>
      <c r="AC265" s="51">
        <v>14.5</v>
      </c>
      <c r="AD265" s="45" t="s">
        <v>741</v>
      </c>
      <c r="AE265" s="31">
        <v>-861.38</v>
      </c>
    </row>
    <row r="266" spans="1:31" ht="18" x14ac:dyDescent="0.35">
      <c r="A266" s="48">
        <f t="shared" si="4"/>
        <v>263</v>
      </c>
      <c r="B266" s="20" t="s">
        <v>248</v>
      </c>
      <c r="C266" s="12">
        <v>2605</v>
      </c>
      <c r="D266" s="12">
        <v>2842</v>
      </c>
      <c r="E266" s="12">
        <v>9.1</v>
      </c>
      <c r="F266" s="12">
        <v>327</v>
      </c>
      <c r="G266" s="12">
        <v>428</v>
      </c>
      <c r="H266" s="12">
        <v>30.89</v>
      </c>
      <c r="I266" s="12">
        <v>42</v>
      </c>
      <c r="J266" s="12">
        <v>61</v>
      </c>
      <c r="K266" s="12">
        <v>45.24</v>
      </c>
      <c r="L266" s="12">
        <v>21</v>
      </c>
      <c r="M266" s="12">
        <v>24</v>
      </c>
      <c r="N266" s="12">
        <v>14.29</v>
      </c>
      <c r="O266" s="12">
        <v>264</v>
      </c>
      <c r="P266" s="12">
        <v>343</v>
      </c>
      <c r="Q266" s="12">
        <v>29.92</v>
      </c>
      <c r="R266" s="12">
        <v>12.07</v>
      </c>
      <c r="S266" s="13">
        <v>0.48</v>
      </c>
      <c r="T266" s="13">
        <v>0.63</v>
      </c>
      <c r="U266" s="12">
        <v>31.8</v>
      </c>
      <c r="V266" s="15">
        <v>7788</v>
      </c>
      <c r="W266" s="15">
        <v>7697</v>
      </c>
      <c r="X266" s="15">
        <v>-1.17</v>
      </c>
      <c r="Y266" s="15">
        <v>555</v>
      </c>
      <c r="Z266" s="12">
        <v>547</v>
      </c>
      <c r="AA266" s="56">
        <v>-1.44</v>
      </c>
      <c r="AB266" s="71">
        <v>43281</v>
      </c>
      <c r="AC266" s="51">
        <v>25</v>
      </c>
      <c r="AD266" s="45" t="s">
        <v>707</v>
      </c>
      <c r="AE266" s="31">
        <v>4449</v>
      </c>
    </row>
    <row r="267" spans="1:31" ht="18" x14ac:dyDescent="0.35">
      <c r="A267" s="48">
        <f t="shared" si="4"/>
        <v>264</v>
      </c>
      <c r="B267" s="20" t="s">
        <v>196</v>
      </c>
      <c r="C267" s="12">
        <v>11331</v>
      </c>
      <c r="D267" s="12">
        <v>14011</v>
      </c>
      <c r="E267" s="12">
        <v>23.7</v>
      </c>
      <c r="F267" s="12">
        <v>1280</v>
      </c>
      <c r="G267" s="12">
        <v>2288</v>
      </c>
      <c r="H267" s="12">
        <v>78.75</v>
      </c>
      <c r="I267" s="12">
        <v>361</v>
      </c>
      <c r="J267" s="12">
        <v>490</v>
      </c>
      <c r="K267" s="12">
        <v>35.729999999999997</v>
      </c>
      <c r="L267" s="12">
        <v>283</v>
      </c>
      <c r="M267" s="12">
        <v>284</v>
      </c>
      <c r="N267" s="12">
        <v>0.35</v>
      </c>
      <c r="O267" s="12">
        <v>802</v>
      </c>
      <c r="P267" s="12">
        <v>1707</v>
      </c>
      <c r="Q267" s="12">
        <v>112.84</v>
      </c>
      <c r="R267" s="12">
        <v>12.18</v>
      </c>
      <c r="S267" s="13">
        <v>1.35</v>
      </c>
      <c r="T267" s="13">
        <v>2.83</v>
      </c>
      <c r="U267" s="12">
        <v>109.7</v>
      </c>
      <c r="V267" s="15">
        <v>64501</v>
      </c>
      <c r="W267" s="15">
        <v>64108</v>
      </c>
      <c r="X267" s="15">
        <v>-0.61</v>
      </c>
      <c r="Y267" s="15">
        <v>595.4</v>
      </c>
      <c r="Z267" s="12">
        <v>604.20000000000005</v>
      </c>
      <c r="AA267" s="56">
        <v>1.48</v>
      </c>
      <c r="AB267" s="71">
        <v>43281</v>
      </c>
      <c r="AC267" s="51">
        <v>11.5</v>
      </c>
      <c r="AD267" s="45" t="s">
        <v>693</v>
      </c>
      <c r="AE267" s="31">
        <v>10.25</v>
      </c>
    </row>
    <row r="268" spans="1:31" ht="18" x14ac:dyDescent="0.35">
      <c r="A268" s="48">
        <f t="shared" si="4"/>
        <v>265</v>
      </c>
      <c r="B268" s="20" t="s">
        <v>449</v>
      </c>
      <c r="C268" s="12">
        <v>1663.1</v>
      </c>
      <c r="D268" s="12">
        <v>1890.9</v>
      </c>
      <c r="E268" s="12">
        <v>13.7</v>
      </c>
      <c r="F268" s="12">
        <v>276.89999999999998</v>
      </c>
      <c r="G268" s="12">
        <v>318</v>
      </c>
      <c r="H268" s="12">
        <v>14.84</v>
      </c>
      <c r="I268" s="12">
        <v>91.6</v>
      </c>
      <c r="J268" s="12">
        <v>85.8</v>
      </c>
      <c r="K268" s="12">
        <v>-6.33</v>
      </c>
      <c r="L268" s="12">
        <v>0</v>
      </c>
      <c r="M268" s="12">
        <v>0</v>
      </c>
      <c r="N268" s="12"/>
      <c r="O268" s="12">
        <v>183</v>
      </c>
      <c r="P268" s="12">
        <v>231.9</v>
      </c>
      <c r="Q268" s="12">
        <v>26.72</v>
      </c>
      <c r="R268" s="12">
        <v>12.26</v>
      </c>
      <c r="S268" s="13">
        <v>1.24</v>
      </c>
      <c r="T268" s="13">
        <v>1.55</v>
      </c>
      <c r="U268" s="12">
        <v>24.7</v>
      </c>
      <c r="V268" s="15">
        <v>28044.2</v>
      </c>
      <c r="W268" s="15">
        <v>30206.7</v>
      </c>
      <c r="X268" s="15">
        <v>7.71</v>
      </c>
      <c r="Y268" s="15">
        <v>147.10300000000001</v>
      </c>
      <c r="Z268" s="12">
        <v>149.447</v>
      </c>
      <c r="AA268" s="56">
        <v>1.59</v>
      </c>
      <c r="AB268" s="71">
        <v>43281</v>
      </c>
      <c r="AC268" s="51">
        <v>12.2</v>
      </c>
      <c r="AD268" s="45" t="s">
        <v>767</v>
      </c>
      <c r="AE268" s="31">
        <v>1013.25</v>
      </c>
    </row>
    <row r="269" spans="1:31" ht="18" x14ac:dyDescent="0.35">
      <c r="A269" s="48">
        <f t="shared" si="4"/>
        <v>266</v>
      </c>
      <c r="B269" s="20" t="s">
        <v>385</v>
      </c>
      <c r="C269" s="12">
        <v>765.3</v>
      </c>
      <c r="D269" s="12">
        <v>816.1</v>
      </c>
      <c r="E269" s="12">
        <v>6.6</v>
      </c>
      <c r="F269" s="12">
        <v>160.69999999999999</v>
      </c>
      <c r="G269" s="12">
        <v>159.69999999999999</v>
      </c>
      <c r="H269" s="12">
        <v>-0.62</v>
      </c>
      <c r="I269" s="12">
        <v>21.2</v>
      </c>
      <c r="J269" s="12">
        <v>13.6</v>
      </c>
      <c r="K269" s="12">
        <v>-35.85</v>
      </c>
      <c r="L269" s="12">
        <v>42.7</v>
      </c>
      <c r="M269" s="12">
        <v>43.2</v>
      </c>
      <c r="N269" s="12">
        <v>1.17</v>
      </c>
      <c r="O269" s="12">
        <v>94.3</v>
      </c>
      <c r="P269" s="12">
        <v>100.4</v>
      </c>
      <c r="Q269" s="12">
        <v>6.47</v>
      </c>
      <c r="R269" s="12">
        <v>12.3</v>
      </c>
      <c r="S269" s="13">
        <v>0.41</v>
      </c>
      <c r="T269" s="13">
        <v>0.43</v>
      </c>
      <c r="U269" s="12">
        <v>5.0999999999999996</v>
      </c>
      <c r="V269" s="15">
        <v>9493</v>
      </c>
      <c r="W269" s="15">
        <v>10064.299999999999</v>
      </c>
      <c r="X269" s="15">
        <v>6.02</v>
      </c>
      <c r="Y269" s="15">
        <v>229</v>
      </c>
      <c r="Z269" s="12">
        <v>232</v>
      </c>
      <c r="AA269" s="56">
        <v>1.31</v>
      </c>
      <c r="AB269" s="71">
        <v>43281</v>
      </c>
      <c r="AC269" s="51">
        <v>21.6</v>
      </c>
      <c r="AD269" s="45" t="s">
        <v>723</v>
      </c>
      <c r="AE269" s="31">
        <v>-669.03</v>
      </c>
    </row>
    <row r="270" spans="1:31" ht="18" x14ac:dyDescent="0.35">
      <c r="A270" s="48">
        <f t="shared" si="4"/>
        <v>267</v>
      </c>
      <c r="B270" s="20" t="s">
        <v>350</v>
      </c>
      <c r="C270" s="12">
        <v>640.79999999999995</v>
      </c>
      <c r="D270" s="12">
        <v>667.5</v>
      </c>
      <c r="E270" s="12">
        <v>4.2</v>
      </c>
      <c r="F270" s="12">
        <v>106.1</v>
      </c>
      <c r="G270" s="12">
        <v>119.8</v>
      </c>
      <c r="H270" s="12">
        <v>12.91</v>
      </c>
      <c r="I270" s="12">
        <v>38.1</v>
      </c>
      <c r="J270" s="12">
        <v>36.799999999999997</v>
      </c>
      <c r="K270" s="12">
        <v>-3.41</v>
      </c>
      <c r="L270" s="12">
        <v>0</v>
      </c>
      <c r="M270" s="12">
        <v>0</v>
      </c>
      <c r="N270" s="12"/>
      <c r="O270" s="12">
        <v>67.3</v>
      </c>
      <c r="P270" s="12">
        <v>82.4</v>
      </c>
      <c r="Q270" s="12">
        <v>22.44</v>
      </c>
      <c r="R270" s="12">
        <v>12.34</v>
      </c>
      <c r="S270" s="13">
        <v>0.6</v>
      </c>
      <c r="T270" s="13">
        <v>0.73</v>
      </c>
      <c r="U270" s="12">
        <v>22.7</v>
      </c>
      <c r="V270" s="15">
        <v>2578.9</v>
      </c>
      <c r="W270" s="15">
        <v>2167.3000000000002</v>
      </c>
      <c r="X270" s="15">
        <v>-15.96</v>
      </c>
      <c r="Y270" s="15">
        <v>112.5</v>
      </c>
      <c r="Z270" s="12">
        <v>112.3</v>
      </c>
      <c r="AA270" s="56">
        <v>-0.18</v>
      </c>
      <c r="AB270" s="71">
        <v>43281</v>
      </c>
      <c r="AC270" s="51">
        <v>39</v>
      </c>
      <c r="AD270" s="45" t="s">
        <v>762</v>
      </c>
      <c r="AE270" s="31">
        <v>-4278.2299999999996</v>
      </c>
    </row>
    <row r="271" spans="1:31" ht="18" x14ac:dyDescent="0.35">
      <c r="A271" s="48">
        <f t="shared" si="4"/>
        <v>268</v>
      </c>
      <c r="B271" s="20" t="s">
        <v>353</v>
      </c>
      <c r="C271" s="12">
        <v>4990</v>
      </c>
      <c r="D271" s="12">
        <v>6078</v>
      </c>
      <c r="E271" s="12">
        <v>21.8</v>
      </c>
      <c r="F271" s="12">
        <v>759.2</v>
      </c>
      <c r="G271" s="12">
        <v>976</v>
      </c>
      <c r="H271" s="12">
        <v>28.56</v>
      </c>
      <c r="I271" s="12">
        <v>13.4</v>
      </c>
      <c r="J271" s="12">
        <v>54</v>
      </c>
      <c r="K271" s="12">
        <v>302.99</v>
      </c>
      <c r="L271" s="12">
        <v>133.6</v>
      </c>
      <c r="M271" s="12">
        <v>170</v>
      </c>
      <c r="N271" s="12">
        <v>27.25</v>
      </c>
      <c r="O271" s="12">
        <v>612.20000000000005</v>
      </c>
      <c r="P271" s="12">
        <v>752</v>
      </c>
      <c r="Q271" s="12">
        <v>22.84</v>
      </c>
      <c r="R271" s="12">
        <v>12.37</v>
      </c>
      <c r="S271" s="13">
        <v>1.56</v>
      </c>
      <c r="T271" s="13">
        <v>1.85</v>
      </c>
      <c r="U271" s="12">
        <v>19</v>
      </c>
      <c r="V271" s="15">
        <v>24122.1</v>
      </c>
      <c r="W271" s="15">
        <v>28958</v>
      </c>
      <c r="X271" s="15">
        <v>20.05</v>
      </c>
      <c r="Y271" s="15">
        <v>393.3</v>
      </c>
      <c r="Z271" s="12">
        <v>406</v>
      </c>
      <c r="AA271" s="56">
        <v>3.23</v>
      </c>
      <c r="AB271" s="71">
        <v>43281</v>
      </c>
      <c r="AC271" s="51">
        <v>34</v>
      </c>
      <c r="AD271" s="45" t="s">
        <v>700</v>
      </c>
      <c r="AE271" s="31">
        <v>-845.75</v>
      </c>
    </row>
    <row r="272" spans="1:31" ht="18" x14ac:dyDescent="0.35">
      <c r="A272" s="48">
        <f t="shared" si="4"/>
        <v>269</v>
      </c>
      <c r="B272" s="20" t="s">
        <v>154</v>
      </c>
      <c r="C272" s="12">
        <v>1685.3</v>
      </c>
      <c r="D272" s="12">
        <v>1840.1</v>
      </c>
      <c r="E272" s="12">
        <v>9.1999999999999993</v>
      </c>
      <c r="F272" s="12">
        <v>371.2</v>
      </c>
      <c r="G272" s="12">
        <v>320.60000000000002</v>
      </c>
      <c r="H272" s="12">
        <v>-13.63</v>
      </c>
      <c r="I272" s="12">
        <v>80.5</v>
      </c>
      <c r="J272" s="12">
        <v>48.9</v>
      </c>
      <c r="K272" s="12">
        <v>-39.25</v>
      </c>
      <c r="L272" s="12">
        <v>22.9</v>
      </c>
      <c r="M272" s="12">
        <v>24.4</v>
      </c>
      <c r="N272" s="12">
        <v>6.55</v>
      </c>
      <c r="O272" s="12">
        <v>267.8</v>
      </c>
      <c r="P272" s="12">
        <v>229.9</v>
      </c>
      <c r="Q272" s="12">
        <v>-14.15</v>
      </c>
      <c r="R272" s="12">
        <v>12.49</v>
      </c>
      <c r="S272" s="13">
        <v>0.76</v>
      </c>
      <c r="T272" s="13">
        <v>0.65</v>
      </c>
      <c r="U272" s="12">
        <v>-14.7</v>
      </c>
      <c r="V272" s="15">
        <v>5852.8</v>
      </c>
      <c r="W272" s="15">
        <v>8032.5</v>
      </c>
      <c r="X272" s="15">
        <v>37.24</v>
      </c>
      <c r="Y272" s="15">
        <v>352.9</v>
      </c>
      <c r="Z272" s="12">
        <v>355.3</v>
      </c>
      <c r="AA272" s="56">
        <v>0.68</v>
      </c>
      <c r="AB272" s="71">
        <v>43371</v>
      </c>
      <c r="AC272" s="51">
        <v>23.9</v>
      </c>
      <c r="AD272" s="45" t="s">
        <v>717</v>
      </c>
      <c r="AE272" s="31">
        <v>373.23</v>
      </c>
    </row>
    <row r="273" spans="1:31" ht="18" x14ac:dyDescent="0.35">
      <c r="A273" s="48">
        <f t="shared" si="4"/>
        <v>270</v>
      </c>
      <c r="B273" s="20" t="s">
        <v>490</v>
      </c>
      <c r="C273" s="12">
        <v>1611.5</v>
      </c>
      <c r="D273" s="12">
        <v>1698</v>
      </c>
      <c r="E273" s="12">
        <v>5.4</v>
      </c>
      <c r="F273" s="12">
        <v>249.4</v>
      </c>
      <c r="G273" s="12">
        <v>265.7</v>
      </c>
      <c r="H273" s="12">
        <v>6.54</v>
      </c>
      <c r="I273" s="12">
        <v>58</v>
      </c>
      <c r="J273" s="12">
        <v>25.6</v>
      </c>
      <c r="K273" s="12">
        <v>-55.86</v>
      </c>
      <c r="L273" s="12">
        <v>30.3</v>
      </c>
      <c r="M273" s="12">
        <v>24.3</v>
      </c>
      <c r="N273" s="12">
        <v>-19.8</v>
      </c>
      <c r="O273" s="12">
        <v>157.9</v>
      </c>
      <c r="P273" s="12">
        <v>212.9</v>
      </c>
      <c r="Q273" s="12">
        <v>34.83</v>
      </c>
      <c r="R273" s="12">
        <v>12.54</v>
      </c>
      <c r="S273" s="13">
        <v>1.46</v>
      </c>
      <c r="T273" s="13">
        <v>1.92</v>
      </c>
      <c r="U273" s="12">
        <v>32.200000000000003</v>
      </c>
      <c r="V273" s="15">
        <v>4285.7</v>
      </c>
      <c r="W273" s="15">
        <v>3941.2</v>
      </c>
      <c r="X273" s="15">
        <v>-8.0399999999999991</v>
      </c>
      <c r="Y273" s="15">
        <v>108.53700000000001</v>
      </c>
      <c r="Z273" s="12">
        <v>110.648</v>
      </c>
      <c r="AA273" s="56">
        <v>1.94</v>
      </c>
      <c r="AB273" s="71">
        <v>43343</v>
      </c>
      <c r="AC273" s="51">
        <v>29.6</v>
      </c>
      <c r="AD273" s="45" t="s">
        <v>705</v>
      </c>
      <c r="AE273" s="31">
        <v>16862.75</v>
      </c>
    </row>
    <row r="274" spans="1:31" ht="18" x14ac:dyDescent="0.35">
      <c r="A274" s="48">
        <f t="shared" si="4"/>
        <v>271</v>
      </c>
      <c r="B274" s="20" t="s">
        <v>150</v>
      </c>
      <c r="C274" s="12">
        <v>1276</v>
      </c>
      <c r="D274" s="12">
        <v>1340.1</v>
      </c>
      <c r="E274" s="12">
        <v>5</v>
      </c>
      <c r="F274" s="12">
        <v>250.4</v>
      </c>
      <c r="G274" s="12">
        <v>214.1</v>
      </c>
      <c r="H274" s="12">
        <v>-14.5</v>
      </c>
      <c r="I274" s="12">
        <v>73</v>
      </c>
      <c r="J274" s="12">
        <v>44.7</v>
      </c>
      <c r="K274" s="12">
        <v>-38.770000000000003</v>
      </c>
      <c r="L274" s="12">
        <v>0</v>
      </c>
      <c r="M274" s="12">
        <v>0</v>
      </c>
      <c r="N274" s="12"/>
      <c r="O274" s="12">
        <v>177.4</v>
      </c>
      <c r="P274" s="12">
        <v>169.4</v>
      </c>
      <c r="Q274" s="12">
        <v>-4.51</v>
      </c>
      <c r="R274" s="12">
        <v>12.64</v>
      </c>
      <c r="S274" s="13">
        <v>0.52</v>
      </c>
      <c r="T274" s="13">
        <v>0.51</v>
      </c>
      <c r="U274" s="12">
        <v>-2.9</v>
      </c>
      <c r="V274" s="15">
        <v>1668.3</v>
      </c>
      <c r="W274" s="15">
        <v>1719.7</v>
      </c>
      <c r="X274" s="15">
        <v>3.08</v>
      </c>
      <c r="Y274" s="15">
        <v>338.78</v>
      </c>
      <c r="Z274" s="12">
        <v>332.93700000000001</v>
      </c>
      <c r="AA274" s="56">
        <v>-1.72</v>
      </c>
      <c r="AB274" s="71">
        <v>43372</v>
      </c>
      <c r="AC274" s="51">
        <v>27.9</v>
      </c>
      <c r="AD274" s="45" t="s">
        <v>700</v>
      </c>
      <c r="AE274" s="31">
        <v>-7972.5</v>
      </c>
    </row>
    <row r="275" spans="1:31" ht="18" x14ac:dyDescent="0.35">
      <c r="A275" s="48">
        <f t="shared" si="4"/>
        <v>272</v>
      </c>
      <c r="B275" s="20" t="s">
        <v>148</v>
      </c>
      <c r="C275" s="12">
        <v>2033.1</v>
      </c>
      <c r="D275" s="12">
        <v>2079.6</v>
      </c>
      <c r="E275" s="12">
        <v>2.2999999999999998</v>
      </c>
      <c r="F275" s="12">
        <v>425.7</v>
      </c>
      <c r="G275" s="12">
        <v>395.6</v>
      </c>
      <c r="H275" s="12">
        <v>-7.07</v>
      </c>
      <c r="I275" s="12">
        <v>126.8</v>
      </c>
      <c r="J275" s="12">
        <v>91.4</v>
      </c>
      <c r="K275" s="12">
        <v>-27.92</v>
      </c>
      <c r="L275" s="12">
        <v>24.9</v>
      </c>
      <c r="M275" s="12">
        <v>38.700000000000003</v>
      </c>
      <c r="N275" s="12">
        <v>55.42</v>
      </c>
      <c r="O275" s="12">
        <v>273.3</v>
      </c>
      <c r="P275" s="12">
        <v>263.7</v>
      </c>
      <c r="Q275" s="12">
        <v>-3.51</v>
      </c>
      <c r="R275" s="12">
        <v>12.68</v>
      </c>
      <c r="S275" s="13">
        <v>1.28</v>
      </c>
      <c r="T275" s="13">
        <v>1.25</v>
      </c>
      <c r="U275" s="12">
        <v>-2.2999999999999998</v>
      </c>
      <c r="V275" s="15">
        <v>4832.2</v>
      </c>
      <c r="W275" s="15">
        <v>6601.3</v>
      </c>
      <c r="X275" s="15">
        <v>36.61</v>
      </c>
      <c r="Y275" s="15">
        <v>213.392</v>
      </c>
      <c r="Z275" s="12">
        <v>210.68100000000001</v>
      </c>
      <c r="AA275" s="56">
        <v>-1.27</v>
      </c>
      <c r="AB275" s="71">
        <v>43373</v>
      </c>
      <c r="AC275" s="51">
        <v>23.1</v>
      </c>
      <c r="AD275" s="45" t="s">
        <v>680</v>
      </c>
      <c r="AE275" s="31">
        <v>6872.75</v>
      </c>
    </row>
    <row r="276" spans="1:31" ht="18" x14ac:dyDescent="0.35">
      <c r="A276" s="48">
        <f t="shared" si="4"/>
        <v>273</v>
      </c>
      <c r="B276" s="20" t="s">
        <v>342</v>
      </c>
      <c r="C276" s="12">
        <v>3643.6</v>
      </c>
      <c r="D276" s="12">
        <v>3460.8</v>
      </c>
      <c r="E276" s="12">
        <v>-5</v>
      </c>
      <c r="F276" s="12">
        <v>267.7</v>
      </c>
      <c r="G276" s="12">
        <v>604.70000000000005</v>
      </c>
      <c r="H276" s="12">
        <v>125.89</v>
      </c>
      <c r="I276" s="12">
        <v>182.7</v>
      </c>
      <c r="J276" s="12">
        <v>141.6</v>
      </c>
      <c r="K276" s="12">
        <v>-22.5</v>
      </c>
      <c r="L276" s="12">
        <v>26.3</v>
      </c>
      <c r="M276" s="12">
        <v>2.9</v>
      </c>
      <c r="N276" s="12">
        <v>-88.97</v>
      </c>
      <c r="O276" s="12">
        <v>40.1</v>
      </c>
      <c r="P276" s="12">
        <v>438.7</v>
      </c>
      <c r="Q276" s="12">
        <v>994.01</v>
      </c>
      <c r="R276" s="12">
        <v>12.68</v>
      </c>
      <c r="S276" s="13">
        <v>0.09</v>
      </c>
      <c r="T276" s="13">
        <v>0.83</v>
      </c>
      <c r="U276" s="12">
        <v>871.1</v>
      </c>
      <c r="V276" s="15">
        <v>24679.7</v>
      </c>
      <c r="W276" s="15">
        <v>21846.3</v>
      </c>
      <c r="X276" s="15">
        <v>-11.48</v>
      </c>
      <c r="Y276" s="15">
        <v>466.935</v>
      </c>
      <c r="Z276" s="12">
        <v>525.84900000000005</v>
      </c>
      <c r="AA276" s="56">
        <v>12.62</v>
      </c>
      <c r="AB276" s="71">
        <v>43281</v>
      </c>
      <c r="AC276" s="51">
        <v>12</v>
      </c>
      <c r="AD276" s="45" t="s">
        <v>734</v>
      </c>
      <c r="AE276" s="31">
        <v>1157.75</v>
      </c>
    </row>
    <row r="277" spans="1:31" ht="18" x14ac:dyDescent="0.35">
      <c r="A277" s="48">
        <f t="shared" si="4"/>
        <v>274</v>
      </c>
      <c r="B277" s="20" t="s">
        <v>292</v>
      </c>
      <c r="C277" s="12">
        <v>1133.8</v>
      </c>
      <c r="D277" s="12">
        <v>1483.7</v>
      </c>
      <c r="E277" s="12">
        <v>30.9</v>
      </c>
      <c r="F277" s="12">
        <v>179.4</v>
      </c>
      <c r="G277" s="12">
        <v>190.5</v>
      </c>
      <c r="H277" s="12">
        <v>6.19</v>
      </c>
      <c r="I277" s="12">
        <v>27.7</v>
      </c>
      <c r="J277" s="12">
        <v>-16.2</v>
      </c>
      <c r="K277" s="12">
        <v>-158.47999999999999</v>
      </c>
      <c r="L277" s="12">
        <v>0</v>
      </c>
      <c r="M277" s="12">
        <v>17.7</v>
      </c>
      <c r="N277" s="12"/>
      <c r="O277" s="12">
        <v>151.69999999999999</v>
      </c>
      <c r="P277" s="12">
        <v>189</v>
      </c>
      <c r="Q277" s="12">
        <v>24.59</v>
      </c>
      <c r="R277" s="12">
        <v>12.74</v>
      </c>
      <c r="S277" s="13">
        <v>0.53</v>
      </c>
      <c r="T277" s="13">
        <v>0.65</v>
      </c>
      <c r="U277" s="12">
        <v>21.8</v>
      </c>
      <c r="V277" s="15">
        <v>2829.7</v>
      </c>
      <c r="W277" s="15">
        <v>3433.7</v>
      </c>
      <c r="X277" s="15">
        <v>21.35</v>
      </c>
      <c r="Y277" s="15">
        <v>284.60000000000002</v>
      </c>
      <c r="Z277" s="12">
        <v>291</v>
      </c>
      <c r="AA277" s="56">
        <v>2.25</v>
      </c>
      <c r="AB277" s="71">
        <v>43281</v>
      </c>
      <c r="AC277" s="51">
        <v>20.6</v>
      </c>
      <c r="AD277" s="45" t="s">
        <v>679</v>
      </c>
      <c r="AE277" s="31">
        <v>26715.25</v>
      </c>
    </row>
    <row r="278" spans="1:31" ht="18" x14ac:dyDescent="0.35">
      <c r="A278" s="48">
        <f t="shared" si="4"/>
        <v>275</v>
      </c>
      <c r="B278" s="20" t="s">
        <v>531</v>
      </c>
      <c r="C278" s="12">
        <v>2120.9</v>
      </c>
      <c r="D278" s="12">
        <v>1125.9000000000001</v>
      </c>
      <c r="E278" s="12">
        <v>-46.9</v>
      </c>
      <c r="F278" s="12">
        <v>510.5</v>
      </c>
      <c r="G278" s="12">
        <v>280.5</v>
      </c>
      <c r="H278" s="12">
        <v>-45.05</v>
      </c>
      <c r="I278" s="12">
        <v>-6.2</v>
      </c>
      <c r="J278" s="12">
        <v>3.8</v>
      </c>
      <c r="K278" s="12">
        <v>161.29</v>
      </c>
      <c r="L278" s="12">
        <v>234.8</v>
      </c>
      <c r="M278" s="12">
        <v>121.4</v>
      </c>
      <c r="N278" s="12">
        <v>-48.3</v>
      </c>
      <c r="O278" s="12">
        <v>214.8</v>
      </c>
      <c r="P278" s="12">
        <v>143.69999999999999</v>
      </c>
      <c r="Q278" s="12">
        <v>-33.1</v>
      </c>
      <c r="R278" s="12">
        <v>12.76</v>
      </c>
      <c r="S278" s="13">
        <v>0.57999999999999996</v>
      </c>
      <c r="T278" s="13">
        <v>0.39</v>
      </c>
      <c r="U278" s="12">
        <v>-33.799999999999997</v>
      </c>
      <c r="V278" s="15">
        <v>13147</v>
      </c>
      <c r="W278" s="15">
        <v>13277.1</v>
      </c>
      <c r="X278" s="15">
        <v>0.99</v>
      </c>
      <c r="Y278" s="15">
        <v>369.31700000000001</v>
      </c>
      <c r="Z278" s="12">
        <v>373.07499999999999</v>
      </c>
      <c r="AA278" s="56">
        <v>1.02</v>
      </c>
      <c r="AB278" s="71">
        <v>43281</v>
      </c>
      <c r="AC278" s="51">
        <v>176.4</v>
      </c>
      <c r="AD278" s="45" t="s">
        <v>742</v>
      </c>
      <c r="AE278" s="31">
        <v>-28.5</v>
      </c>
    </row>
    <row r="279" spans="1:31" ht="18" x14ac:dyDescent="0.35">
      <c r="A279" s="48">
        <f t="shared" si="4"/>
        <v>276</v>
      </c>
      <c r="B279" s="20" t="s">
        <v>197</v>
      </c>
      <c r="C279" s="12">
        <v>5731</v>
      </c>
      <c r="D279" s="12">
        <v>5742</v>
      </c>
      <c r="E279" s="12">
        <v>0.2</v>
      </c>
      <c r="F279" s="12">
        <v>1179</v>
      </c>
      <c r="G279" s="12">
        <v>983</v>
      </c>
      <c r="H279" s="12">
        <v>-16.62</v>
      </c>
      <c r="I279" s="12">
        <v>422</v>
      </c>
      <c r="J279" s="12">
        <v>227</v>
      </c>
      <c r="K279" s="12">
        <v>-46.21</v>
      </c>
      <c r="L279" s="12">
        <v>14</v>
      </c>
      <c r="M279" s="12">
        <v>23</v>
      </c>
      <c r="N279" s="12">
        <v>64.290000000000006</v>
      </c>
      <c r="O279" s="12">
        <v>743</v>
      </c>
      <c r="P279" s="12">
        <v>733</v>
      </c>
      <c r="Q279" s="12">
        <v>-1.35</v>
      </c>
      <c r="R279" s="12">
        <v>12.77</v>
      </c>
      <c r="S279" s="13">
        <v>1.23</v>
      </c>
      <c r="T279" s="13">
        <v>1.27</v>
      </c>
      <c r="U279" s="12">
        <v>3.1</v>
      </c>
      <c r="V279" s="15">
        <v>15391</v>
      </c>
      <c r="W279" s="15">
        <v>16468</v>
      </c>
      <c r="X279" s="15">
        <v>7</v>
      </c>
      <c r="Y279" s="15">
        <v>605</v>
      </c>
      <c r="Z279" s="12">
        <v>579</v>
      </c>
      <c r="AA279" s="56">
        <v>-4.3</v>
      </c>
      <c r="AB279" s="71">
        <v>43281</v>
      </c>
      <c r="AC279" s="51">
        <v>12.5</v>
      </c>
      <c r="AD279" s="45" t="s">
        <v>690</v>
      </c>
      <c r="AE279" s="31">
        <v>-2117.48</v>
      </c>
    </row>
    <row r="280" spans="1:31" ht="18" x14ac:dyDescent="0.35">
      <c r="A280" s="48">
        <f t="shared" si="4"/>
        <v>277</v>
      </c>
      <c r="B280" s="20" t="s">
        <v>50</v>
      </c>
      <c r="C280" s="12">
        <v>687.6</v>
      </c>
      <c r="D280" s="12">
        <v>711.4</v>
      </c>
      <c r="E280" s="12">
        <v>3.5</v>
      </c>
      <c r="F280" s="12">
        <v>83</v>
      </c>
      <c r="G280" s="12">
        <v>101.8</v>
      </c>
      <c r="H280" s="12">
        <v>22.65</v>
      </c>
      <c r="I280" s="12">
        <v>34.1</v>
      </c>
      <c r="J280" s="12">
        <v>10.6</v>
      </c>
      <c r="K280" s="12">
        <v>-68.91</v>
      </c>
      <c r="L280" s="12">
        <v>0</v>
      </c>
      <c r="M280" s="12">
        <v>0</v>
      </c>
      <c r="N280" s="12"/>
      <c r="O280" s="12">
        <v>48.9</v>
      </c>
      <c r="P280" s="12">
        <v>91.2</v>
      </c>
      <c r="Q280" s="12">
        <v>86.5</v>
      </c>
      <c r="R280" s="12">
        <v>12.82</v>
      </c>
      <c r="S280" s="13">
        <v>0.27</v>
      </c>
      <c r="T280" s="13">
        <v>0.52</v>
      </c>
      <c r="U280" s="12">
        <v>94.8</v>
      </c>
      <c r="V280" s="15">
        <v>3620.2</v>
      </c>
      <c r="W280" s="15">
        <v>1929.3</v>
      </c>
      <c r="X280" s="15">
        <v>-46.71</v>
      </c>
      <c r="Y280" s="15">
        <v>183.5</v>
      </c>
      <c r="Z280" s="12">
        <v>175.7</v>
      </c>
      <c r="AA280" s="56">
        <v>-4.25</v>
      </c>
      <c r="AB280" s="71">
        <v>43373</v>
      </c>
      <c r="AC280" s="51">
        <v>14.6</v>
      </c>
      <c r="AD280" s="45" t="s">
        <v>696</v>
      </c>
      <c r="AE280" s="31">
        <v>-560.75</v>
      </c>
    </row>
    <row r="281" spans="1:31" ht="18" x14ac:dyDescent="0.35">
      <c r="A281" s="48">
        <f t="shared" si="4"/>
        <v>278</v>
      </c>
      <c r="B281" s="20" t="s">
        <v>200</v>
      </c>
      <c r="C281" s="12">
        <v>1647</v>
      </c>
      <c r="D281" s="12">
        <v>1691</v>
      </c>
      <c r="E281" s="12">
        <v>2.7</v>
      </c>
      <c r="F281" s="12">
        <v>295</v>
      </c>
      <c r="G281" s="12">
        <v>306</v>
      </c>
      <c r="H281" s="12">
        <v>3.73</v>
      </c>
      <c r="I281" s="12">
        <v>93</v>
      </c>
      <c r="J281" s="12">
        <v>89</v>
      </c>
      <c r="K281" s="12">
        <v>-4.3</v>
      </c>
      <c r="L281" s="12">
        <v>22</v>
      </c>
      <c r="M281" s="12">
        <v>24</v>
      </c>
      <c r="N281" s="12">
        <v>9.09</v>
      </c>
      <c r="O281" s="12">
        <v>202</v>
      </c>
      <c r="P281" s="12">
        <v>217</v>
      </c>
      <c r="Q281" s="12">
        <v>7.43</v>
      </c>
      <c r="R281" s="12">
        <v>12.83</v>
      </c>
      <c r="S281" s="13">
        <v>1.53</v>
      </c>
      <c r="T281" s="13">
        <v>1.65</v>
      </c>
      <c r="U281" s="12">
        <v>8.1</v>
      </c>
      <c r="V281" s="15">
        <v>4031</v>
      </c>
      <c r="W281" s="15">
        <v>4335</v>
      </c>
      <c r="X281" s="15">
        <v>7.54</v>
      </c>
      <c r="Y281" s="15">
        <v>132.06700000000001</v>
      </c>
      <c r="Z281" s="12">
        <v>131.215</v>
      </c>
      <c r="AA281" s="56">
        <v>-0.65</v>
      </c>
      <c r="AB281" s="71">
        <v>43281</v>
      </c>
      <c r="AC281" s="51">
        <v>27.1</v>
      </c>
      <c r="AD281" s="45" t="s">
        <v>766</v>
      </c>
      <c r="AE281" s="31">
        <v>8350.6299999999992</v>
      </c>
    </row>
    <row r="282" spans="1:31" ht="18" x14ac:dyDescent="0.35">
      <c r="A282" s="48">
        <f t="shared" si="4"/>
        <v>279</v>
      </c>
      <c r="B282" s="20" t="s">
        <v>447</v>
      </c>
      <c r="C282" s="12">
        <v>3035</v>
      </c>
      <c r="D282" s="12">
        <v>4278</v>
      </c>
      <c r="E282" s="12">
        <v>41</v>
      </c>
      <c r="F282" s="12">
        <v>-220</v>
      </c>
      <c r="G282" s="12">
        <v>829</v>
      </c>
      <c r="H282" s="12">
        <v>-476.82</v>
      </c>
      <c r="I282" s="12">
        <v>-271</v>
      </c>
      <c r="J282" s="12">
        <v>53</v>
      </c>
      <c r="K282" s="12">
        <v>119.56</v>
      </c>
      <c r="L282" s="12">
        <v>184</v>
      </c>
      <c r="M282" s="12">
        <v>182</v>
      </c>
      <c r="N282" s="12">
        <v>-1.0900000000000001</v>
      </c>
      <c r="O282" s="12">
        <v>-165</v>
      </c>
      <c r="P282" s="12">
        <v>556</v>
      </c>
      <c r="Q282" s="12">
        <v>436.97</v>
      </c>
      <c r="R282" s="12">
        <v>13</v>
      </c>
      <c r="S282" s="13">
        <v>-0.75</v>
      </c>
      <c r="T282" s="13">
        <v>2.0299999999999998</v>
      </c>
      <c r="U282" s="12">
        <v>371.6</v>
      </c>
      <c r="V282" s="15">
        <v>24579</v>
      </c>
      <c r="W282" s="15">
        <v>32620</v>
      </c>
      <c r="X282" s="15">
        <v>32.71</v>
      </c>
      <c r="Y282" s="15">
        <v>220.80699999999999</v>
      </c>
      <c r="Z282" s="12">
        <v>273.92500000000001</v>
      </c>
      <c r="AA282" s="56">
        <v>24.06</v>
      </c>
      <c r="AB282" s="71">
        <v>43281</v>
      </c>
      <c r="AC282" s="51">
        <v>65.5</v>
      </c>
      <c r="AD282" s="45" t="s">
        <v>707</v>
      </c>
      <c r="AE282" s="31">
        <v>2492.25</v>
      </c>
    </row>
    <row r="283" spans="1:31" ht="18" x14ac:dyDescent="0.35">
      <c r="A283" s="48">
        <f t="shared" si="4"/>
        <v>280</v>
      </c>
      <c r="B283" s="20" t="s">
        <v>368</v>
      </c>
      <c r="C283" s="12">
        <v>1762.8</v>
      </c>
      <c r="D283" s="12">
        <v>1865.2</v>
      </c>
      <c r="E283" s="12">
        <v>5.8</v>
      </c>
      <c r="F283" s="12">
        <v>477.2</v>
      </c>
      <c r="G283" s="12">
        <v>441.5</v>
      </c>
      <c r="H283" s="12">
        <v>-7.48</v>
      </c>
      <c r="I283" s="12">
        <v>137.30000000000001</v>
      </c>
      <c r="J283" s="12">
        <v>70.5</v>
      </c>
      <c r="K283" s="12">
        <v>-48.65</v>
      </c>
      <c r="L283" s="12">
        <v>107.3</v>
      </c>
      <c r="M283" s="12">
        <v>126.4</v>
      </c>
      <c r="N283" s="12">
        <v>17.8</v>
      </c>
      <c r="O283" s="12">
        <v>230.7</v>
      </c>
      <c r="P283" s="12">
        <v>242.8</v>
      </c>
      <c r="Q283" s="12">
        <v>5.24</v>
      </c>
      <c r="R283" s="12">
        <v>13.02</v>
      </c>
      <c r="S283" s="13">
        <v>0.73</v>
      </c>
      <c r="T283" s="13">
        <v>0.76</v>
      </c>
      <c r="U283" s="12">
        <v>5.2</v>
      </c>
      <c r="V283" s="15">
        <v>21617.7</v>
      </c>
      <c r="W283" s="15">
        <v>25815.599999999999</v>
      </c>
      <c r="X283" s="15">
        <v>19.420000000000002</v>
      </c>
      <c r="Y283" s="15">
        <v>317.947</v>
      </c>
      <c r="Z283" s="12">
        <v>317.88499999999999</v>
      </c>
      <c r="AA283" s="56">
        <v>-0.02</v>
      </c>
      <c r="AB283" s="71">
        <v>43281</v>
      </c>
      <c r="AC283" s="51">
        <v>20.2</v>
      </c>
      <c r="AD283" s="45" t="s">
        <v>723</v>
      </c>
      <c r="AE283" s="31">
        <v>-9778</v>
      </c>
    </row>
    <row r="284" spans="1:31" ht="18" x14ac:dyDescent="0.35">
      <c r="A284" s="48">
        <f t="shared" si="4"/>
        <v>281</v>
      </c>
      <c r="B284" s="20" t="s">
        <v>85</v>
      </c>
      <c r="C284" s="12">
        <v>21081</v>
      </c>
      <c r="D284" s="12">
        <v>22135</v>
      </c>
      <c r="E284" s="12">
        <v>5</v>
      </c>
      <c r="F284" s="12">
        <v>4849</v>
      </c>
      <c r="G284" s="12">
        <v>4725</v>
      </c>
      <c r="H284" s="12">
        <v>-2.56</v>
      </c>
      <c r="I284" s="12">
        <v>1409</v>
      </c>
      <c r="J284" s="12">
        <v>999</v>
      </c>
      <c r="K284" s="12">
        <v>-29.1</v>
      </c>
      <c r="L284" s="12">
        <v>766</v>
      </c>
      <c r="M284" s="12">
        <v>830</v>
      </c>
      <c r="N284" s="12">
        <v>8.36</v>
      </c>
      <c r="O284" s="12">
        <v>2642</v>
      </c>
      <c r="P284" s="12">
        <v>2886</v>
      </c>
      <c r="Q284" s="12">
        <v>9.24</v>
      </c>
      <c r="R284" s="12">
        <v>13.04</v>
      </c>
      <c r="S284" s="13">
        <v>0.55000000000000004</v>
      </c>
      <c r="T284" s="13">
        <v>0.63</v>
      </c>
      <c r="U284" s="12">
        <v>13</v>
      </c>
      <c r="V284" s="15">
        <v>129874</v>
      </c>
      <c r="W284" s="15">
        <v>129112</v>
      </c>
      <c r="X284" s="15">
        <v>-0.59</v>
      </c>
      <c r="Y284" s="15">
        <v>4777</v>
      </c>
      <c r="Z284" s="12">
        <v>4619</v>
      </c>
      <c r="AA284" s="56">
        <v>-3.31</v>
      </c>
      <c r="AB284" s="71">
        <v>43373</v>
      </c>
      <c r="AC284" s="51">
        <v>15.4</v>
      </c>
      <c r="AD284" s="45" t="s">
        <v>734</v>
      </c>
      <c r="AE284" s="31">
        <v>3277.28</v>
      </c>
    </row>
    <row r="285" spans="1:31" ht="18" x14ac:dyDescent="0.35">
      <c r="A285" s="48">
        <f t="shared" si="4"/>
        <v>282</v>
      </c>
      <c r="B285" s="20" t="s">
        <v>80</v>
      </c>
      <c r="C285" s="12">
        <v>3716</v>
      </c>
      <c r="D285" s="12">
        <v>3822</v>
      </c>
      <c r="E285" s="12">
        <v>2.9</v>
      </c>
      <c r="F285" s="12">
        <v>690</v>
      </c>
      <c r="G285" s="12">
        <v>690</v>
      </c>
      <c r="H285" s="12">
        <v>0</v>
      </c>
      <c r="I285" s="12">
        <v>215</v>
      </c>
      <c r="J285" s="12">
        <v>99</v>
      </c>
      <c r="K285" s="12">
        <v>-53.95</v>
      </c>
      <c r="L285" s="12">
        <v>87</v>
      </c>
      <c r="M285" s="12">
        <v>93</v>
      </c>
      <c r="N285" s="12">
        <v>6.9</v>
      </c>
      <c r="O285" s="12">
        <v>386</v>
      </c>
      <c r="P285" s="12">
        <v>499</v>
      </c>
      <c r="Q285" s="12">
        <v>29.27</v>
      </c>
      <c r="R285" s="12">
        <v>13.06</v>
      </c>
      <c r="S285" s="13">
        <v>0.88</v>
      </c>
      <c r="T285" s="13">
        <v>1.1599999999999999</v>
      </c>
      <c r="U285" s="12">
        <v>32.299999999999997</v>
      </c>
      <c r="V285" s="15">
        <v>15671</v>
      </c>
      <c r="W285" s="15">
        <v>16352</v>
      </c>
      <c r="X285" s="15">
        <v>4.3499999999999996</v>
      </c>
      <c r="Y285" s="15">
        <v>440.8</v>
      </c>
      <c r="Z285" s="12">
        <v>430.8</v>
      </c>
      <c r="AA285" s="56">
        <v>-2.27</v>
      </c>
      <c r="AB285" s="71">
        <v>43373</v>
      </c>
      <c r="AC285" s="51">
        <v>13.4</v>
      </c>
      <c r="AD285" s="45" t="s">
        <v>736</v>
      </c>
      <c r="AE285" s="31">
        <v>-5630.3</v>
      </c>
    </row>
    <row r="286" spans="1:31" ht="18" x14ac:dyDescent="0.35">
      <c r="A286" s="48">
        <f t="shared" si="4"/>
        <v>283</v>
      </c>
      <c r="B286" s="20" t="s">
        <v>49</v>
      </c>
      <c r="C286" s="12">
        <v>3239</v>
      </c>
      <c r="D286" s="12">
        <v>3683</v>
      </c>
      <c r="E286" s="12">
        <v>13.7</v>
      </c>
      <c r="F286" s="12">
        <v>451</v>
      </c>
      <c r="G286" s="12">
        <v>555</v>
      </c>
      <c r="H286" s="12">
        <v>23.06</v>
      </c>
      <c r="I286" s="12">
        <v>71</v>
      </c>
      <c r="J286" s="12">
        <v>52</v>
      </c>
      <c r="K286" s="12">
        <v>-26.76</v>
      </c>
      <c r="L286" s="12">
        <v>0</v>
      </c>
      <c r="M286" s="12">
        <v>22</v>
      </c>
      <c r="N286" s="12"/>
      <c r="O286" s="12">
        <v>380</v>
      </c>
      <c r="P286" s="12">
        <v>481</v>
      </c>
      <c r="Q286" s="12">
        <v>26.58</v>
      </c>
      <c r="R286" s="12">
        <v>13.06</v>
      </c>
      <c r="S286" s="13">
        <v>0.31</v>
      </c>
      <c r="T286" s="13">
        <v>0.4</v>
      </c>
      <c r="U286" s="12">
        <v>29.1</v>
      </c>
      <c r="V286" s="15">
        <v>22329</v>
      </c>
      <c r="W286" s="15">
        <v>28609</v>
      </c>
      <c r="X286" s="15">
        <v>28.12</v>
      </c>
      <c r="Y286" s="15">
        <v>1223</v>
      </c>
      <c r="Z286" s="12">
        <v>1199</v>
      </c>
      <c r="AA286" s="56">
        <v>-1.96</v>
      </c>
      <c r="AB286" s="71">
        <v>43373</v>
      </c>
      <c r="AC286" s="51">
        <v>41.7</v>
      </c>
      <c r="AD286" s="45" t="s">
        <v>699</v>
      </c>
      <c r="AE286" s="31">
        <v>1679</v>
      </c>
    </row>
    <row r="287" spans="1:31" ht="18" x14ac:dyDescent="0.35">
      <c r="A287" s="48">
        <f t="shared" si="4"/>
        <v>284</v>
      </c>
      <c r="B287" s="20" t="s">
        <v>40</v>
      </c>
      <c r="C287" s="12">
        <v>3670.5</v>
      </c>
      <c r="D287" s="12">
        <v>4030.9</v>
      </c>
      <c r="E287" s="12">
        <v>9.8000000000000007</v>
      </c>
      <c r="F287" s="12">
        <v>498.5</v>
      </c>
      <c r="G287" s="12">
        <v>578.5</v>
      </c>
      <c r="H287" s="12">
        <v>16.05</v>
      </c>
      <c r="I287" s="12">
        <v>76.400000000000006</v>
      </c>
      <c r="J287" s="12">
        <v>-1.1000000000000001</v>
      </c>
      <c r="K287" s="12">
        <v>-101.44</v>
      </c>
      <c r="L287" s="12">
        <v>53.9</v>
      </c>
      <c r="M287" s="12">
        <v>48.5</v>
      </c>
      <c r="N287" s="12">
        <v>-10.02</v>
      </c>
      <c r="O287" s="12">
        <v>363.3</v>
      </c>
      <c r="P287" s="12">
        <v>526.79999999999995</v>
      </c>
      <c r="Q287" s="12">
        <v>45</v>
      </c>
      <c r="R287" s="12">
        <v>13.07</v>
      </c>
      <c r="S287" s="13">
        <v>1.42</v>
      </c>
      <c r="T287" s="13">
        <v>2.11</v>
      </c>
      <c r="U287" s="12">
        <v>49.2</v>
      </c>
      <c r="V287" s="15">
        <v>10946.6</v>
      </c>
      <c r="W287" s="15">
        <v>10996.4</v>
      </c>
      <c r="X287" s="15">
        <v>0.45</v>
      </c>
      <c r="Y287" s="15">
        <v>256.7</v>
      </c>
      <c r="Z287" s="12">
        <v>249.5</v>
      </c>
      <c r="AA287" s="56">
        <v>-2.8</v>
      </c>
      <c r="AB287" s="71">
        <v>43373</v>
      </c>
      <c r="AC287" s="51">
        <v>15.2</v>
      </c>
      <c r="AD287" s="45" t="s">
        <v>696</v>
      </c>
      <c r="AE287" s="31">
        <v>-3011.5</v>
      </c>
    </row>
    <row r="288" spans="1:31" ht="18" x14ac:dyDescent="0.35">
      <c r="A288" s="48">
        <f t="shared" si="4"/>
        <v>285</v>
      </c>
      <c r="B288" s="20" t="s">
        <v>354</v>
      </c>
      <c r="C288" s="12">
        <v>962.2</v>
      </c>
      <c r="D288" s="12">
        <v>833.2</v>
      </c>
      <c r="E288" s="12">
        <v>-13.4</v>
      </c>
      <c r="F288" s="12">
        <v>133.69999999999999</v>
      </c>
      <c r="G288" s="12">
        <v>193.7</v>
      </c>
      <c r="H288" s="12">
        <v>44.88</v>
      </c>
      <c r="I288" s="12">
        <v>12.9</v>
      </c>
      <c r="J288" s="12">
        <v>27.9</v>
      </c>
      <c r="K288" s="12">
        <v>116.28</v>
      </c>
      <c r="L288" s="12">
        <v>48.4</v>
      </c>
      <c r="M288" s="12">
        <v>48.1</v>
      </c>
      <c r="N288" s="12">
        <v>-0.62</v>
      </c>
      <c r="O288" s="12">
        <v>66.900000000000006</v>
      </c>
      <c r="P288" s="12">
        <v>109.1</v>
      </c>
      <c r="Q288" s="12">
        <v>63.08</v>
      </c>
      <c r="R288" s="12">
        <v>13.09</v>
      </c>
      <c r="S288" s="13">
        <v>0.44</v>
      </c>
      <c r="T288" s="13">
        <v>0.68</v>
      </c>
      <c r="U288" s="12">
        <v>56.8</v>
      </c>
      <c r="V288" s="15">
        <v>7185.8</v>
      </c>
      <c r="W288" s="15">
        <v>8469.5</v>
      </c>
      <c r="X288" s="15">
        <v>17.86</v>
      </c>
      <c r="Y288" s="15">
        <v>153.55500000000001</v>
      </c>
      <c r="Z288" s="12">
        <v>159.67699999999999</v>
      </c>
      <c r="AA288" s="56">
        <v>3.99</v>
      </c>
      <c r="AB288" s="71">
        <v>43281</v>
      </c>
      <c r="AC288" s="51">
        <v>44.5</v>
      </c>
      <c r="AD288" s="45" t="s">
        <v>705</v>
      </c>
      <c r="AE288" s="31">
        <v>-7494.15</v>
      </c>
    </row>
    <row r="289" spans="1:31" ht="18" x14ac:dyDescent="0.35">
      <c r="A289" s="48">
        <f t="shared" si="4"/>
        <v>286</v>
      </c>
      <c r="B289" s="20" t="s">
        <v>337</v>
      </c>
      <c r="C289" s="12">
        <v>39837</v>
      </c>
      <c r="D289" s="12">
        <v>38986</v>
      </c>
      <c r="E289" s="12">
        <v>-2.1</v>
      </c>
      <c r="F289" s="12">
        <v>7465</v>
      </c>
      <c r="G289" s="12">
        <v>8803</v>
      </c>
      <c r="H289" s="12">
        <v>17.920000000000002</v>
      </c>
      <c r="I289" s="12">
        <v>2056</v>
      </c>
      <c r="J289" s="12">
        <v>1532</v>
      </c>
      <c r="K289" s="12">
        <v>-25.49</v>
      </c>
      <c r="L289" s="12">
        <v>1395</v>
      </c>
      <c r="M289" s="12">
        <v>2023</v>
      </c>
      <c r="N289" s="12">
        <v>45.02</v>
      </c>
      <c r="O289" s="12">
        <v>3915</v>
      </c>
      <c r="P289" s="12">
        <v>5132</v>
      </c>
      <c r="Q289" s="12">
        <v>31.09</v>
      </c>
      <c r="R289" s="12">
        <v>13.16</v>
      </c>
      <c r="S289" s="13">
        <v>0.63</v>
      </c>
      <c r="T289" s="13">
        <v>0.81</v>
      </c>
      <c r="U289" s="12">
        <v>27.2</v>
      </c>
      <c r="V289" s="15">
        <v>296070</v>
      </c>
      <c r="W289" s="15">
        <v>351711</v>
      </c>
      <c r="X289" s="15">
        <v>18.79</v>
      </c>
      <c r="Y289" s="15">
        <v>6184</v>
      </c>
      <c r="Z289" s="12">
        <v>6374</v>
      </c>
      <c r="AA289" s="56">
        <v>3.07</v>
      </c>
      <c r="AB289" s="71">
        <v>43281</v>
      </c>
      <c r="AC289" s="51">
        <v>15.1</v>
      </c>
      <c r="AD289" s="45" t="s">
        <v>768</v>
      </c>
      <c r="AE289" s="31">
        <v>7111.75</v>
      </c>
    </row>
    <row r="290" spans="1:31" ht="18" x14ac:dyDescent="0.35">
      <c r="A290" s="48">
        <f t="shared" si="4"/>
        <v>287</v>
      </c>
      <c r="B290" s="20" t="s">
        <v>369</v>
      </c>
      <c r="C290" s="12">
        <v>4842</v>
      </c>
      <c r="D290" s="12">
        <v>5117</v>
      </c>
      <c r="E290" s="12">
        <v>5.7</v>
      </c>
      <c r="F290" s="12">
        <v>616</v>
      </c>
      <c r="G290" s="12">
        <v>843</v>
      </c>
      <c r="H290" s="12">
        <v>36.85</v>
      </c>
      <c r="I290" s="12">
        <v>135</v>
      </c>
      <c r="J290" s="12">
        <v>49</v>
      </c>
      <c r="K290" s="12">
        <v>-63.7</v>
      </c>
      <c r="L290" s="12">
        <v>201</v>
      </c>
      <c r="M290" s="12">
        <v>114</v>
      </c>
      <c r="N290" s="12">
        <v>-43.28</v>
      </c>
      <c r="O290" s="12">
        <v>280</v>
      </c>
      <c r="P290" s="12">
        <v>680</v>
      </c>
      <c r="Q290" s="12">
        <v>142.86000000000001</v>
      </c>
      <c r="R290" s="12">
        <v>13.29</v>
      </c>
      <c r="S290" s="13">
        <v>0.94</v>
      </c>
      <c r="T290" s="13">
        <v>2</v>
      </c>
      <c r="U290" s="12">
        <v>113.6</v>
      </c>
      <c r="V290" s="15">
        <v>18442</v>
      </c>
      <c r="W290" s="15">
        <v>17704</v>
      </c>
      <c r="X290" s="15">
        <v>-4</v>
      </c>
      <c r="Y290" s="15">
        <v>299</v>
      </c>
      <c r="Z290" s="12">
        <v>340</v>
      </c>
      <c r="AA290" s="56">
        <v>13.71</v>
      </c>
      <c r="AB290" s="71">
        <v>43280</v>
      </c>
      <c r="AC290" s="51">
        <v>6.4</v>
      </c>
      <c r="AD290" s="45" t="s">
        <v>686</v>
      </c>
      <c r="AE290" s="31">
        <v>4406.8</v>
      </c>
    </row>
    <row r="291" spans="1:31" ht="18" x14ac:dyDescent="0.35">
      <c r="A291" s="48">
        <f t="shared" si="4"/>
        <v>288</v>
      </c>
      <c r="B291" s="20" t="s">
        <v>147</v>
      </c>
      <c r="C291" s="12">
        <v>4104.7</v>
      </c>
      <c r="D291" s="12">
        <v>4333.1000000000004</v>
      </c>
      <c r="E291" s="12">
        <v>5.6</v>
      </c>
      <c r="F291" s="12">
        <v>1003.9</v>
      </c>
      <c r="G291" s="12">
        <v>706.8</v>
      </c>
      <c r="H291" s="12">
        <v>-29.59</v>
      </c>
      <c r="I291" s="12">
        <v>264</v>
      </c>
      <c r="J291" s="12">
        <v>-80.7</v>
      </c>
      <c r="K291" s="12">
        <v>-130.57</v>
      </c>
      <c r="L291" s="12">
        <v>203.3</v>
      </c>
      <c r="M291" s="12">
        <v>225.9</v>
      </c>
      <c r="N291" s="12">
        <v>11.12</v>
      </c>
      <c r="O291" s="12">
        <v>544.70000000000005</v>
      </c>
      <c r="P291" s="12">
        <v>577.6</v>
      </c>
      <c r="Q291" s="12">
        <v>6.04</v>
      </c>
      <c r="R291" s="12">
        <v>13.33</v>
      </c>
      <c r="S291" s="13">
        <v>1.1100000000000001</v>
      </c>
      <c r="T291" s="13">
        <v>1.17</v>
      </c>
      <c r="U291" s="12">
        <v>5.8</v>
      </c>
      <c r="V291" s="15">
        <v>45886.5</v>
      </c>
      <c r="W291" s="15">
        <v>48570.1</v>
      </c>
      <c r="X291" s="15">
        <v>5.85</v>
      </c>
      <c r="Y291" s="15">
        <v>492.98599999999999</v>
      </c>
      <c r="Z291" s="12">
        <v>493.94099999999997</v>
      </c>
      <c r="AA291" s="56">
        <v>0.19</v>
      </c>
      <c r="AB291" s="71">
        <v>43373</v>
      </c>
      <c r="AC291" s="51">
        <v>19</v>
      </c>
      <c r="AD291" s="45" t="s">
        <v>723</v>
      </c>
      <c r="AE291" s="31">
        <v>876.48</v>
      </c>
    </row>
    <row r="292" spans="1:31" ht="18" x14ac:dyDescent="0.35">
      <c r="A292" s="48">
        <f t="shared" si="4"/>
        <v>289</v>
      </c>
      <c r="B292" s="20" t="s">
        <v>441</v>
      </c>
      <c r="C292" s="12">
        <v>5661.5</v>
      </c>
      <c r="D292" s="12">
        <v>6310.3</v>
      </c>
      <c r="E292" s="12">
        <v>11.5</v>
      </c>
      <c r="F292" s="12">
        <v>1075.9000000000001</v>
      </c>
      <c r="G292" s="12">
        <v>1072.2</v>
      </c>
      <c r="H292" s="12">
        <v>-0.34</v>
      </c>
      <c r="I292" s="12">
        <v>361.1</v>
      </c>
      <c r="J292" s="12">
        <v>185.8</v>
      </c>
      <c r="K292" s="12">
        <v>-48.55</v>
      </c>
      <c r="L292" s="12">
        <v>23.5</v>
      </c>
      <c r="M292" s="12">
        <v>45.4</v>
      </c>
      <c r="N292" s="12">
        <v>93.19</v>
      </c>
      <c r="O292" s="12">
        <v>691.6</v>
      </c>
      <c r="P292" s="12">
        <v>841.5</v>
      </c>
      <c r="Q292" s="12">
        <v>21.67</v>
      </c>
      <c r="R292" s="12">
        <v>13.34</v>
      </c>
      <c r="S292" s="13">
        <v>0.47</v>
      </c>
      <c r="T292" s="13">
        <v>0.61</v>
      </c>
      <c r="U292" s="12">
        <v>27.9</v>
      </c>
      <c r="V292" s="15">
        <v>8679.2999999999993</v>
      </c>
      <c r="W292" s="15">
        <v>13191.4</v>
      </c>
      <c r="X292" s="15">
        <v>51.99</v>
      </c>
      <c r="Y292" s="15">
        <v>1459.4</v>
      </c>
      <c r="Z292" s="12">
        <v>1388.5</v>
      </c>
      <c r="AA292" s="56">
        <v>-4.8600000000000003</v>
      </c>
      <c r="AB292" s="71">
        <v>43282</v>
      </c>
      <c r="AC292" s="51">
        <v>17.8</v>
      </c>
      <c r="AD292" s="45" t="s">
        <v>692</v>
      </c>
      <c r="AE292" s="31">
        <v>-781.15</v>
      </c>
    </row>
    <row r="293" spans="1:31" ht="18" x14ac:dyDescent="0.35">
      <c r="A293" s="48">
        <f t="shared" si="4"/>
        <v>290</v>
      </c>
      <c r="B293" s="20" t="s">
        <v>131</v>
      </c>
      <c r="C293" s="12">
        <v>1872</v>
      </c>
      <c r="D293" s="12">
        <v>1910</v>
      </c>
      <c r="E293" s="12">
        <v>2</v>
      </c>
      <c r="F293" s="12">
        <v>201</v>
      </c>
      <c r="G293" s="12">
        <v>333</v>
      </c>
      <c r="H293" s="12">
        <v>65.67</v>
      </c>
      <c r="I293" s="12">
        <v>-27</v>
      </c>
      <c r="J293" s="12">
        <v>-15</v>
      </c>
      <c r="K293" s="12">
        <v>44.44</v>
      </c>
      <c r="L293" s="12">
        <v>98</v>
      </c>
      <c r="M293" s="12">
        <v>93</v>
      </c>
      <c r="N293" s="12">
        <v>-5.0999999999999996</v>
      </c>
      <c r="O293" s="12">
        <v>130</v>
      </c>
      <c r="P293" s="12">
        <v>255</v>
      </c>
      <c r="Q293" s="12">
        <v>96.15</v>
      </c>
      <c r="R293" s="12">
        <v>13.35</v>
      </c>
      <c r="S293" s="13">
        <v>0.17</v>
      </c>
      <c r="T293" s="13">
        <v>0.34</v>
      </c>
      <c r="U293" s="12">
        <v>96</v>
      </c>
      <c r="V293" s="15">
        <v>9357</v>
      </c>
      <c r="W293" s="15">
        <v>8370</v>
      </c>
      <c r="X293" s="15">
        <v>-10.55</v>
      </c>
      <c r="Y293" s="15">
        <v>756.90300000000002</v>
      </c>
      <c r="Z293" s="12">
        <v>757.38900000000001</v>
      </c>
      <c r="AA293" s="56">
        <v>0.06</v>
      </c>
      <c r="AB293" s="71">
        <v>43373</v>
      </c>
      <c r="AC293" s="51">
        <v>17.100000000000001</v>
      </c>
      <c r="AD293" s="45" t="s">
        <v>742</v>
      </c>
      <c r="AE293" s="31">
        <v>-1818.85</v>
      </c>
    </row>
    <row r="294" spans="1:31" ht="18" x14ac:dyDescent="0.35">
      <c r="A294" s="48">
        <f t="shared" si="4"/>
        <v>291</v>
      </c>
      <c r="B294" s="20" t="s">
        <v>351</v>
      </c>
      <c r="C294" s="12">
        <v>1030.8</v>
      </c>
      <c r="D294" s="12">
        <v>1200.2</v>
      </c>
      <c r="E294" s="12">
        <v>16.399999999999999</v>
      </c>
      <c r="F294" s="12">
        <v>195.9</v>
      </c>
      <c r="G294" s="12">
        <v>233.6</v>
      </c>
      <c r="H294" s="12">
        <v>19.239999999999998</v>
      </c>
      <c r="I294" s="12">
        <v>45.7</v>
      </c>
      <c r="J294" s="12">
        <v>40</v>
      </c>
      <c r="K294" s="12">
        <v>-12.47</v>
      </c>
      <c r="L294" s="12">
        <v>38.5</v>
      </c>
      <c r="M294" s="12">
        <v>33.200000000000003</v>
      </c>
      <c r="N294" s="12">
        <v>-13.77</v>
      </c>
      <c r="O294" s="12">
        <v>111.7</v>
      </c>
      <c r="P294" s="12">
        <v>160.30000000000001</v>
      </c>
      <c r="Q294" s="12">
        <v>43.51</v>
      </c>
      <c r="R294" s="12">
        <v>13.36</v>
      </c>
      <c r="S294" s="13">
        <v>0.83</v>
      </c>
      <c r="T294" s="13">
        <v>1.2</v>
      </c>
      <c r="U294" s="12">
        <v>44.2</v>
      </c>
      <c r="V294" s="15">
        <v>5267.8</v>
      </c>
      <c r="W294" s="15">
        <v>4824.2</v>
      </c>
      <c r="X294" s="15">
        <v>-8.42</v>
      </c>
      <c r="Y294" s="15">
        <v>134.73500000000001</v>
      </c>
      <c r="Z294" s="12">
        <v>134.05099999999999</v>
      </c>
      <c r="AA294" s="56">
        <v>-0.51</v>
      </c>
      <c r="AB294" s="71">
        <v>43281</v>
      </c>
      <c r="AC294" s="51">
        <v>37.5</v>
      </c>
      <c r="AD294" s="45" t="s">
        <v>769</v>
      </c>
      <c r="AE294" s="31">
        <v>2672.75</v>
      </c>
    </row>
    <row r="295" spans="1:31" ht="18" x14ac:dyDescent="0.35">
      <c r="A295" s="48">
        <f t="shared" si="4"/>
        <v>292</v>
      </c>
      <c r="B295" s="20" t="s">
        <v>455</v>
      </c>
      <c r="C295" s="12">
        <v>959.7</v>
      </c>
      <c r="D295" s="12">
        <v>1075.9000000000001</v>
      </c>
      <c r="E295" s="12">
        <v>12.1</v>
      </c>
      <c r="F295" s="12">
        <v>172.5</v>
      </c>
      <c r="G295" s="12">
        <v>182</v>
      </c>
      <c r="H295" s="12">
        <v>5.51</v>
      </c>
      <c r="I295" s="12">
        <v>57.5</v>
      </c>
      <c r="J295" s="12">
        <v>37.299999999999997</v>
      </c>
      <c r="K295" s="12">
        <v>-35.130000000000003</v>
      </c>
      <c r="L295" s="12">
        <v>0</v>
      </c>
      <c r="M295" s="12">
        <v>0</v>
      </c>
      <c r="N295" s="12"/>
      <c r="O295" s="12">
        <v>115</v>
      </c>
      <c r="P295" s="12">
        <v>144.69999999999999</v>
      </c>
      <c r="Q295" s="12">
        <v>25.83</v>
      </c>
      <c r="R295" s="12">
        <v>13.45</v>
      </c>
      <c r="S295" s="13">
        <v>0.92</v>
      </c>
      <c r="T295" s="13">
        <v>1.17</v>
      </c>
      <c r="U295" s="12">
        <v>26.9</v>
      </c>
      <c r="V295" s="15">
        <v>2126.8000000000002</v>
      </c>
      <c r="W295" s="15">
        <v>2113.3000000000002</v>
      </c>
      <c r="X295" s="15">
        <v>-0.63</v>
      </c>
      <c r="Y295" s="15">
        <v>125.1</v>
      </c>
      <c r="Z295" s="12">
        <v>124</v>
      </c>
      <c r="AA295" s="56">
        <v>-0.88</v>
      </c>
      <c r="AB295" s="71">
        <v>43312</v>
      </c>
      <c r="AC295" s="51">
        <v>23.1</v>
      </c>
      <c r="AD295" s="45" t="s">
        <v>679</v>
      </c>
      <c r="AE295" s="31">
        <v>487.78</v>
      </c>
    </row>
    <row r="296" spans="1:31" ht="18" x14ac:dyDescent="0.35">
      <c r="A296" s="48">
        <f t="shared" si="4"/>
        <v>293</v>
      </c>
      <c r="B296" s="20" t="s">
        <v>471</v>
      </c>
      <c r="C296" s="12">
        <v>3974</v>
      </c>
      <c r="D296" s="12">
        <v>3845</v>
      </c>
      <c r="E296" s="12">
        <v>-3.2</v>
      </c>
      <c r="F296" s="12">
        <v>900</v>
      </c>
      <c r="G296" s="12">
        <v>820</v>
      </c>
      <c r="H296" s="12">
        <v>-8.89</v>
      </c>
      <c r="I296" s="12">
        <v>250</v>
      </c>
      <c r="J296" s="12">
        <v>258</v>
      </c>
      <c r="K296" s="12">
        <v>3.2</v>
      </c>
      <c r="L296" s="12">
        <v>0</v>
      </c>
      <c r="M296" s="12">
        <v>0</v>
      </c>
      <c r="N296" s="12"/>
      <c r="O296" s="12">
        <v>607</v>
      </c>
      <c r="P296" s="12">
        <v>523</v>
      </c>
      <c r="Q296" s="12">
        <v>-13.84</v>
      </c>
      <c r="R296" s="12">
        <v>13.6</v>
      </c>
      <c r="S296" s="13">
        <v>0.69</v>
      </c>
      <c r="T296" s="13">
        <v>0.6</v>
      </c>
      <c r="U296" s="12">
        <v>-12.3</v>
      </c>
      <c r="V296" s="15">
        <v>12883</v>
      </c>
      <c r="W296" s="15">
        <v>13001</v>
      </c>
      <c r="X296" s="15">
        <v>0.92</v>
      </c>
      <c r="Y296" s="15">
        <v>886.3</v>
      </c>
      <c r="Z296" s="12">
        <v>871.1</v>
      </c>
      <c r="AA296" s="56">
        <v>-1.71</v>
      </c>
      <c r="AB296" s="71">
        <v>43373</v>
      </c>
      <c r="AC296" s="51">
        <v>22.1</v>
      </c>
      <c r="AD296" s="45" t="s">
        <v>709</v>
      </c>
      <c r="AE296" s="31">
        <v>-1315.15</v>
      </c>
    </row>
    <row r="297" spans="1:31" ht="18" x14ac:dyDescent="0.35">
      <c r="A297" s="48">
        <f t="shared" si="4"/>
        <v>294</v>
      </c>
      <c r="B297" s="20" t="s">
        <v>770</v>
      </c>
      <c r="C297" s="12">
        <v>433.6</v>
      </c>
      <c r="D297" s="12">
        <v>480.5</v>
      </c>
      <c r="E297" s="12">
        <v>10.8</v>
      </c>
      <c r="F297" s="12">
        <v>86.1</v>
      </c>
      <c r="G297" s="12">
        <v>90.2</v>
      </c>
      <c r="H297" s="12">
        <v>4.76</v>
      </c>
      <c r="I297" s="12">
        <v>32.5</v>
      </c>
      <c r="J297" s="12">
        <v>24.6</v>
      </c>
      <c r="K297" s="12">
        <v>-24.31</v>
      </c>
      <c r="L297" s="12">
        <v>0</v>
      </c>
      <c r="M297" s="12">
        <v>0</v>
      </c>
      <c r="N297" s="12"/>
      <c r="O297" s="12">
        <v>53.7</v>
      </c>
      <c r="P297" s="12">
        <v>65.5</v>
      </c>
      <c r="Q297" s="12">
        <v>21.97</v>
      </c>
      <c r="R297" s="12">
        <v>13.63</v>
      </c>
      <c r="S297" s="13">
        <v>0.25</v>
      </c>
      <c r="T297" s="13">
        <v>0.3</v>
      </c>
      <c r="U297" s="12">
        <v>22</v>
      </c>
      <c r="V297" s="15">
        <v>363.1</v>
      </c>
      <c r="W297" s="15">
        <v>409.4</v>
      </c>
      <c r="X297" s="15">
        <v>12.75</v>
      </c>
      <c r="Y297" s="15">
        <v>218.00200000000001</v>
      </c>
      <c r="Z297" s="12">
        <v>218.18799999999999</v>
      </c>
      <c r="AA297" s="56">
        <v>0.09</v>
      </c>
      <c r="AB297" s="71">
        <v>43281</v>
      </c>
      <c r="AC297" s="51">
        <v>56.2</v>
      </c>
      <c r="AD297" s="45" t="s">
        <v>705</v>
      </c>
      <c r="AE297" s="31">
        <v>73732</v>
      </c>
    </row>
    <row r="298" spans="1:31" ht="18" x14ac:dyDescent="0.35">
      <c r="A298" s="48">
        <f t="shared" si="4"/>
        <v>295</v>
      </c>
      <c r="B298" s="20" t="s">
        <v>3</v>
      </c>
      <c r="C298" s="12">
        <v>4528.2</v>
      </c>
      <c r="D298" s="12">
        <v>4853.1000000000004</v>
      </c>
      <c r="E298" s="12">
        <v>7.2</v>
      </c>
      <c r="F298" s="12">
        <v>769.7</v>
      </c>
      <c r="G298" s="12">
        <v>842.6</v>
      </c>
      <c r="H298" s="12">
        <v>9.4700000000000006</v>
      </c>
      <c r="I298" s="12">
        <v>157.69999999999999</v>
      </c>
      <c r="J298" s="12">
        <v>137.6</v>
      </c>
      <c r="K298" s="12">
        <v>-12.75</v>
      </c>
      <c r="L298" s="12">
        <v>39.9</v>
      </c>
      <c r="M298" s="12">
        <v>41.3</v>
      </c>
      <c r="N298" s="12">
        <v>3.51</v>
      </c>
      <c r="O298" s="12">
        <v>572.1</v>
      </c>
      <c r="P298" s="12">
        <v>663.7</v>
      </c>
      <c r="Q298" s="12">
        <v>16.010000000000002</v>
      </c>
      <c r="R298" s="12">
        <v>13.68</v>
      </c>
      <c r="S298" s="13">
        <v>0.81</v>
      </c>
      <c r="T298" s="13">
        <v>0.94</v>
      </c>
      <c r="U298" s="12">
        <v>15.2</v>
      </c>
      <c r="V298" s="15">
        <v>20475.900000000001</v>
      </c>
      <c r="W298" s="15">
        <v>20046.099999999999</v>
      </c>
      <c r="X298" s="15">
        <v>-2.1</v>
      </c>
      <c r="Y298" s="15">
        <v>705.6</v>
      </c>
      <c r="Z298" s="12">
        <v>710.6</v>
      </c>
      <c r="AA298" s="56">
        <v>0.71</v>
      </c>
      <c r="AB298" s="71">
        <v>43371</v>
      </c>
      <c r="AC298" s="51">
        <v>25.1</v>
      </c>
      <c r="AD298" s="45" t="s">
        <v>700</v>
      </c>
      <c r="AE298" s="31">
        <v>750</v>
      </c>
    </row>
    <row r="299" spans="1:31" ht="18" x14ac:dyDescent="0.35">
      <c r="A299" s="48">
        <f t="shared" si="4"/>
        <v>296</v>
      </c>
      <c r="B299" s="20" t="s">
        <v>365</v>
      </c>
      <c r="C299" s="12">
        <v>1478.2</v>
      </c>
      <c r="D299" s="12">
        <v>833.3</v>
      </c>
      <c r="E299" s="12">
        <v>-43.6</v>
      </c>
      <c r="F299" s="12">
        <v>248.4</v>
      </c>
      <c r="G299" s="12">
        <v>146.1</v>
      </c>
      <c r="H299" s="12">
        <v>-41.18</v>
      </c>
      <c r="I299" s="12">
        <v>68.3</v>
      </c>
      <c r="J299" s="12">
        <v>31.6</v>
      </c>
      <c r="K299" s="12">
        <v>-53.73</v>
      </c>
      <c r="L299" s="12">
        <v>4.7</v>
      </c>
      <c r="M299" s="12">
        <v>2.2999999999999998</v>
      </c>
      <c r="N299" s="12">
        <v>-51.06</v>
      </c>
      <c r="O299" s="12">
        <v>180.1</v>
      </c>
      <c r="P299" s="12">
        <v>114.5</v>
      </c>
      <c r="Q299" s="12">
        <v>-36.42</v>
      </c>
      <c r="R299" s="12">
        <v>13.74</v>
      </c>
      <c r="S299" s="13">
        <v>1.03</v>
      </c>
      <c r="T299" s="13">
        <v>0.66</v>
      </c>
      <c r="U299" s="12">
        <v>-35.5</v>
      </c>
      <c r="V299" s="15">
        <v>1370.3</v>
      </c>
      <c r="W299" s="15">
        <v>1355</v>
      </c>
      <c r="X299" s="15">
        <v>-1.1200000000000001</v>
      </c>
      <c r="Y299" s="15">
        <v>175.154</v>
      </c>
      <c r="Z299" s="12">
        <v>172.73</v>
      </c>
      <c r="AA299" s="56">
        <v>-1.38</v>
      </c>
      <c r="AB299" s="71">
        <v>43281</v>
      </c>
      <c r="AC299" s="51">
        <v>19.600000000000001</v>
      </c>
      <c r="AD299" s="45" t="s">
        <v>741</v>
      </c>
      <c r="AE299" s="31">
        <v>2506.6799999999998</v>
      </c>
    </row>
    <row r="300" spans="1:31" ht="18" x14ac:dyDescent="0.35">
      <c r="A300" s="48">
        <f t="shared" si="4"/>
        <v>297</v>
      </c>
      <c r="B300" s="20" t="s">
        <v>198</v>
      </c>
      <c r="C300" s="12">
        <v>3091.3</v>
      </c>
      <c r="D300" s="12">
        <v>3085.2</v>
      </c>
      <c r="E300" s="12">
        <v>-0.2</v>
      </c>
      <c r="F300" s="12">
        <v>549.4</v>
      </c>
      <c r="G300" s="12">
        <v>523</v>
      </c>
      <c r="H300" s="12">
        <v>-4.8099999999999996</v>
      </c>
      <c r="I300" s="12">
        <v>125.2</v>
      </c>
      <c r="J300" s="12">
        <v>92.2</v>
      </c>
      <c r="K300" s="12">
        <v>-26.36</v>
      </c>
      <c r="L300" s="12">
        <v>89.2</v>
      </c>
      <c r="M300" s="12">
        <v>0</v>
      </c>
      <c r="N300" s="12">
        <v>-100</v>
      </c>
      <c r="O300" s="12">
        <v>329.9</v>
      </c>
      <c r="P300" s="12">
        <v>424.1</v>
      </c>
      <c r="Q300" s="12">
        <v>28.55</v>
      </c>
      <c r="R300" s="12">
        <v>13.75</v>
      </c>
      <c r="S300" s="13">
        <v>1.52</v>
      </c>
      <c r="T300" s="13">
        <v>1.96</v>
      </c>
      <c r="U300" s="12">
        <v>28.5</v>
      </c>
      <c r="V300" s="15">
        <v>18022.7</v>
      </c>
      <c r="W300" s="15">
        <v>16984.3</v>
      </c>
      <c r="X300" s="15">
        <v>-5.76</v>
      </c>
      <c r="Y300" s="15">
        <v>216.4</v>
      </c>
      <c r="Z300" s="12">
        <v>216.5</v>
      </c>
      <c r="AA300" s="56">
        <v>0.05</v>
      </c>
      <c r="AB300" s="71">
        <v>43281</v>
      </c>
      <c r="AC300" s="51">
        <v>10.9</v>
      </c>
      <c r="AD300" s="45" t="s">
        <v>771</v>
      </c>
      <c r="AE300" s="31">
        <v>6433.25</v>
      </c>
    </row>
    <row r="301" spans="1:31" ht="18" x14ac:dyDescent="0.35">
      <c r="A301" s="48">
        <f t="shared" si="4"/>
        <v>298</v>
      </c>
      <c r="B301" s="20" t="s">
        <v>246</v>
      </c>
      <c r="C301" s="12">
        <v>1441</v>
      </c>
      <c r="D301" s="12">
        <v>1518</v>
      </c>
      <c r="E301" s="12">
        <v>5.3</v>
      </c>
      <c r="F301" s="12">
        <v>282</v>
      </c>
      <c r="G301" s="12">
        <v>273</v>
      </c>
      <c r="H301" s="12">
        <v>-3.19</v>
      </c>
      <c r="I301" s="12">
        <v>27</v>
      </c>
      <c r="J301" s="12">
        <v>17</v>
      </c>
      <c r="K301" s="12">
        <v>-37.04</v>
      </c>
      <c r="L301" s="12">
        <v>43</v>
      </c>
      <c r="M301" s="12">
        <v>45</v>
      </c>
      <c r="N301" s="12">
        <v>4.6500000000000004</v>
      </c>
      <c r="O301" s="12">
        <v>210</v>
      </c>
      <c r="P301" s="12">
        <v>209</v>
      </c>
      <c r="Q301" s="12">
        <v>-0.48</v>
      </c>
      <c r="R301" s="12">
        <v>13.77</v>
      </c>
      <c r="S301" s="13">
        <v>0.28000000000000003</v>
      </c>
      <c r="T301" s="13">
        <v>0.28000000000000003</v>
      </c>
      <c r="U301" s="12">
        <v>-0.7</v>
      </c>
      <c r="V301" s="15">
        <v>4753</v>
      </c>
      <c r="W301" s="15">
        <v>4937</v>
      </c>
      <c r="X301" s="15">
        <v>3.87</v>
      </c>
      <c r="Y301" s="15">
        <v>738.8</v>
      </c>
      <c r="Z301" s="12">
        <v>740.2</v>
      </c>
      <c r="AA301" s="56">
        <v>0.19</v>
      </c>
      <c r="AB301" s="71">
        <v>43281</v>
      </c>
      <c r="AC301" s="51">
        <v>21.1</v>
      </c>
      <c r="AD301" s="45" t="s">
        <v>742</v>
      </c>
      <c r="AE301" s="31">
        <v>-497.55</v>
      </c>
    </row>
    <row r="302" spans="1:31" ht="18" x14ac:dyDescent="0.35">
      <c r="A302" s="48">
        <f t="shared" si="4"/>
        <v>299</v>
      </c>
      <c r="B302" s="20" t="s">
        <v>367</v>
      </c>
      <c r="C302" s="12">
        <v>1631.5</v>
      </c>
      <c r="D302" s="12">
        <v>1672.5</v>
      </c>
      <c r="E302" s="12">
        <v>2.5</v>
      </c>
      <c r="F302" s="12">
        <v>417.1</v>
      </c>
      <c r="G302" s="12">
        <v>390.9</v>
      </c>
      <c r="H302" s="12">
        <v>-6.28</v>
      </c>
      <c r="I302" s="12">
        <v>115.8</v>
      </c>
      <c r="J302" s="12">
        <v>51.1</v>
      </c>
      <c r="K302" s="12">
        <v>-55.87</v>
      </c>
      <c r="L302" s="12">
        <v>101.9</v>
      </c>
      <c r="M302" s="12">
        <v>108.5</v>
      </c>
      <c r="N302" s="12">
        <v>6.48</v>
      </c>
      <c r="O302" s="12">
        <v>199.1</v>
      </c>
      <c r="P302" s="12">
        <v>231</v>
      </c>
      <c r="Q302" s="12">
        <v>16.02</v>
      </c>
      <c r="R302" s="12">
        <v>13.81</v>
      </c>
      <c r="S302" s="13">
        <v>0.63</v>
      </c>
      <c r="T302" s="13">
        <v>0.73</v>
      </c>
      <c r="U302" s="12">
        <v>16.2</v>
      </c>
      <c r="V302" s="15">
        <v>21376.400000000001</v>
      </c>
      <c r="W302" s="15">
        <v>22181.4</v>
      </c>
      <c r="X302" s="15">
        <v>3.77</v>
      </c>
      <c r="Y302" s="15">
        <v>317.39999999999998</v>
      </c>
      <c r="Z302" s="12">
        <v>316.89999999999998</v>
      </c>
      <c r="AA302" s="56">
        <v>-0.16</v>
      </c>
      <c r="AB302" s="71">
        <v>43281</v>
      </c>
      <c r="AC302" s="51">
        <v>20.8</v>
      </c>
      <c r="AD302" s="45" t="s">
        <v>723</v>
      </c>
      <c r="AE302" s="31">
        <v>388.73</v>
      </c>
    </row>
    <row r="303" spans="1:31" ht="18" x14ac:dyDescent="0.35">
      <c r="A303" s="48">
        <f t="shared" si="4"/>
        <v>300</v>
      </c>
      <c r="B303" s="20" t="s">
        <v>199</v>
      </c>
      <c r="C303" s="12">
        <v>1410</v>
      </c>
      <c r="D303" s="12">
        <v>1542</v>
      </c>
      <c r="E303" s="12">
        <v>9.4</v>
      </c>
      <c r="F303" s="12">
        <v>269</v>
      </c>
      <c r="G303" s="12">
        <v>301</v>
      </c>
      <c r="H303" s="12">
        <v>11.9</v>
      </c>
      <c r="I303" s="12">
        <v>63</v>
      </c>
      <c r="J303" s="12">
        <v>41</v>
      </c>
      <c r="K303" s="12">
        <v>-34.92</v>
      </c>
      <c r="L303" s="12">
        <v>41</v>
      </c>
      <c r="M303" s="12">
        <v>44</v>
      </c>
      <c r="N303" s="12">
        <v>7.32</v>
      </c>
      <c r="O303" s="12">
        <v>165</v>
      </c>
      <c r="P303" s="12">
        <v>215</v>
      </c>
      <c r="Q303" s="12">
        <v>30.3</v>
      </c>
      <c r="R303" s="12">
        <v>13.94</v>
      </c>
      <c r="S303" s="13">
        <v>1.36</v>
      </c>
      <c r="T303" s="13">
        <v>1.78</v>
      </c>
      <c r="U303" s="12">
        <v>31</v>
      </c>
      <c r="V303" s="15">
        <v>7112</v>
      </c>
      <c r="W303" s="15">
        <v>6645</v>
      </c>
      <c r="X303" s="15">
        <v>-6.57</v>
      </c>
      <c r="Y303" s="15">
        <v>121.2</v>
      </c>
      <c r="Z303" s="12">
        <v>120.6</v>
      </c>
      <c r="AA303" s="56">
        <v>-0.5</v>
      </c>
      <c r="AB303" s="71">
        <v>43371</v>
      </c>
      <c r="AC303" s="51">
        <v>24.5</v>
      </c>
      <c r="AD303" s="45" t="s">
        <v>716</v>
      </c>
      <c r="AE303" s="31">
        <v>2623.1</v>
      </c>
    </row>
    <row r="304" spans="1:31" ht="18" x14ac:dyDescent="0.35">
      <c r="A304" s="48">
        <f t="shared" si="4"/>
        <v>301</v>
      </c>
      <c r="B304" s="20" t="s">
        <v>209</v>
      </c>
      <c r="C304" s="12">
        <v>3192.5</v>
      </c>
      <c r="D304" s="12">
        <v>3243.9</v>
      </c>
      <c r="E304" s="12">
        <v>1.6</v>
      </c>
      <c r="F304" s="12">
        <v>365.6</v>
      </c>
      <c r="G304" s="12">
        <v>515.4</v>
      </c>
      <c r="H304" s="12">
        <v>40.97</v>
      </c>
      <c r="I304" s="12">
        <v>50.8</v>
      </c>
      <c r="J304" s="12">
        <v>55.9</v>
      </c>
      <c r="K304" s="12">
        <v>10.039999999999999</v>
      </c>
      <c r="L304" s="12">
        <v>0</v>
      </c>
      <c r="M304" s="12">
        <v>0</v>
      </c>
      <c r="N304" s="12"/>
      <c r="O304" s="12">
        <v>309.5</v>
      </c>
      <c r="P304" s="12">
        <v>456.6</v>
      </c>
      <c r="Q304" s="12">
        <v>47.53</v>
      </c>
      <c r="R304" s="12">
        <v>14.08</v>
      </c>
      <c r="S304" s="13">
        <v>1.06</v>
      </c>
      <c r="T304" s="13">
        <v>1.58</v>
      </c>
      <c r="U304" s="12">
        <v>49.3</v>
      </c>
      <c r="V304" s="15">
        <v>228985.8</v>
      </c>
      <c r="W304" s="15">
        <v>240464.7</v>
      </c>
      <c r="X304" s="15">
        <v>5.01</v>
      </c>
      <c r="Y304" s="15">
        <v>292.7</v>
      </c>
      <c r="Z304" s="12">
        <v>289.2</v>
      </c>
      <c r="AA304" s="56">
        <v>-1.2</v>
      </c>
      <c r="AB304" s="71">
        <v>43281</v>
      </c>
      <c r="AC304" s="51">
        <v>7.1</v>
      </c>
      <c r="AD304" s="45" t="s">
        <v>729</v>
      </c>
      <c r="AE304" s="31">
        <v>3974.95</v>
      </c>
    </row>
    <row r="305" spans="1:31" ht="18" x14ac:dyDescent="0.35">
      <c r="A305" s="48">
        <f t="shared" si="4"/>
        <v>302</v>
      </c>
      <c r="B305" s="20" t="s">
        <v>581</v>
      </c>
      <c r="C305" s="12">
        <v>573.9</v>
      </c>
      <c r="D305" s="12">
        <v>710.5</v>
      </c>
      <c r="E305" s="12">
        <v>23.8</v>
      </c>
      <c r="F305" s="12">
        <v>-86.7</v>
      </c>
      <c r="G305" s="12">
        <v>95.8</v>
      </c>
      <c r="H305" s="12">
        <v>-210.5</v>
      </c>
      <c r="I305" s="12">
        <v>3.4</v>
      </c>
      <c r="J305" s="12">
        <v>-34.299999999999997</v>
      </c>
      <c r="K305" s="12">
        <v>-1108.82</v>
      </c>
      <c r="L305" s="12">
        <v>26.4</v>
      </c>
      <c r="M305" s="12">
        <v>30</v>
      </c>
      <c r="N305" s="12">
        <v>13.64</v>
      </c>
      <c r="O305" s="12">
        <v>-116.5</v>
      </c>
      <c r="P305" s="12">
        <v>100.1</v>
      </c>
      <c r="Q305" s="12">
        <v>185.92</v>
      </c>
      <c r="R305" s="12">
        <v>14.09</v>
      </c>
      <c r="S305" s="13">
        <v>-0.16</v>
      </c>
      <c r="T305" s="13">
        <v>0.13</v>
      </c>
      <c r="U305" s="12">
        <v>181.2</v>
      </c>
      <c r="V305" s="15">
        <v>2234.1999999999998</v>
      </c>
      <c r="W305" s="15">
        <v>3290.3</v>
      </c>
      <c r="X305" s="15">
        <v>47.27</v>
      </c>
      <c r="Y305" s="15">
        <v>730.06899999999996</v>
      </c>
      <c r="Z305" s="12">
        <v>772.55600000000004</v>
      </c>
      <c r="AA305" s="56">
        <v>5.82</v>
      </c>
      <c r="AB305" s="71">
        <v>43281</v>
      </c>
      <c r="AC305" s="51">
        <v>18.600000000000001</v>
      </c>
      <c r="AD305" s="45" t="s">
        <v>699</v>
      </c>
      <c r="AE305" s="31">
        <v>2892.6</v>
      </c>
    </row>
    <row r="306" spans="1:31" ht="18" x14ac:dyDescent="0.35">
      <c r="A306" s="48">
        <f t="shared" si="4"/>
        <v>303</v>
      </c>
      <c r="B306" s="20" t="s">
        <v>57</v>
      </c>
      <c r="C306" s="12">
        <v>2407.1</v>
      </c>
      <c r="D306" s="12">
        <v>1007.6</v>
      </c>
      <c r="E306" s="12">
        <v>-58.1</v>
      </c>
      <c r="F306" s="12">
        <v>360.7</v>
      </c>
      <c r="G306" s="12">
        <v>210.2</v>
      </c>
      <c r="H306" s="12">
        <v>-41.72</v>
      </c>
      <c r="I306" s="12">
        <v>99.3</v>
      </c>
      <c r="J306" s="12">
        <v>37.4</v>
      </c>
      <c r="K306" s="12">
        <v>-62.34</v>
      </c>
      <c r="L306" s="12">
        <v>60.2</v>
      </c>
      <c r="M306" s="12">
        <v>42.6</v>
      </c>
      <c r="N306" s="12">
        <v>-29.24</v>
      </c>
      <c r="O306" s="12">
        <v>220.2</v>
      </c>
      <c r="P306" s="12">
        <v>142.4</v>
      </c>
      <c r="Q306" s="12">
        <v>-35.33</v>
      </c>
      <c r="R306" s="12">
        <v>14.13</v>
      </c>
      <c r="S306" s="13">
        <v>1.19</v>
      </c>
      <c r="T306" s="13">
        <v>0.78</v>
      </c>
      <c r="U306" s="12">
        <v>-34.799999999999997</v>
      </c>
      <c r="V306" s="15">
        <v>4012.5</v>
      </c>
      <c r="W306" s="15">
        <v>4964.8</v>
      </c>
      <c r="X306" s="15">
        <v>23.73</v>
      </c>
      <c r="Y306" s="15">
        <v>185.64099999999999</v>
      </c>
      <c r="Z306" s="12">
        <v>183.57499999999999</v>
      </c>
      <c r="AA306" s="56">
        <v>-1.1100000000000001</v>
      </c>
      <c r="AB306" s="71">
        <v>43281</v>
      </c>
      <c r="AD306" s="45" t="s">
        <v>697</v>
      </c>
      <c r="AE306" s="31">
        <v>941.85</v>
      </c>
    </row>
    <row r="307" spans="1:31" ht="18" x14ac:dyDescent="0.35">
      <c r="A307" s="48">
        <f t="shared" si="4"/>
        <v>304</v>
      </c>
      <c r="B307" s="20" t="s">
        <v>241</v>
      </c>
      <c r="C307" s="12">
        <v>1765.2</v>
      </c>
      <c r="D307" s="12">
        <v>1713.2</v>
      </c>
      <c r="E307" s="12">
        <v>-2.9</v>
      </c>
      <c r="F307" s="12">
        <v>402.2</v>
      </c>
      <c r="G307" s="12">
        <v>327.10000000000002</v>
      </c>
      <c r="H307" s="12">
        <v>-18.670000000000002</v>
      </c>
      <c r="I307" s="12">
        <v>135.6</v>
      </c>
      <c r="J307" s="12">
        <v>77.099999999999994</v>
      </c>
      <c r="K307" s="12">
        <v>-43.14</v>
      </c>
      <c r="L307" s="12">
        <v>7.7</v>
      </c>
      <c r="M307" s="12">
        <v>7.7</v>
      </c>
      <c r="N307" s="12">
        <v>0</v>
      </c>
      <c r="O307" s="12">
        <v>258.89999999999998</v>
      </c>
      <c r="P307" s="12">
        <v>242.3</v>
      </c>
      <c r="Q307" s="12">
        <v>-6.41</v>
      </c>
      <c r="R307" s="12">
        <v>14.14</v>
      </c>
      <c r="S307" s="13">
        <v>1.48</v>
      </c>
      <c r="T307" s="13">
        <v>1.45</v>
      </c>
      <c r="U307" s="12">
        <v>-1.8</v>
      </c>
      <c r="V307" s="15">
        <v>8441.6</v>
      </c>
      <c r="W307" s="15">
        <v>8384.5</v>
      </c>
      <c r="X307" s="15">
        <v>-0.68</v>
      </c>
      <c r="Y307" s="15">
        <v>175.32400000000001</v>
      </c>
      <c r="Z307" s="12">
        <v>167.20400000000001</v>
      </c>
      <c r="AA307" s="56">
        <v>-4.63</v>
      </c>
      <c r="AB307" s="71">
        <v>43282</v>
      </c>
      <c r="AC307" s="51">
        <v>10.7</v>
      </c>
      <c r="AD307" s="45" t="s">
        <v>706</v>
      </c>
      <c r="AE307" s="31">
        <v>6702.25</v>
      </c>
    </row>
    <row r="308" spans="1:31" ht="18" x14ac:dyDescent="0.35">
      <c r="A308" s="48">
        <f t="shared" si="4"/>
        <v>305</v>
      </c>
      <c r="B308" s="20" t="s">
        <v>48</v>
      </c>
      <c r="C308" s="12">
        <v>6569</v>
      </c>
      <c r="D308" s="12">
        <v>8085</v>
      </c>
      <c r="E308" s="12">
        <v>23.1</v>
      </c>
      <c r="F308" s="12">
        <v>855</v>
      </c>
      <c r="G308" s="12">
        <v>1370</v>
      </c>
      <c r="H308" s="12">
        <v>60.23</v>
      </c>
      <c r="I308" s="12">
        <v>139</v>
      </c>
      <c r="J308" s="12">
        <v>93</v>
      </c>
      <c r="K308" s="12">
        <v>-33.090000000000003</v>
      </c>
      <c r="L308" s="12">
        <v>73</v>
      </c>
      <c r="M308" s="12">
        <v>133</v>
      </c>
      <c r="N308" s="12">
        <v>82.19</v>
      </c>
      <c r="O308" s="12">
        <v>643</v>
      </c>
      <c r="P308" s="12">
        <v>1144</v>
      </c>
      <c r="Q308" s="12">
        <v>77.92</v>
      </c>
      <c r="R308" s="12">
        <v>14.15</v>
      </c>
      <c r="S308" s="13">
        <v>3.67</v>
      </c>
      <c r="T308" s="13">
        <v>6.54</v>
      </c>
      <c r="U308" s="12">
        <v>78.3</v>
      </c>
      <c r="V308" s="15">
        <v>20020</v>
      </c>
      <c r="W308" s="15">
        <v>28840</v>
      </c>
      <c r="X308" s="15">
        <v>44.06</v>
      </c>
      <c r="Y308" s="15">
        <v>175.3</v>
      </c>
      <c r="Z308" s="12">
        <v>174.9</v>
      </c>
      <c r="AA308" s="56">
        <v>-0.23</v>
      </c>
      <c r="AB308" s="71">
        <v>43373</v>
      </c>
      <c r="AC308" s="51">
        <v>15</v>
      </c>
      <c r="AD308" s="45" t="s">
        <v>694</v>
      </c>
      <c r="AE308" s="31">
        <v>674.5</v>
      </c>
    </row>
    <row r="309" spans="1:31" ht="18" x14ac:dyDescent="0.35">
      <c r="A309" s="48">
        <f t="shared" si="4"/>
        <v>306</v>
      </c>
      <c r="B309" s="20" t="s">
        <v>86</v>
      </c>
      <c r="C309" s="12">
        <v>4233</v>
      </c>
      <c r="D309" s="12">
        <v>4694</v>
      </c>
      <c r="E309" s="12">
        <v>10.9</v>
      </c>
      <c r="F309" s="12">
        <v>879</v>
      </c>
      <c r="G309" s="12">
        <v>893</v>
      </c>
      <c r="H309" s="12">
        <v>1.59</v>
      </c>
      <c r="I309" s="12">
        <v>324</v>
      </c>
      <c r="J309" s="12">
        <v>222</v>
      </c>
      <c r="K309" s="12">
        <v>-31.48</v>
      </c>
      <c r="L309" s="12">
        <v>357</v>
      </c>
      <c r="M309" s="12">
        <v>488</v>
      </c>
      <c r="N309" s="12">
        <v>36.69</v>
      </c>
      <c r="O309" s="12">
        <v>555</v>
      </c>
      <c r="P309" s="12">
        <v>671</v>
      </c>
      <c r="Q309" s="12">
        <v>20.9</v>
      </c>
      <c r="R309" s="12">
        <v>14.29</v>
      </c>
      <c r="S309" s="13">
        <v>0.7</v>
      </c>
      <c r="T309" s="13">
        <v>0.91</v>
      </c>
      <c r="U309" s="12">
        <v>29.4</v>
      </c>
      <c r="V309" s="15">
        <v>78146</v>
      </c>
      <c r="W309" s="15">
        <v>90549</v>
      </c>
      <c r="X309" s="15">
        <v>15.87</v>
      </c>
      <c r="Y309" s="15">
        <v>790.9</v>
      </c>
      <c r="Z309" s="12">
        <v>738.8</v>
      </c>
      <c r="AA309" s="56">
        <v>-6.59</v>
      </c>
      <c r="AB309" s="71">
        <v>43373</v>
      </c>
      <c r="AC309" s="51">
        <v>8.6</v>
      </c>
      <c r="AD309" s="45" t="s">
        <v>724</v>
      </c>
      <c r="AE309" s="31">
        <v>1988.25</v>
      </c>
    </row>
    <row r="310" spans="1:31" ht="18" x14ac:dyDescent="0.35">
      <c r="A310" s="48">
        <f t="shared" si="4"/>
        <v>307</v>
      </c>
      <c r="B310" s="20" t="s">
        <v>207</v>
      </c>
      <c r="C310" s="12">
        <v>3024</v>
      </c>
      <c r="D310" s="12">
        <v>3216</v>
      </c>
      <c r="E310" s="12">
        <v>6.3</v>
      </c>
      <c r="F310" s="12">
        <v>563</v>
      </c>
      <c r="G310" s="12">
        <v>628</v>
      </c>
      <c r="H310" s="12">
        <v>11.55</v>
      </c>
      <c r="I310" s="12">
        <v>118</v>
      </c>
      <c r="J310" s="12">
        <v>86</v>
      </c>
      <c r="K310" s="12">
        <v>-27.12</v>
      </c>
      <c r="L310" s="12">
        <v>52</v>
      </c>
      <c r="M310" s="12">
        <v>80</v>
      </c>
      <c r="N310" s="12">
        <v>53.85</v>
      </c>
      <c r="O310" s="12">
        <v>393</v>
      </c>
      <c r="P310" s="12">
        <v>462</v>
      </c>
      <c r="Q310" s="12">
        <v>17.559999999999999</v>
      </c>
      <c r="R310" s="12">
        <v>14.37</v>
      </c>
      <c r="S310" s="13">
        <v>2.5</v>
      </c>
      <c r="T310" s="13">
        <v>3.1</v>
      </c>
      <c r="U310" s="12">
        <v>24</v>
      </c>
      <c r="V310" s="15">
        <v>136894</v>
      </c>
      <c r="W310" s="15">
        <v>137636</v>
      </c>
      <c r="X310" s="15">
        <v>0.54</v>
      </c>
      <c r="Y310" s="15">
        <v>157.5</v>
      </c>
      <c r="Z310" s="12">
        <v>149</v>
      </c>
      <c r="AA310" s="56">
        <v>-5.4</v>
      </c>
      <c r="AB310" s="71">
        <v>43281</v>
      </c>
      <c r="AC310" s="51">
        <v>9.4</v>
      </c>
      <c r="AD310" s="45" t="s">
        <v>727</v>
      </c>
    </row>
    <row r="311" spans="1:31" ht="18" x14ac:dyDescent="0.35">
      <c r="A311" s="48">
        <f t="shared" si="4"/>
        <v>308</v>
      </c>
      <c r="B311" s="20" t="s">
        <v>361</v>
      </c>
      <c r="C311" s="12">
        <v>2290.8000000000002</v>
      </c>
      <c r="D311" s="12">
        <v>2456.1</v>
      </c>
      <c r="E311" s="12">
        <v>7.2</v>
      </c>
      <c r="F311" s="12">
        <v>457.2</v>
      </c>
      <c r="G311" s="12">
        <v>480.7</v>
      </c>
      <c r="H311" s="12">
        <v>5.14</v>
      </c>
      <c r="I311" s="12">
        <v>153.5</v>
      </c>
      <c r="J311" s="12">
        <v>96.8</v>
      </c>
      <c r="K311" s="12">
        <v>-36.94</v>
      </c>
      <c r="L311" s="12">
        <v>20.8</v>
      </c>
      <c r="M311" s="12">
        <v>30.9</v>
      </c>
      <c r="N311" s="12">
        <v>48.56</v>
      </c>
      <c r="O311" s="12">
        <v>282.8</v>
      </c>
      <c r="P311" s="12">
        <v>353.1</v>
      </c>
      <c r="Q311" s="12">
        <v>24.86</v>
      </c>
      <c r="R311" s="12">
        <v>14.38</v>
      </c>
      <c r="S311" s="13">
        <v>3.1</v>
      </c>
      <c r="T311" s="13">
        <v>4.28</v>
      </c>
      <c r="U311" s="12">
        <v>38.1</v>
      </c>
      <c r="V311" s="15">
        <v>6476.4</v>
      </c>
      <c r="W311" s="15">
        <v>7381.8</v>
      </c>
      <c r="X311" s="15">
        <v>13.98</v>
      </c>
      <c r="Y311" s="15">
        <v>91.299000000000007</v>
      </c>
      <c r="Z311" s="12">
        <v>82.536000000000001</v>
      </c>
      <c r="AA311" s="56">
        <v>-9.6</v>
      </c>
      <c r="AB311" s="71">
        <v>43281</v>
      </c>
      <c r="AC311" s="51">
        <v>21.6</v>
      </c>
      <c r="AD311" s="45" t="s">
        <v>683</v>
      </c>
      <c r="AE311" s="31">
        <v>-1108.08</v>
      </c>
    </row>
    <row r="312" spans="1:31" ht="18" x14ac:dyDescent="0.35">
      <c r="A312" s="48">
        <f t="shared" si="4"/>
        <v>309</v>
      </c>
      <c r="B312" s="20" t="s">
        <v>267</v>
      </c>
      <c r="C312" s="12">
        <v>693.2</v>
      </c>
      <c r="D312" s="12">
        <v>742.4</v>
      </c>
      <c r="E312" s="12">
        <v>7.1</v>
      </c>
      <c r="F312" s="12">
        <v>126.4</v>
      </c>
      <c r="G312" s="12">
        <v>152</v>
      </c>
      <c r="H312" s="12">
        <v>20.25</v>
      </c>
      <c r="I312" s="12">
        <v>5.5</v>
      </c>
      <c r="J312" s="12">
        <v>24.6</v>
      </c>
      <c r="K312" s="12">
        <v>347.27</v>
      </c>
      <c r="L312" s="12">
        <v>12</v>
      </c>
      <c r="M312" s="12">
        <v>20.5</v>
      </c>
      <c r="N312" s="12">
        <v>70.83</v>
      </c>
      <c r="O312" s="12">
        <v>108.8</v>
      </c>
      <c r="P312" s="12">
        <v>106.8</v>
      </c>
      <c r="Q312" s="12">
        <v>-1.84</v>
      </c>
      <c r="R312" s="12">
        <v>14.39</v>
      </c>
      <c r="S312" s="13">
        <v>0.7</v>
      </c>
      <c r="T312" s="13">
        <v>0.74</v>
      </c>
      <c r="U312" s="12">
        <v>5.3</v>
      </c>
      <c r="V312" s="15">
        <v>3549.2</v>
      </c>
      <c r="W312" s="15">
        <v>4729.8999999999996</v>
      </c>
      <c r="X312" s="15">
        <v>33.270000000000003</v>
      </c>
      <c r="Y312" s="15">
        <v>156.036</v>
      </c>
      <c r="Z312" s="12">
        <v>145.447</v>
      </c>
      <c r="AA312" s="56">
        <v>-6.79</v>
      </c>
      <c r="AB312" s="71">
        <v>43281</v>
      </c>
      <c r="AC312" s="51">
        <v>26.8</v>
      </c>
      <c r="AD312" s="45" t="s">
        <v>675</v>
      </c>
      <c r="AE312" s="31">
        <v>-300.25</v>
      </c>
    </row>
    <row r="313" spans="1:31" ht="18" x14ac:dyDescent="0.35">
      <c r="A313" s="48">
        <f t="shared" si="4"/>
        <v>310</v>
      </c>
      <c r="B313" s="20" t="s">
        <v>499</v>
      </c>
      <c r="C313" s="12">
        <v>556</v>
      </c>
      <c r="D313" s="12">
        <v>660</v>
      </c>
      <c r="E313" s="12">
        <v>18.7</v>
      </c>
      <c r="F313" s="12">
        <v>116</v>
      </c>
      <c r="G313" s="12">
        <v>113.2</v>
      </c>
      <c r="H313" s="12">
        <v>-2.41</v>
      </c>
      <c r="I313" s="12">
        <v>4.0999999999999996</v>
      </c>
      <c r="J313" s="12">
        <v>-5.0999999999999996</v>
      </c>
      <c r="K313" s="12">
        <v>-224.39</v>
      </c>
      <c r="L313" s="12">
        <v>8.3000000000000007</v>
      </c>
      <c r="M313" s="12">
        <v>22.8</v>
      </c>
      <c r="N313" s="12">
        <v>174.7</v>
      </c>
      <c r="O313" s="12">
        <v>103.6</v>
      </c>
      <c r="P313" s="12">
        <v>95.5</v>
      </c>
      <c r="Q313" s="12">
        <v>-7.82</v>
      </c>
      <c r="R313" s="12">
        <v>14.47</v>
      </c>
      <c r="S313" s="13">
        <v>2.09</v>
      </c>
      <c r="T313" s="13">
        <v>1.92</v>
      </c>
      <c r="U313" s="12">
        <v>-8</v>
      </c>
      <c r="V313" s="15">
        <v>1689.6</v>
      </c>
      <c r="W313" s="15">
        <v>3030.4</v>
      </c>
      <c r="X313" s="15">
        <v>79.36</v>
      </c>
      <c r="Y313" s="15">
        <v>49.6</v>
      </c>
      <c r="Z313" s="12">
        <v>49.7</v>
      </c>
      <c r="AA313" s="56">
        <v>0.2</v>
      </c>
      <c r="AB313" s="71">
        <v>43312</v>
      </c>
      <c r="AC313" s="51">
        <v>38.799999999999997</v>
      </c>
      <c r="AD313" s="45" t="s">
        <v>707</v>
      </c>
      <c r="AE313" s="31">
        <v>-11870.25</v>
      </c>
    </row>
    <row r="314" spans="1:31" ht="18" x14ac:dyDescent="0.35">
      <c r="A314" s="48">
        <f t="shared" si="4"/>
        <v>311</v>
      </c>
      <c r="B314" s="20" t="s">
        <v>179</v>
      </c>
      <c r="C314" s="12">
        <v>567</v>
      </c>
      <c r="D314" s="12">
        <v>945</v>
      </c>
      <c r="E314" s="12">
        <v>66.7</v>
      </c>
      <c r="F314" s="12">
        <v>284</v>
      </c>
      <c r="G314" s="12">
        <v>204</v>
      </c>
      <c r="H314" s="12">
        <v>-28.17</v>
      </c>
      <c r="I314" s="12">
        <v>93</v>
      </c>
      <c r="J314" s="12">
        <v>40</v>
      </c>
      <c r="K314" s="12">
        <v>-56.99</v>
      </c>
      <c r="L314" s="12">
        <v>39</v>
      </c>
      <c r="M314" s="12">
        <v>27</v>
      </c>
      <c r="N314" s="12">
        <v>-30.77</v>
      </c>
      <c r="O314" s="12">
        <v>152</v>
      </c>
      <c r="P314" s="12">
        <v>137</v>
      </c>
      <c r="Q314" s="12">
        <v>-9.8699999999999992</v>
      </c>
      <c r="R314" s="12">
        <v>14.5</v>
      </c>
      <c r="S314" s="13">
        <v>1.03</v>
      </c>
      <c r="T314" s="13">
        <v>0.93</v>
      </c>
      <c r="U314" s="12">
        <v>-10.1</v>
      </c>
      <c r="V314" s="15">
        <v>4862</v>
      </c>
      <c r="W314" s="15">
        <v>4902</v>
      </c>
      <c r="X314" s="15">
        <v>0.82</v>
      </c>
      <c r="Y314" s="15">
        <v>147.76599999999999</v>
      </c>
      <c r="Z314" s="12">
        <v>148.11500000000001</v>
      </c>
      <c r="AA314" s="56">
        <v>0.24</v>
      </c>
      <c r="AB314" s="71">
        <v>43281</v>
      </c>
      <c r="AC314" s="51">
        <v>28</v>
      </c>
      <c r="AD314" s="45" t="s">
        <v>731</v>
      </c>
    </row>
    <row r="315" spans="1:31" ht="18" x14ac:dyDescent="0.35">
      <c r="A315" s="48">
        <f t="shared" si="4"/>
        <v>312</v>
      </c>
      <c r="B315" s="20" t="s">
        <v>216</v>
      </c>
      <c r="C315" s="12">
        <v>2813</v>
      </c>
      <c r="D315" s="12">
        <v>3088</v>
      </c>
      <c r="E315" s="12">
        <v>9.8000000000000007</v>
      </c>
      <c r="F315" s="12">
        <v>861</v>
      </c>
      <c r="G315" s="12">
        <v>927</v>
      </c>
      <c r="H315" s="12">
        <v>7.67</v>
      </c>
      <c r="I315" s="12">
        <v>136</v>
      </c>
      <c r="J315" s="12">
        <v>88</v>
      </c>
      <c r="K315" s="12">
        <v>-35.29</v>
      </c>
      <c r="L315" s="12">
        <v>308</v>
      </c>
      <c r="M315" s="12">
        <v>361</v>
      </c>
      <c r="N315" s="12">
        <v>17.21</v>
      </c>
      <c r="O315" s="12">
        <v>390</v>
      </c>
      <c r="P315" s="12">
        <v>449</v>
      </c>
      <c r="Q315" s="12">
        <v>15.13</v>
      </c>
      <c r="R315" s="12">
        <v>14.54</v>
      </c>
      <c r="S315" s="13">
        <v>0.62</v>
      </c>
      <c r="T315" s="13">
        <v>0.69</v>
      </c>
      <c r="U315" s="12">
        <v>10.9</v>
      </c>
      <c r="V315" s="15">
        <v>58929</v>
      </c>
      <c r="W315" s="15">
        <v>60011</v>
      </c>
      <c r="X315" s="15">
        <v>1.84</v>
      </c>
      <c r="Y315" s="15">
        <v>629.20000000000005</v>
      </c>
      <c r="Z315" s="12">
        <v>653.1</v>
      </c>
      <c r="AA315" s="56">
        <v>3.8</v>
      </c>
      <c r="AB315" s="71">
        <v>43281</v>
      </c>
      <c r="AC315" s="51">
        <v>22.7</v>
      </c>
      <c r="AD315" s="45" t="s">
        <v>723</v>
      </c>
      <c r="AE315" s="31">
        <v>10046</v>
      </c>
    </row>
    <row r="316" spans="1:31" ht="18" x14ac:dyDescent="0.35">
      <c r="A316" s="48">
        <f t="shared" si="4"/>
        <v>313</v>
      </c>
      <c r="B316" s="20" t="s">
        <v>473</v>
      </c>
      <c r="C316" s="12">
        <v>7390</v>
      </c>
      <c r="D316" s="12">
        <v>7384</v>
      </c>
      <c r="E316" s="12">
        <v>-0.1</v>
      </c>
      <c r="F316" s="12">
        <v>1481</v>
      </c>
      <c r="G316" s="12">
        <v>1422</v>
      </c>
      <c r="H316" s="12">
        <v>-3.98</v>
      </c>
      <c r="I316" s="12">
        <v>186</v>
      </c>
      <c r="J316" s="12">
        <v>103</v>
      </c>
      <c r="K316" s="12">
        <v>-44.62</v>
      </c>
      <c r="L316" s="12">
        <v>286</v>
      </c>
      <c r="M316" s="12">
        <v>242</v>
      </c>
      <c r="N316" s="12">
        <v>-15.38</v>
      </c>
      <c r="O316" s="12">
        <v>1016</v>
      </c>
      <c r="P316" s="12">
        <v>1075</v>
      </c>
      <c r="Q316" s="12">
        <v>5.81</v>
      </c>
      <c r="R316" s="12">
        <v>14.56</v>
      </c>
      <c r="S316" s="13">
        <v>0.74</v>
      </c>
      <c r="T316" s="13">
        <v>0.79</v>
      </c>
      <c r="U316" s="12">
        <v>6.6</v>
      </c>
      <c r="V316" s="15">
        <v>49578</v>
      </c>
      <c r="W316" s="15">
        <v>39497</v>
      </c>
      <c r="X316" s="15">
        <v>-20.329999999999998</v>
      </c>
      <c r="Y316" s="15">
        <v>1375.6</v>
      </c>
      <c r="Z316" s="12">
        <v>1365.4</v>
      </c>
      <c r="AA316" s="56">
        <v>-0.74</v>
      </c>
      <c r="AB316" s="71">
        <v>43308</v>
      </c>
      <c r="AC316" s="51">
        <v>21.9</v>
      </c>
      <c r="AD316" s="45" t="s">
        <v>707</v>
      </c>
      <c r="AE316" s="31">
        <v>12318.75</v>
      </c>
    </row>
    <row r="317" spans="1:31" ht="18" x14ac:dyDescent="0.35">
      <c r="A317" s="48">
        <f t="shared" si="4"/>
        <v>314</v>
      </c>
      <c r="B317" s="20" t="s">
        <v>258</v>
      </c>
      <c r="C317" s="12">
        <v>5437</v>
      </c>
      <c r="D317" s="12">
        <v>5594</v>
      </c>
      <c r="E317" s="12">
        <v>2.9</v>
      </c>
      <c r="F317" s="12">
        <v>1106</v>
      </c>
      <c r="G317" s="12">
        <v>1185</v>
      </c>
      <c r="H317" s="12">
        <v>7.14</v>
      </c>
      <c r="I317" s="12">
        <v>332</v>
      </c>
      <c r="J317" s="12">
        <v>299</v>
      </c>
      <c r="K317" s="12">
        <v>-9.94</v>
      </c>
      <c r="L317" s="12">
        <v>61</v>
      </c>
      <c r="M317" s="12">
        <v>54</v>
      </c>
      <c r="N317" s="12">
        <v>-11.48</v>
      </c>
      <c r="O317" s="12">
        <v>713</v>
      </c>
      <c r="P317" s="12">
        <v>832</v>
      </c>
      <c r="Q317" s="12">
        <v>16.690000000000001</v>
      </c>
      <c r="R317" s="12">
        <v>14.87</v>
      </c>
      <c r="S317" s="13">
        <v>0.89</v>
      </c>
      <c r="T317" s="13">
        <v>1.07</v>
      </c>
      <c r="U317" s="12">
        <v>19.8</v>
      </c>
      <c r="V317" s="15">
        <v>113891</v>
      </c>
      <c r="W317" s="15">
        <v>118186</v>
      </c>
      <c r="X317" s="15">
        <v>3.77</v>
      </c>
      <c r="Y317" s="15">
        <v>798.69600000000003</v>
      </c>
      <c r="Z317" s="12">
        <v>777.80700000000002</v>
      </c>
      <c r="AA317" s="56">
        <v>-2.62</v>
      </c>
      <c r="AB317" s="71">
        <v>43281</v>
      </c>
      <c r="AC317" s="51">
        <v>11</v>
      </c>
      <c r="AD317" s="45" t="s">
        <v>729</v>
      </c>
      <c r="AE317" s="31">
        <v>11123.2</v>
      </c>
    </row>
    <row r="318" spans="1:31" ht="18" x14ac:dyDescent="0.35">
      <c r="A318" s="48">
        <f t="shared" si="4"/>
        <v>315</v>
      </c>
      <c r="B318" s="20" t="s">
        <v>393</v>
      </c>
      <c r="C318" s="12">
        <v>1344.1</v>
      </c>
      <c r="D318" s="12">
        <v>1522.2</v>
      </c>
      <c r="E318" s="12">
        <v>13.3</v>
      </c>
      <c r="F318" s="12">
        <v>269.5</v>
      </c>
      <c r="G318" s="12">
        <v>305.10000000000002</v>
      </c>
      <c r="H318" s="12">
        <v>13.21</v>
      </c>
      <c r="I318" s="12">
        <v>6.8</v>
      </c>
      <c r="J318" s="12">
        <v>5.4</v>
      </c>
      <c r="K318" s="12">
        <v>-20.59</v>
      </c>
      <c r="L318" s="12">
        <v>64.2</v>
      </c>
      <c r="M318" s="12">
        <v>73</v>
      </c>
      <c r="N318" s="12">
        <v>13.71</v>
      </c>
      <c r="O318" s="12">
        <v>198.5</v>
      </c>
      <c r="P318" s="12">
        <v>226.7</v>
      </c>
      <c r="Q318" s="12">
        <v>14.21</v>
      </c>
      <c r="R318" s="12">
        <v>14.89</v>
      </c>
      <c r="S318" s="13">
        <v>0.87</v>
      </c>
      <c r="T318" s="13">
        <v>1.01</v>
      </c>
      <c r="U318" s="12">
        <v>16.600000000000001</v>
      </c>
      <c r="V318" s="15">
        <v>8954.4</v>
      </c>
      <c r="W318" s="15">
        <v>9642.9</v>
      </c>
      <c r="X318" s="15">
        <v>7.69</v>
      </c>
      <c r="Y318" s="15">
        <v>229.09</v>
      </c>
      <c r="Z318" s="12">
        <v>224.39099999999999</v>
      </c>
      <c r="AA318" s="56">
        <v>-2.0499999999999998</v>
      </c>
      <c r="AB318" s="71">
        <v>43281</v>
      </c>
      <c r="AC318" s="51">
        <v>11.8</v>
      </c>
      <c r="AD318" s="45" t="s">
        <v>719</v>
      </c>
      <c r="AE318" s="31">
        <v>14082</v>
      </c>
    </row>
    <row r="319" spans="1:31" ht="18" x14ac:dyDescent="0.35">
      <c r="A319" s="48">
        <f t="shared" si="4"/>
        <v>316</v>
      </c>
      <c r="B319" s="20" t="s">
        <v>46</v>
      </c>
      <c r="C319" s="12">
        <v>761.7</v>
      </c>
      <c r="D319" s="12">
        <v>390.1</v>
      </c>
      <c r="E319" s="12">
        <v>-48.8</v>
      </c>
      <c r="F319" s="12">
        <v>169.2</v>
      </c>
      <c r="G319" s="12">
        <v>105.8</v>
      </c>
      <c r="H319" s="12">
        <v>-37.47</v>
      </c>
      <c r="I319" s="12">
        <v>1.3</v>
      </c>
      <c r="J319" s="12">
        <v>0.6</v>
      </c>
      <c r="K319" s="12">
        <v>-53.85</v>
      </c>
      <c r="L319" s="12">
        <v>75.099999999999994</v>
      </c>
      <c r="M319" s="12">
        <v>43.6</v>
      </c>
      <c r="N319" s="12">
        <v>-41.94</v>
      </c>
      <c r="O319" s="12">
        <v>88.2</v>
      </c>
      <c r="P319" s="12">
        <v>58.8</v>
      </c>
      <c r="Q319" s="12">
        <v>-33.33</v>
      </c>
      <c r="R319" s="12">
        <v>15.07</v>
      </c>
      <c r="S319" s="13">
        <v>0.78</v>
      </c>
      <c r="T319" s="13">
        <v>0.52</v>
      </c>
      <c r="U319" s="12">
        <v>-33.5</v>
      </c>
      <c r="V319" s="15">
        <v>5225.3999999999996</v>
      </c>
      <c r="W319" s="15">
        <v>5185.3999999999996</v>
      </c>
      <c r="X319" s="15">
        <v>-0.77</v>
      </c>
      <c r="Y319" s="15">
        <v>113.658</v>
      </c>
      <c r="Z319" s="12">
        <v>113.85299999999999</v>
      </c>
      <c r="AA319" s="56">
        <v>0.17</v>
      </c>
      <c r="AB319" s="71">
        <v>43281</v>
      </c>
      <c r="AC319" s="51">
        <v>33.200000000000003</v>
      </c>
      <c r="AD319" s="45" t="s">
        <v>747</v>
      </c>
      <c r="AE319" s="31">
        <v>20968.25</v>
      </c>
    </row>
    <row r="320" spans="1:31" ht="18" x14ac:dyDescent="0.35">
      <c r="A320" s="48">
        <f t="shared" si="4"/>
        <v>317</v>
      </c>
      <c r="B320" s="20" t="s">
        <v>84</v>
      </c>
      <c r="C320" s="12">
        <v>31717</v>
      </c>
      <c r="D320" s="12">
        <v>32607</v>
      </c>
      <c r="E320" s="12">
        <v>2.8</v>
      </c>
      <c r="F320" s="12">
        <v>6675</v>
      </c>
      <c r="G320" s="12">
        <v>7886</v>
      </c>
      <c r="H320" s="12">
        <v>18.14</v>
      </c>
      <c r="I320" s="12">
        <v>1775</v>
      </c>
      <c r="J320" s="12">
        <v>1613</v>
      </c>
      <c r="K320" s="12">
        <v>-9.1300000000000008</v>
      </c>
      <c r="L320" s="12">
        <v>1164</v>
      </c>
      <c r="M320" s="12">
        <v>1211</v>
      </c>
      <c r="N320" s="12">
        <v>4.04</v>
      </c>
      <c r="O320" s="12">
        <v>3620</v>
      </c>
      <c r="P320" s="12">
        <v>4924</v>
      </c>
      <c r="Q320" s="12">
        <v>36.020000000000003</v>
      </c>
      <c r="R320" s="12">
        <v>15.1</v>
      </c>
      <c r="S320" s="13">
        <v>0.89</v>
      </c>
      <c r="T320" s="13">
        <v>1.19</v>
      </c>
      <c r="U320" s="12">
        <v>34.299999999999997</v>
      </c>
      <c r="V320" s="15">
        <v>227834</v>
      </c>
      <c r="W320" s="15">
        <v>211067</v>
      </c>
      <c r="X320" s="15">
        <v>-7.36</v>
      </c>
      <c r="Y320" s="15">
        <v>4089</v>
      </c>
      <c r="Z320" s="12">
        <v>4140</v>
      </c>
      <c r="AA320" s="56">
        <v>1.25</v>
      </c>
      <c r="AB320" s="71">
        <v>43373</v>
      </c>
      <c r="AC320" s="51">
        <v>15.5</v>
      </c>
      <c r="AD320" s="45" t="s">
        <v>743</v>
      </c>
      <c r="AE320" s="31">
        <v>-3430.23</v>
      </c>
    </row>
    <row r="321" spans="1:31" ht="18" x14ac:dyDescent="0.35">
      <c r="A321" s="48">
        <f t="shared" si="4"/>
        <v>318</v>
      </c>
      <c r="B321" s="20" t="s">
        <v>264</v>
      </c>
      <c r="C321" s="12">
        <v>1840.8</v>
      </c>
      <c r="D321" s="12">
        <v>2129</v>
      </c>
      <c r="E321" s="12">
        <v>15.7</v>
      </c>
      <c r="F321" s="12">
        <v>383</v>
      </c>
      <c r="G321" s="12">
        <v>444.4</v>
      </c>
      <c r="H321" s="12">
        <v>16.03</v>
      </c>
      <c r="I321" s="12">
        <v>78.099999999999994</v>
      </c>
      <c r="J321" s="12">
        <v>93</v>
      </c>
      <c r="K321" s="12">
        <v>19.079999999999998</v>
      </c>
      <c r="L321" s="12">
        <v>24.6</v>
      </c>
      <c r="M321" s="12">
        <v>24.8</v>
      </c>
      <c r="N321" s="12">
        <v>0.81</v>
      </c>
      <c r="O321" s="12">
        <v>277.5</v>
      </c>
      <c r="P321" s="12">
        <v>323.60000000000002</v>
      </c>
      <c r="Q321" s="12">
        <v>16.61</v>
      </c>
      <c r="R321" s="12">
        <v>15.2</v>
      </c>
      <c r="S321" s="13">
        <v>0.88</v>
      </c>
      <c r="T321" s="13">
        <v>1.04</v>
      </c>
      <c r="U321" s="12">
        <v>17.8</v>
      </c>
      <c r="V321" s="15">
        <v>5541.6</v>
      </c>
      <c r="W321" s="15">
        <v>5733.7</v>
      </c>
      <c r="X321" s="15">
        <v>3.47</v>
      </c>
      <c r="Y321" s="15">
        <v>315.7</v>
      </c>
      <c r="Z321" s="12">
        <v>312.39999999999998</v>
      </c>
      <c r="AA321" s="56">
        <v>-1.05</v>
      </c>
      <c r="AB321" s="71">
        <v>43373</v>
      </c>
      <c r="AC321" s="51">
        <v>22.5</v>
      </c>
      <c r="AD321" s="45" t="s">
        <v>726</v>
      </c>
      <c r="AE321" s="31">
        <v>1230.78</v>
      </c>
    </row>
    <row r="322" spans="1:31" ht="18" x14ac:dyDescent="0.35">
      <c r="A322" s="48">
        <f t="shared" si="4"/>
        <v>319</v>
      </c>
      <c r="B322" s="20" t="s">
        <v>232</v>
      </c>
      <c r="C322" s="12">
        <v>8116</v>
      </c>
      <c r="D322" s="12">
        <v>8514</v>
      </c>
      <c r="E322" s="12">
        <v>4.9000000000000004</v>
      </c>
      <c r="F322" s="12">
        <v>1652</v>
      </c>
      <c r="G322" s="12">
        <v>1679</v>
      </c>
      <c r="H322" s="12">
        <v>1.63</v>
      </c>
      <c r="I322" s="12">
        <v>200</v>
      </c>
      <c r="J322" s="12">
        <v>218</v>
      </c>
      <c r="K322" s="12">
        <v>9</v>
      </c>
      <c r="L322" s="12">
        <v>147</v>
      </c>
      <c r="M322" s="12">
        <v>167</v>
      </c>
      <c r="N322" s="12">
        <v>13.61</v>
      </c>
      <c r="O322" s="12">
        <v>1305</v>
      </c>
      <c r="P322" s="12">
        <v>1294</v>
      </c>
      <c r="Q322" s="12">
        <v>-0.84</v>
      </c>
      <c r="R322" s="12">
        <v>15.2</v>
      </c>
      <c r="S322" s="13">
        <v>2.77</v>
      </c>
      <c r="T322" s="13">
        <v>2.76</v>
      </c>
      <c r="U322" s="12">
        <v>-0.1</v>
      </c>
      <c r="V322" s="15">
        <v>112639</v>
      </c>
      <c r="W322" s="15">
        <v>116563</v>
      </c>
      <c r="X322" s="15">
        <v>3.48</v>
      </c>
      <c r="Y322" s="15">
        <v>471.85399999999998</v>
      </c>
      <c r="Z322" s="12">
        <v>468.38</v>
      </c>
      <c r="AA322" s="56">
        <v>-0.74</v>
      </c>
      <c r="AB322" s="71">
        <v>43281</v>
      </c>
      <c r="AC322" s="51">
        <v>12.5</v>
      </c>
      <c r="AD322" s="45" t="s">
        <v>735</v>
      </c>
      <c r="AE322" s="31">
        <v>22224</v>
      </c>
    </row>
    <row r="323" spans="1:31" ht="18" x14ac:dyDescent="0.35">
      <c r="A323" s="48">
        <f t="shared" si="4"/>
        <v>320</v>
      </c>
      <c r="B323" s="20" t="s">
        <v>380</v>
      </c>
      <c r="C323" s="12">
        <v>1537</v>
      </c>
      <c r="D323" s="12">
        <v>1563</v>
      </c>
      <c r="E323" s="12">
        <v>1.7</v>
      </c>
      <c r="F323" s="12">
        <v>407</v>
      </c>
      <c r="G323" s="12">
        <v>414</v>
      </c>
      <c r="H323" s="12">
        <v>1.72</v>
      </c>
      <c r="I323" s="12">
        <v>114</v>
      </c>
      <c r="J323" s="12">
        <v>74</v>
      </c>
      <c r="K323" s="12">
        <v>-35.090000000000003</v>
      </c>
      <c r="L323" s="12">
        <v>99</v>
      </c>
      <c r="M323" s="12">
        <v>100</v>
      </c>
      <c r="N323" s="12">
        <v>1.01</v>
      </c>
      <c r="O323" s="12">
        <v>193</v>
      </c>
      <c r="P323" s="12">
        <v>239</v>
      </c>
      <c r="Q323" s="12">
        <v>23.83</v>
      </c>
      <c r="R323" s="12">
        <v>15.29</v>
      </c>
      <c r="S323" s="13">
        <v>0.79</v>
      </c>
      <c r="T323" s="13">
        <v>0.97</v>
      </c>
      <c r="U323" s="12">
        <v>22.7</v>
      </c>
      <c r="V323" s="15">
        <v>18096</v>
      </c>
      <c r="W323" s="15">
        <v>19253</v>
      </c>
      <c r="X323" s="15">
        <v>6.39</v>
      </c>
      <c r="Y323" s="15">
        <v>243.5</v>
      </c>
      <c r="Z323" s="12">
        <v>245.8</v>
      </c>
      <c r="AA323" s="56">
        <v>0.94</v>
      </c>
      <c r="AB323" s="71">
        <v>43281</v>
      </c>
      <c r="AC323" s="51">
        <v>20.6</v>
      </c>
      <c r="AD323" s="45" t="s">
        <v>737</v>
      </c>
      <c r="AE323" s="31">
        <v>-394</v>
      </c>
    </row>
    <row r="324" spans="1:31" ht="18" x14ac:dyDescent="0.35">
      <c r="A324" s="48">
        <f t="shared" si="4"/>
        <v>321</v>
      </c>
      <c r="B324" s="20" t="s">
        <v>261</v>
      </c>
      <c r="C324" s="12">
        <v>1907.4</v>
      </c>
      <c r="D324" s="12">
        <v>1202.4000000000001</v>
      </c>
      <c r="E324" s="12">
        <v>-37</v>
      </c>
      <c r="F324" s="12">
        <v>296</v>
      </c>
      <c r="G324" s="12">
        <v>271.10000000000002</v>
      </c>
      <c r="H324" s="12">
        <v>-8.41</v>
      </c>
      <c r="I324" s="12">
        <v>66.5</v>
      </c>
      <c r="J324" s="12">
        <v>52.6</v>
      </c>
      <c r="K324" s="12">
        <v>-20.9</v>
      </c>
      <c r="L324" s="12">
        <v>44.9</v>
      </c>
      <c r="M324" s="12">
        <v>33</v>
      </c>
      <c r="N324" s="12">
        <v>-26.5</v>
      </c>
      <c r="O324" s="12">
        <v>184</v>
      </c>
      <c r="P324" s="12">
        <v>185.1</v>
      </c>
      <c r="Q324" s="12">
        <v>0.6</v>
      </c>
      <c r="R324" s="12">
        <v>15.39</v>
      </c>
      <c r="S324" s="13">
        <v>2.91</v>
      </c>
      <c r="T324" s="13">
        <v>2.92</v>
      </c>
      <c r="U324" s="12">
        <v>0.4</v>
      </c>
      <c r="V324" s="15">
        <v>3318.1</v>
      </c>
      <c r="W324" s="15">
        <v>4753.3</v>
      </c>
      <c r="X324" s="15">
        <v>43.25</v>
      </c>
      <c r="Y324" s="15">
        <v>63.188000000000002</v>
      </c>
      <c r="Z324" s="12">
        <v>63.284999999999997</v>
      </c>
      <c r="AA324" s="56">
        <v>0.15</v>
      </c>
      <c r="AB324" s="71">
        <v>43281</v>
      </c>
      <c r="AC324" s="51">
        <v>22.6</v>
      </c>
      <c r="AD324" s="45" t="s">
        <v>769</v>
      </c>
      <c r="AE324" s="31">
        <v>10.5</v>
      </c>
    </row>
    <row r="325" spans="1:31" ht="18" x14ac:dyDescent="0.35">
      <c r="A325" s="48">
        <f t="shared" ref="A325:A388" si="5">ROW()-3</f>
        <v>322</v>
      </c>
      <c r="B325" s="20" t="s">
        <v>266</v>
      </c>
      <c r="C325" s="12">
        <v>1378.9</v>
      </c>
      <c r="D325" s="12">
        <v>1411.1</v>
      </c>
      <c r="E325" s="12">
        <v>2.2999999999999998</v>
      </c>
      <c r="F325" s="12">
        <v>220.7</v>
      </c>
      <c r="G325" s="12">
        <v>293</v>
      </c>
      <c r="H325" s="12">
        <v>32.76</v>
      </c>
      <c r="I325" s="12">
        <v>17.899999999999999</v>
      </c>
      <c r="J325" s="12">
        <v>37.9</v>
      </c>
      <c r="K325" s="12">
        <v>111.73</v>
      </c>
      <c r="L325" s="12">
        <v>36.299999999999997</v>
      </c>
      <c r="M325" s="12">
        <v>37.5</v>
      </c>
      <c r="N325" s="12">
        <v>3.31</v>
      </c>
      <c r="O325" s="12">
        <v>166.5</v>
      </c>
      <c r="P325" s="12">
        <v>217.6</v>
      </c>
      <c r="Q325" s="12">
        <v>30.69</v>
      </c>
      <c r="R325" s="12">
        <v>15.42</v>
      </c>
      <c r="S325" s="13">
        <v>0.35</v>
      </c>
      <c r="T325" s="13">
        <v>0.47</v>
      </c>
      <c r="U325" s="12">
        <v>34.200000000000003</v>
      </c>
      <c r="V325" s="15">
        <v>8747</v>
      </c>
      <c r="W325" s="15">
        <v>9566.9</v>
      </c>
      <c r="X325" s="15">
        <v>9.3699999999999992</v>
      </c>
      <c r="Y325" s="15">
        <v>472</v>
      </c>
      <c r="Z325" s="12">
        <v>459.6</v>
      </c>
      <c r="AA325" s="56">
        <v>-2.63</v>
      </c>
      <c r="AB325" s="71">
        <v>43281</v>
      </c>
      <c r="AC325" s="51">
        <v>22.2</v>
      </c>
      <c r="AD325" s="45" t="s">
        <v>705</v>
      </c>
      <c r="AE325" s="31">
        <v>3555.38</v>
      </c>
    </row>
    <row r="326" spans="1:31" ht="18" x14ac:dyDescent="0.35">
      <c r="A326" s="48">
        <f t="shared" si="5"/>
        <v>323</v>
      </c>
      <c r="B326" s="20" t="s">
        <v>377</v>
      </c>
      <c r="C326" s="12">
        <v>653.70000000000005</v>
      </c>
      <c r="D326" s="12">
        <v>722</v>
      </c>
      <c r="E326" s="12">
        <v>10.4</v>
      </c>
      <c r="F326" s="12">
        <v>126.8</v>
      </c>
      <c r="G326" s="12">
        <v>143.6</v>
      </c>
      <c r="H326" s="12">
        <v>13.25</v>
      </c>
      <c r="I326" s="12">
        <v>25.3</v>
      </c>
      <c r="J326" s="12">
        <v>32.1</v>
      </c>
      <c r="K326" s="12">
        <v>26.88</v>
      </c>
      <c r="L326" s="12">
        <v>8.1999999999999993</v>
      </c>
      <c r="M326" s="12">
        <v>8.3000000000000007</v>
      </c>
      <c r="N326" s="12">
        <v>1.22</v>
      </c>
      <c r="O326" s="12">
        <v>101.6</v>
      </c>
      <c r="P326" s="12">
        <v>111.5</v>
      </c>
      <c r="Q326" s="12">
        <v>9.74</v>
      </c>
      <c r="R326" s="12">
        <v>15.44</v>
      </c>
      <c r="S326" s="13">
        <v>3.84</v>
      </c>
      <c r="T326" s="13">
        <v>4.3099999999999996</v>
      </c>
      <c r="U326" s="12">
        <v>12.2</v>
      </c>
      <c r="V326" s="15">
        <v>1786</v>
      </c>
      <c r="W326" s="15">
        <v>2025.8</v>
      </c>
      <c r="X326" s="15">
        <v>13.43</v>
      </c>
      <c r="Y326" s="15">
        <v>26.44</v>
      </c>
      <c r="Z326" s="12">
        <v>25.867000000000001</v>
      </c>
      <c r="AA326" s="56">
        <v>-2.16</v>
      </c>
      <c r="AB326" s="71">
        <v>43281</v>
      </c>
      <c r="AC326" s="51">
        <v>30.8</v>
      </c>
      <c r="AD326" s="45" t="s">
        <v>696</v>
      </c>
      <c r="AE326" s="31">
        <v>8619.5</v>
      </c>
    </row>
    <row r="327" spans="1:31" ht="18" x14ac:dyDescent="0.35">
      <c r="A327" s="48">
        <f t="shared" si="5"/>
        <v>324</v>
      </c>
      <c r="B327" s="20" t="s">
        <v>28</v>
      </c>
      <c r="C327" s="12">
        <v>9503</v>
      </c>
      <c r="D327" s="12">
        <v>10484</v>
      </c>
      <c r="E327" s="12">
        <v>10.3</v>
      </c>
      <c r="F327" s="12">
        <v>1831</v>
      </c>
      <c r="G327" s="12">
        <v>2118</v>
      </c>
      <c r="H327" s="12">
        <v>15.67</v>
      </c>
      <c r="I327" s="12">
        <v>472</v>
      </c>
      <c r="J327" s="12">
        <v>464</v>
      </c>
      <c r="K327" s="12">
        <v>-1.69</v>
      </c>
      <c r="L327" s="12">
        <v>0</v>
      </c>
      <c r="M327" s="12">
        <v>0</v>
      </c>
      <c r="N327" s="12"/>
      <c r="O327" s="12">
        <v>1327</v>
      </c>
      <c r="P327" s="12">
        <v>1621</v>
      </c>
      <c r="Q327" s="12">
        <v>22.16</v>
      </c>
      <c r="R327" s="12">
        <v>15.46</v>
      </c>
      <c r="S327" s="13">
        <v>1.51</v>
      </c>
      <c r="T327" s="13">
        <v>1.89</v>
      </c>
      <c r="U327" s="12">
        <v>25.1</v>
      </c>
      <c r="V327" s="15">
        <v>147492</v>
      </c>
      <c r="W327" s="15">
        <v>167632</v>
      </c>
      <c r="X327" s="15">
        <v>13.65</v>
      </c>
      <c r="Y327" s="15">
        <v>881</v>
      </c>
      <c r="Z327" s="12">
        <v>860</v>
      </c>
      <c r="AA327" s="56">
        <v>-2.38</v>
      </c>
      <c r="AB327" s="71">
        <v>43373</v>
      </c>
      <c r="AC327" s="51">
        <v>14.2</v>
      </c>
      <c r="AD327" s="45" t="s">
        <v>724</v>
      </c>
      <c r="AE327" s="31">
        <v>1195.25</v>
      </c>
    </row>
    <row r="328" spans="1:31" ht="18" x14ac:dyDescent="0.35">
      <c r="A328" s="48">
        <f t="shared" si="5"/>
        <v>325</v>
      </c>
      <c r="B328" s="20" t="s">
        <v>383</v>
      </c>
      <c r="C328" s="12">
        <v>952.4</v>
      </c>
      <c r="D328" s="12">
        <v>1202.5</v>
      </c>
      <c r="E328" s="12">
        <v>26.3</v>
      </c>
      <c r="F328" s="12">
        <v>151.19999999999999</v>
      </c>
      <c r="G328" s="12">
        <v>213.1</v>
      </c>
      <c r="H328" s="12">
        <v>40.94</v>
      </c>
      <c r="I328" s="12">
        <v>24.6</v>
      </c>
      <c r="J328" s="12">
        <v>19.399999999999999</v>
      </c>
      <c r="K328" s="12">
        <v>-21.14</v>
      </c>
      <c r="L328" s="12">
        <v>1.1000000000000001</v>
      </c>
      <c r="M328" s="12">
        <v>7.5</v>
      </c>
      <c r="N328" s="12">
        <v>581.82000000000005</v>
      </c>
      <c r="O328" s="12">
        <v>125.5</v>
      </c>
      <c r="P328" s="12">
        <v>186.4</v>
      </c>
      <c r="Q328" s="12">
        <v>48.53</v>
      </c>
      <c r="R328" s="12">
        <v>15.5</v>
      </c>
      <c r="S328" s="13">
        <v>0.8</v>
      </c>
      <c r="T328" s="13">
        <v>1.22</v>
      </c>
      <c r="U328" s="12">
        <v>52.9</v>
      </c>
      <c r="V328" s="15">
        <v>832.1</v>
      </c>
      <c r="W328" s="15">
        <v>1922.9</v>
      </c>
      <c r="X328" s="15">
        <v>131.09</v>
      </c>
      <c r="Y328" s="15">
        <v>156.87200000000001</v>
      </c>
      <c r="Z328" s="12">
        <v>152.4</v>
      </c>
      <c r="AA328" s="56">
        <v>-2.85</v>
      </c>
      <c r="AB328" s="71">
        <v>43281</v>
      </c>
      <c r="AC328" s="51">
        <v>12.5</v>
      </c>
      <c r="AD328" s="45" t="s">
        <v>679</v>
      </c>
      <c r="AE328" s="31">
        <v>41029.25</v>
      </c>
    </row>
    <row r="329" spans="1:31" ht="18" x14ac:dyDescent="0.35">
      <c r="A329" s="48">
        <f t="shared" si="5"/>
        <v>326</v>
      </c>
      <c r="B329" s="20" t="s">
        <v>7</v>
      </c>
      <c r="C329" s="12">
        <v>1132.8</v>
      </c>
      <c r="D329" s="12">
        <v>1279.8</v>
      </c>
      <c r="E329" s="12">
        <v>13</v>
      </c>
      <c r="F329" s="12">
        <v>228.6</v>
      </c>
      <c r="G329" s="12">
        <v>262.39999999999998</v>
      </c>
      <c r="H329" s="12">
        <v>14.79</v>
      </c>
      <c r="I329" s="12">
        <v>82.9</v>
      </c>
      <c r="J329" s="12">
        <v>59.9</v>
      </c>
      <c r="K329" s="12">
        <v>-27.74</v>
      </c>
      <c r="L329" s="12">
        <v>2.6</v>
      </c>
      <c r="M329" s="12">
        <v>3</v>
      </c>
      <c r="N329" s="12">
        <v>15.38</v>
      </c>
      <c r="O329" s="12">
        <v>143.1</v>
      </c>
      <c r="P329" s="12">
        <v>199.5</v>
      </c>
      <c r="Q329" s="12">
        <v>39.409999999999997</v>
      </c>
      <c r="R329" s="12">
        <v>15.59</v>
      </c>
      <c r="S329" s="13">
        <v>0.5</v>
      </c>
      <c r="T329" s="13">
        <v>0.7</v>
      </c>
      <c r="U329" s="12">
        <v>40</v>
      </c>
      <c r="V329" s="15">
        <v>875.3</v>
      </c>
      <c r="W329" s="15">
        <v>878.3</v>
      </c>
      <c r="X329" s="15">
        <v>0.34</v>
      </c>
      <c r="Y329" s="15">
        <v>287.60000000000002</v>
      </c>
      <c r="Z329" s="12">
        <v>287.3</v>
      </c>
      <c r="AA329" s="56">
        <v>-0.1</v>
      </c>
      <c r="AB329" s="71">
        <v>43373</v>
      </c>
      <c r="AC329" s="51">
        <v>20.6</v>
      </c>
      <c r="AD329" s="45" t="s">
        <v>696</v>
      </c>
      <c r="AE329" s="31">
        <v>18330.75</v>
      </c>
    </row>
    <row r="330" spans="1:31" ht="18" x14ac:dyDescent="0.35">
      <c r="A330" s="48">
        <f t="shared" si="5"/>
        <v>327</v>
      </c>
      <c r="B330" s="20" t="s">
        <v>12</v>
      </c>
      <c r="C330" s="12">
        <v>16240</v>
      </c>
      <c r="D330" s="12">
        <v>16485</v>
      </c>
      <c r="E330" s="12">
        <v>1.5</v>
      </c>
      <c r="F330" s="12">
        <v>3046</v>
      </c>
      <c r="G330" s="12">
        <v>3002</v>
      </c>
      <c r="H330" s="12">
        <v>-1.44</v>
      </c>
      <c r="I330" s="12">
        <v>620</v>
      </c>
      <c r="J330" s="12">
        <v>112</v>
      </c>
      <c r="K330" s="12">
        <v>-81.94</v>
      </c>
      <c r="L330" s="12">
        <v>270</v>
      </c>
      <c r="M330" s="12">
        <v>305</v>
      </c>
      <c r="N330" s="12">
        <v>12.96</v>
      </c>
      <c r="O330" s="12">
        <v>2143</v>
      </c>
      <c r="P330" s="12">
        <v>2574</v>
      </c>
      <c r="Q330" s="12">
        <v>20.11</v>
      </c>
      <c r="R330" s="12">
        <v>15.61</v>
      </c>
      <c r="S330" s="13">
        <v>1.49</v>
      </c>
      <c r="T330" s="13">
        <v>1.81</v>
      </c>
      <c r="U330" s="12">
        <v>21.2</v>
      </c>
      <c r="V330" s="15">
        <v>65168</v>
      </c>
      <c r="W330" s="15">
        <v>63346</v>
      </c>
      <c r="X330" s="15">
        <v>-2.8</v>
      </c>
      <c r="Y330" s="15">
        <v>1438</v>
      </c>
      <c r="Z330" s="12">
        <v>1424</v>
      </c>
      <c r="AA330" s="56">
        <v>-0.97</v>
      </c>
      <c r="AB330" s="71">
        <v>43351</v>
      </c>
      <c r="AC330" s="51">
        <v>19.600000000000001</v>
      </c>
      <c r="AD330" s="45" t="s">
        <v>708</v>
      </c>
      <c r="AE330" s="31">
        <v>2767.75</v>
      </c>
    </row>
    <row r="331" spans="1:31" ht="18" x14ac:dyDescent="0.35">
      <c r="A331" s="48">
        <f t="shared" si="5"/>
        <v>328</v>
      </c>
      <c r="B331" s="20" t="s">
        <v>627</v>
      </c>
      <c r="C331" s="12">
        <v>1345.8</v>
      </c>
      <c r="D331" s="12">
        <v>1320.4</v>
      </c>
      <c r="E331" s="12">
        <v>-1.9</v>
      </c>
      <c r="F331" s="12">
        <v>295.89999999999998</v>
      </c>
      <c r="G331" s="12">
        <v>269.10000000000002</v>
      </c>
      <c r="H331" s="12">
        <v>-9.06</v>
      </c>
      <c r="I331" s="12">
        <v>97.6</v>
      </c>
      <c r="J331" s="12">
        <v>51.8</v>
      </c>
      <c r="K331" s="12">
        <v>-46.93</v>
      </c>
      <c r="L331" s="12">
        <v>11.3</v>
      </c>
      <c r="M331" s="12">
        <v>11.1</v>
      </c>
      <c r="N331" s="12">
        <v>-1.77</v>
      </c>
      <c r="O331" s="12">
        <v>187.1</v>
      </c>
      <c r="P331" s="12">
        <v>206.2</v>
      </c>
      <c r="Q331" s="12">
        <v>10.210000000000001</v>
      </c>
      <c r="R331" s="12">
        <v>15.62</v>
      </c>
      <c r="S331" s="13">
        <v>1.57</v>
      </c>
      <c r="T331" s="13">
        <v>1.71</v>
      </c>
      <c r="U331" s="12">
        <v>8.9</v>
      </c>
      <c r="V331" s="15">
        <v>2146</v>
      </c>
      <c r="W331" s="15">
        <v>2210.4</v>
      </c>
      <c r="X331" s="15">
        <v>3</v>
      </c>
      <c r="Y331" s="15">
        <v>119.3</v>
      </c>
      <c r="Z331" s="12">
        <v>120.7</v>
      </c>
      <c r="AA331" s="56">
        <v>1.17</v>
      </c>
      <c r="AB331" s="71">
        <v>43281</v>
      </c>
      <c r="AC331" s="51">
        <v>31.1</v>
      </c>
      <c r="AD331" s="45" t="s">
        <v>703</v>
      </c>
      <c r="AE331" s="31">
        <v>19769.25</v>
      </c>
    </row>
    <row r="332" spans="1:31" ht="18" x14ac:dyDescent="0.35">
      <c r="A332" s="48">
        <f t="shared" si="5"/>
        <v>329</v>
      </c>
      <c r="B332" s="20" t="s">
        <v>18</v>
      </c>
      <c r="C332" s="12">
        <v>1766</v>
      </c>
      <c r="D332" s="12">
        <v>2116</v>
      </c>
      <c r="E332" s="12">
        <v>19.8</v>
      </c>
      <c r="F332" s="12">
        <v>322</v>
      </c>
      <c r="G332" s="12">
        <v>460</v>
      </c>
      <c r="H332" s="12">
        <v>42.86</v>
      </c>
      <c r="I332" s="12">
        <v>123</v>
      </c>
      <c r="J332" s="12">
        <v>127</v>
      </c>
      <c r="K332" s="12">
        <v>3.25</v>
      </c>
      <c r="L332" s="12">
        <v>0</v>
      </c>
      <c r="M332" s="12">
        <v>0</v>
      </c>
      <c r="N332" s="12"/>
      <c r="O332" s="12">
        <v>199</v>
      </c>
      <c r="P332" s="12">
        <v>333</v>
      </c>
      <c r="Q332" s="12">
        <v>67.34</v>
      </c>
      <c r="R332" s="12">
        <v>15.74</v>
      </c>
      <c r="S332" s="13">
        <v>2.33</v>
      </c>
      <c r="T332" s="13">
        <v>4</v>
      </c>
      <c r="U332" s="12">
        <v>72.2</v>
      </c>
      <c r="V332" s="15">
        <v>11533</v>
      </c>
      <c r="W332" s="15">
        <v>13020</v>
      </c>
      <c r="X332" s="15">
        <v>12.89</v>
      </c>
      <c r="Y332" s="15">
        <v>85.591999999999999</v>
      </c>
      <c r="Z332" s="12">
        <v>83.171999999999997</v>
      </c>
      <c r="AA332" s="56">
        <v>-2.83</v>
      </c>
      <c r="AB332" s="71">
        <v>43373</v>
      </c>
      <c r="AC332" s="51">
        <v>9.8000000000000007</v>
      </c>
      <c r="AD332" s="45" t="s">
        <v>705</v>
      </c>
      <c r="AE332" s="31">
        <v>10707.5</v>
      </c>
    </row>
    <row r="333" spans="1:31" ht="18" x14ac:dyDescent="0.35">
      <c r="A333" s="48">
        <f t="shared" si="5"/>
        <v>330</v>
      </c>
      <c r="B333" s="20" t="s">
        <v>382</v>
      </c>
      <c r="C333" s="12">
        <v>994</v>
      </c>
      <c r="D333" s="12">
        <v>1027</v>
      </c>
      <c r="E333" s="12">
        <v>3.3</v>
      </c>
      <c r="F333" s="12">
        <v>282</v>
      </c>
      <c r="G333" s="12">
        <v>323</v>
      </c>
      <c r="H333" s="12">
        <v>14.54</v>
      </c>
      <c r="I333" s="12">
        <v>65</v>
      </c>
      <c r="J333" s="12">
        <v>126</v>
      </c>
      <c r="K333" s="12">
        <v>93.85</v>
      </c>
      <c r="L333" s="12">
        <v>71</v>
      </c>
      <c r="M333" s="12">
        <v>35</v>
      </c>
      <c r="N333" s="12">
        <v>-50.7</v>
      </c>
      <c r="O333" s="12">
        <v>146</v>
      </c>
      <c r="P333" s="12">
        <v>162</v>
      </c>
      <c r="Q333" s="12">
        <v>10.96</v>
      </c>
      <c r="R333" s="12">
        <v>15.77</v>
      </c>
      <c r="S333" s="13">
        <v>0.87</v>
      </c>
      <c r="T333" s="13">
        <v>0.97</v>
      </c>
      <c r="U333" s="12">
        <v>11.7</v>
      </c>
      <c r="V333" s="15">
        <v>9084</v>
      </c>
      <c r="W333" s="15">
        <v>9599</v>
      </c>
      <c r="X333" s="15">
        <v>5.67</v>
      </c>
      <c r="Y333" s="15">
        <v>168.488</v>
      </c>
      <c r="Z333" s="12">
        <v>167.4</v>
      </c>
      <c r="AA333" s="56">
        <v>-0.65</v>
      </c>
      <c r="AB333" s="71">
        <v>43281</v>
      </c>
      <c r="AC333" s="51">
        <v>21.6</v>
      </c>
      <c r="AD333" s="45" t="s">
        <v>762</v>
      </c>
      <c r="AE333" s="31">
        <v>-832.33</v>
      </c>
    </row>
    <row r="334" spans="1:31" ht="18" x14ac:dyDescent="0.35">
      <c r="A334" s="48">
        <f t="shared" si="5"/>
        <v>331</v>
      </c>
      <c r="B334" s="20" t="s">
        <v>149</v>
      </c>
      <c r="C334" s="12">
        <v>434.1</v>
      </c>
      <c r="D334" s="12">
        <v>452.7</v>
      </c>
      <c r="E334" s="12">
        <v>4.3</v>
      </c>
      <c r="F334" s="12">
        <v>68</v>
      </c>
      <c r="G334" s="12">
        <v>86.9</v>
      </c>
      <c r="H334" s="12">
        <v>27.79</v>
      </c>
      <c r="I334" s="12">
        <v>12.1</v>
      </c>
      <c r="J334" s="12">
        <v>11.4</v>
      </c>
      <c r="K334" s="12">
        <v>-5.79</v>
      </c>
      <c r="L334" s="12">
        <v>4.5</v>
      </c>
      <c r="M334" s="12">
        <v>4</v>
      </c>
      <c r="N334" s="12">
        <v>-11.11</v>
      </c>
      <c r="O334" s="12">
        <v>51.4</v>
      </c>
      <c r="P334" s="12">
        <v>71.599999999999994</v>
      </c>
      <c r="Q334" s="12">
        <v>39.299999999999997</v>
      </c>
      <c r="R334" s="12">
        <v>15.82</v>
      </c>
      <c r="S334" s="13">
        <v>0.37</v>
      </c>
      <c r="T334" s="13">
        <v>0.51</v>
      </c>
      <c r="U334" s="12">
        <v>37.5</v>
      </c>
      <c r="V334" s="15">
        <v>922.9</v>
      </c>
      <c r="W334" s="15">
        <v>909.9</v>
      </c>
      <c r="X334" s="15">
        <v>-1.41</v>
      </c>
      <c r="Y334" s="15">
        <v>138.44900000000001</v>
      </c>
      <c r="Z334" s="12">
        <v>140.149</v>
      </c>
      <c r="AA334" s="56">
        <v>1.23</v>
      </c>
      <c r="AB334" s="71">
        <v>43281</v>
      </c>
      <c r="AC334" s="51">
        <v>29.7</v>
      </c>
      <c r="AD334" s="45" t="s">
        <v>716</v>
      </c>
      <c r="AE334" s="31">
        <v>3927</v>
      </c>
    </row>
    <row r="335" spans="1:31" ht="18" x14ac:dyDescent="0.35">
      <c r="A335" s="48">
        <f t="shared" si="5"/>
        <v>332</v>
      </c>
      <c r="B335" s="20" t="s">
        <v>423</v>
      </c>
      <c r="C335" s="12">
        <v>3364</v>
      </c>
      <c r="D335" s="12">
        <v>3237</v>
      </c>
      <c r="E335" s="12">
        <v>-3.8</v>
      </c>
      <c r="F335" s="12">
        <v>1076</v>
      </c>
      <c r="G335" s="12">
        <v>745</v>
      </c>
      <c r="H335" s="12">
        <v>-30.76</v>
      </c>
      <c r="I335" s="12">
        <v>233</v>
      </c>
      <c r="J335" s="12">
        <v>89</v>
      </c>
      <c r="K335" s="12">
        <v>-61.8</v>
      </c>
      <c r="L335" s="12">
        <v>155</v>
      </c>
      <c r="M335" s="12">
        <v>138</v>
      </c>
      <c r="N335" s="12">
        <v>-10.97</v>
      </c>
      <c r="O335" s="12">
        <v>680</v>
      </c>
      <c r="P335" s="12">
        <v>515</v>
      </c>
      <c r="Q335" s="12">
        <v>-24.26</v>
      </c>
      <c r="R335" s="12">
        <v>15.91</v>
      </c>
      <c r="S335" s="13">
        <v>1.69</v>
      </c>
      <c r="T335" s="13">
        <v>1.28</v>
      </c>
      <c r="U335" s="12">
        <v>-24.4</v>
      </c>
      <c r="V335" s="15">
        <v>17717</v>
      </c>
      <c r="W335" s="15">
        <v>16155</v>
      </c>
      <c r="X335" s="15">
        <v>-8.82</v>
      </c>
      <c r="Y335" s="15">
        <v>402.6</v>
      </c>
      <c r="Z335" s="12">
        <v>403.3</v>
      </c>
      <c r="AA335" s="56">
        <v>0.17</v>
      </c>
      <c r="AB335" s="71">
        <v>43281</v>
      </c>
      <c r="AC335" s="51">
        <v>7</v>
      </c>
      <c r="AD335" s="45" t="s">
        <v>765</v>
      </c>
      <c r="AE335" s="31">
        <v>1374.5</v>
      </c>
    </row>
    <row r="336" spans="1:31" ht="18" x14ac:dyDescent="0.35">
      <c r="A336" s="48">
        <f t="shared" si="5"/>
        <v>333</v>
      </c>
      <c r="B336" s="20" t="s">
        <v>440</v>
      </c>
      <c r="C336" s="12">
        <v>4039</v>
      </c>
      <c r="D336" s="12">
        <v>4456</v>
      </c>
      <c r="E336" s="12">
        <v>10.3</v>
      </c>
      <c r="F336" s="12">
        <v>670</v>
      </c>
      <c r="G336" s="12">
        <v>817</v>
      </c>
      <c r="H336" s="12">
        <v>21.94</v>
      </c>
      <c r="I336" s="12">
        <v>202</v>
      </c>
      <c r="J336" s="12">
        <v>49</v>
      </c>
      <c r="K336" s="12">
        <v>-75.739999999999995</v>
      </c>
      <c r="L336" s="12">
        <v>49</v>
      </c>
      <c r="M336" s="12">
        <v>49</v>
      </c>
      <c r="N336" s="12">
        <v>0</v>
      </c>
      <c r="O336" s="12">
        <v>407</v>
      </c>
      <c r="P336" s="12">
        <v>712</v>
      </c>
      <c r="Q336" s="12">
        <v>74.94</v>
      </c>
      <c r="R336" s="12">
        <v>15.98</v>
      </c>
      <c r="S336" s="13">
        <v>0.63</v>
      </c>
      <c r="T336" s="13">
        <v>1.1299999999999999</v>
      </c>
      <c r="U336" s="12">
        <v>78</v>
      </c>
      <c r="V336" s="15">
        <v>11436</v>
      </c>
      <c r="W336" s="15">
        <v>12074</v>
      </c>
      <c r="X336" s="15">
        <v>5.58</v>
      </c>
      <c r="Y336" s="15">
        <v>643.79999999999995</v>
      </c>
      <c r="Z336" s="12">
        <v>632.9</v>
      </c>
      <c r="AA336" s="56">
        <v>-1.69</v>
      </c>
      <c r="AB336" s="71">
        <v>43281</v>
      </c>
      <c r="AC336" s="51">
        <v>21.2</v>
      </c>
      <c r="AD336" s="45" t="s">
        <v>741</v>
      </c>
      <c r="AE336" s="31">
        <v>4720.25</v>
      </c>
    </row>
    <row r="337" spans="1:31" ht="18" x14ac:dyDescent="0.35">
      <c r="A337" s="48">
        <f t="shared" si="5"/>
        <v>334</v>
      </c>
      <c r="B337" s="20" t="s">
        <v>144</v>
      </c>
      <c r="C337" s="12">
        <v>2965.8</v>
      </c>
      <c r="D337" s="12">
        <v>3276</v>
      </c>
      <c r="E337" s="12">
        <v>10.5</v>
      </c>
      <c r="F337" s="12">
        <v>459.4</v>
      </c>
      <c r="G337" s="12">
        <v>659</v>
      </c>
      <c r="H337" s="12">
        <v>43.45</v>
      </c>
      <c r="I337" s="12">
        <v>66.099999999999994</v>
      </c>
      <c r="J337" s="12">
        <v>81</v>
      </c>
      <c r="K337" s="12">
        <v>22.54</v>
      </c>
      <c r="L337" s="12">
        <v>44</v>
      </c>
      <c r="M337" s="12">
        <v>47</v>
      </c>
      <c r="N337" s="12">
        <v>6.82</v>
      </c>
      <c r="O337" s="12">
        <v>352.2</v>
      </c>
      <c r="P337" s="12">
        <v>525</v>
      </c>
      <c r="Q337" s="12">
        <v>49.06</v>
      </c>
      <c r="R337" s="12">
        <v>16.03</v>
      </c>
      <c r="S337" s="13">
        <v>2.23</v>
      </c>
      <c r="T337" s="13">
        <v>3.43</v>
      </c>
      <c r="U337" s="12">
        <v>53.5</v>
      </c>
      <c r="V337" s="15">
        <v>14431.8</v>
      </c>
      <c r="W337" s="15">
        <v>14755</v>
      </c>
      <c r="X337" s="15">
        <v>2.2400000000000002</v>
      </c>
      <c r="Y337" s="15">
        <v>157.76</v>
      </c>
      <c r="Z337" s="12">
        <v>153.15299999999999</v>
      </c>
      <c r="AA337" s="56">
        <v>-2.92</v>
      </c>
      <c r="AB337" s="71">
        <v>43373</v>
      </c>
      <c r="AC337" s="51">
        <v>44.5</v>
      </c>
      <c r="AD337" s="45" t="s">
        <v>738</v>
      </c>
      <c r="AE337" s="31">
        <v>1810.43</v>
      </c>
    </row>
    <row r="338" spans="1:31" ht="18" x14ac:dyDescent="0.35">
      <c r="A338" s="48">
        <f t="shared" si="5"/>
        <v>335</v>
      </c>
      <c r="B338" s="20" t="s">
        <v>262</v>
      </c>
      <c r="C338" s="12">
        <v>1064.5999999999999</v>
      </c>
      <c r="D338" s="12">
        <v>1208.9000000000001</v>
      </c>
      <c r="E338" s="12">
        <v>13.6</v>
      </c>
      <c r="F338" s="12">
        <v>227.9</v>
      </c>
      <c r="G338" s="12">
        <v>269</v>
      </c>
      <c r="H338" s="12">
        <v>18.03</v>
      </c>
      <c r="I338" s="12">
        <v>52.9</v>
      </c>
      <c r="J338" s="12">
        <v>54.4</v>
      </c>
      <c r="K338" s="12">
        <v>2.84</v>
      </c>
      <c r="L338" s="12">
        <v>24.6</v>
      </c>
      <c r="M338" s="12">
        <v>20.8</v>
      </c>
      <c r="N338" s="12">
        <v>-15.45</v>
      </c>
      <c r="O338" s="12">
        <v>150.5</v>
      </c>
      <c r="P338" s="12">
        <v>193.9</v>
      </c>
      <c r="Q338" s="12">
        <v>28.84</v>
      </c>
      <c r="R338" s="12">
        <v>16.04</v>
      </c>
      <c r="S338" s="13">
        <v>0.65</v>
      </c>
      <c r="T338" s="13">
        <v>0.83</v>
      </c>
      <c r="U338" s="12">
        <v>27.9</v>
      </c>
      <c r="V338" s="15">
        <v>3942.8</v>
      </c>
      <c r="W338" s="15">
        <v>3814.4</v>
      </c>
      <c r="X338" s="15">
        <v>-3.26</v>
      </c>
      <c r="Y338" s="15">
        <v>231.58799999999999</v>
      </c>
      <c r="Z338" s="12">
        <v>233.297</v>
      </c>
      <c r="AA338" s="56">
        <v>0.74</v>
      </c>
      <c r="AB338" s="71">
        <v>43281</v>
      </c>
      <c r="AC338" s="51">
        <v>22.9</v>
      </c>
      <c r="AD338" s="45" t="s">
        <v>741</v>
      </c>
      <c r="AE338" s="31">
        <v>7175.23</v>
      </c>
    </row>
    <row r="339" spans="1:31" ht="18" x14ac:dyDescent="0.35">
      <c r="A339" s="48">
        <f t="shared" si="5"/>
        <v>336</v>
      </c>
      <c r="B339" s="20" t="s">
        <v>202</v>
      </c>
      <c r="C339" s="12">
        <v>2465</v>
      </c>
      <c r="D339" s="12">
        <v>2547</v>
      </c>
      <c r="E339" s="12">
        <v>3.3</v>
      </c>
      <c r="F339" s="12">
        <v>465</v>
      </c>
      <c r="G339" s="12">
        <v>517</v>
      </c>
      <c r="H339" s="12">
        <v>11.18</v>
      </c>
      <c r="I339" s="12">
        <v>79</v>
      </c>
      <c r="J339" s="12">
        <v>46</v>
      </c>
      <c r="K339" s="12">
        <v>-41.77</v>
      </c>
      <c r="L339" s="12">
        <v>62</v>
      </c>
      <c r="M339" s="12">
        <v>58</v>
      </c>
      <c r="N339" s="12">
        <v>-6.45</v>
      </c>
      <c r="O339" s="12">
        <v>323</v>
      </c>
      <c r="P339" s="12">
        <v>412</v>
      </c>
      <c r="Q339" s="12">
        <v>27.55</v>
      </c>
      <c r="R339" s="12">
        <v>16.18</v>
      </c>
      <c r="S339" s="13">
        <v>2.2200000000000002</v>
      </c>
      <c r="T339" s="13">
        <v>2.89</v>
      </c>
      <c r="U339" s="12">
        <v>30.3</v>
      </c>
      <c r="V339" s="15">
        <v>11001</v>
      </c>
      <c r="W339" s="15">
        <v>10442</v>
      </c>
      <c r="X339" s="15">
        <v>-5.08</v>
      </c>
      <c r="Y339" s="15">
        <v>145.5</v>
      </c>
      <c r="Z339" s="12">
        <v>142.4</v>
      </c>
      <c r="AA339" s="56">
        <v>-2.13</v>
      </c>
      <c r="AB339" s="71">
        <v>43373</v>
      </c>
      <c r="AC339" s="51">
        <v>9.5</v>
      </c>
      <c r="AD339" s="45" t="s">
        <v>702</v>
      </c>
      <c r="AE339" s="31">
        <v>179178</v>
      </c>
    </row>
    <row r="340" spans="1:31" ht="18" x14ac:dyDescent="0.35">
      <c r="A340" s="48">
        <f t="shared" si="5"/>
        <v>337</v>
      </c>
      <c r="B340" s="20" t="s">
        <v>27</v>
      </c>
      <c r="C340" s="12">
        <v>609.4</v>
      </c>
      <c r="D340" s="12">
        <v>711.5</v>
      </c>
      <c r="E340" s="12">
        <v>16.8</v>
      </c>
      <c r="F340" s="12">
        <v>129.80000000000001</v>
      </c>
      <c r="G340" s="12">
        <v>144.19999999999999</v>
      </c>
      <c r="H340" s="12">
        <v>11.09</v>
      </c>
      <c r="I340" s="12">
        <v>21.9</v>
      </c>
      <c r="J340" s="12">
        <v>14.1</v>
      </c>
      <c r="K340" s="12">
        <v>-35.619999999999997</v>
      </c>
      <c r="L340" s="12">
        <v>17.8</v>
      </c>
      <c r="M340" s="12">
        <v>14</v>
      </c>
      <c r="N340" s="12">
        <v>-21.35</v>
      </c>
      <c r="O340" s="12">
        <v>89.8</v>
      </c>
      <c r="P340" s="12">
        <v>116</v>
      </c>
      <c r="Q340" s="12">
        <v>29.18</v>
      </c>
      <c r="R340" s="12">
        <v>16.3</v>
      </c>
      <c r="S340" s="13">
        <v>0.94</v>
      </c>
      <c r="T340" s="13">
        <v>1.21</v>
      </c>
      <c r="U340" s="12">
        <v>29.2</v>
      </c>
      <c r="V340" s="15">
        <v>2080.1</v>
      </c>
      <c r="W340" s="15">
        <v>2133.1999999999998</v>
      </c>
      <c r="X340" s="15">
        <v>2.5499999999999998</v>
      </c>
      <c r="Y340" s="15">
        <v>95.8</v>
      </c>
      <c r="Z340" s="12">
        <v>95.8</v>
      </c>
      <c r="AA340" s="56">
        <v>0</v>
      </c>
      <c r="AB340" s="71">
        <v>43373</v>
      </c>
      <c r="AC340" s="51">
        <v>22.3</v>
      </c>
      <c r="AD340" s="45" t="s">
        <v>716</v>
      </c>
      <c r="AE340" s="31">
        <v>3016</v>
      </c>
    </row>
    <row r="341" spans="1:31" ht="18" x14ac:dyDescent="0.35">
      <c r="A341" s="48">
        <f t="shared" si="5"/>
        <v>338</v>
      </c>
      <c r="B341" s="20" t="s">
        <v>296</v>
      </c>
      <c r="C341" s="12">
        <v>9930</v>
      </c>
      <c r="D341" s="12">
        <v>10465</v>
      </c>
      <c r="E341" s="12">
        <v>5.4</v>
      </c>
      <c r="F341" s="12">
        <v>2632</v>
      </c>
      <c r="G341" s="12">
        <v>2280</v>
      </c>
      <c r="H341" s="12">
        <v>-13.37</v>
      </c>
      <c r="I341" s="12">
        <v>488</v>
      </c>
      <c r="J341" s="12">
        <v>370</v>
      </c>
      <c r="K341" s="12">
        <v>-24.18</v>
      </c>
      <c r="L341" s="12">
        <v>193</v>
      </c>
      <c r="M341" s="12">
        <v>194</v>
      </c>
      <c r="N341" s="12">
        <v>0.52</v>
      </c>
      <c r="O341" s="12">
        <v>1946</v>
      </c>
      <c r="P341" s="12">
        <v>1707</v>
      </c>
      <c r="Q341" s="12">
        <v>-12.28</v>
      </c>
      <c r="R341" s="12">
        <v>16.309999999999999</v>
      </c>
      <c r="S341" s="13">
        <v>0.71</v>
      </c>
      <c r="T341" s="13">
        <v>0.63</v>
      </c>
      <c r="U341" s="12">
        <v>-10.5</v>
      </c>
      <c r="V341" s="15">
        <v>53341</v>
      </c>
      <c r="W341" s="15">
        <v>52511</v>
      </c>
      <c r="X341" s="15">
        <v>-1.56</v>
      </c>
      <c r="Y341" s="15">
        <v>2752</v>
      </c>
      <c r="Z341" s="12">
        <v>2696</v>
      </c>
      <c r="AA341" s="56">
        <v>-2.0299999999999998</v>
      </c>
      <c r="AB341" s="71">
        <v>43281</v>
      </c>
      <c r="AC341" s="51">
        <v>33</v>
      </c>
      <c r="AD341" s="45" t="s">
        <v>710</v>
      </c>
      <c r="AE341" s="31">
        <v>-1610</v>
      </c>
    </row>
    <row r="342" spans="1:31" ht="18" x14ac:dyDescent="0.35">
      <c r="A342" s="48">
        <f t="shared" si="5"/>
        <v>339</v>
      </c>
      <c r="B342" s="20" t="s">
        <v>235</v>
      </c>
      <c r="C342" s="12">
        <v>2621.4</v>
      </c>
      <c r="D342" s="12">
        <v>4244.3999999999996</v>
      </c>
      <c r="E342" s="12">
        <v>61.9</v>
      </c>
      <c r="F342" s="12">
        <v>132.9</v>
      </c>
      <c r="G342" s="12">
        <v>956.4</v>
      </c>
      <c r="H342" s="12">
        <v>619.64</v>
      </c>
      <c r="I342" s="12">
        <v>39.4</v>
      </c>
      <c r="J342" s="12">
        <v>196.2</v>
      </c>
      <c r="K342" s="12">
        <v>397.97</v>
      </c>
      <c r="L342" s="12">
        <v>70.400000000000006</v>
      </c>
      <c r="M342" s="12">
        <v>63.4</v>
      </c>
      <c r="N342" s="12">
        <v>-9.94</v>
      </c>
      <c r="O342" s="12">
        <v>23.1</v>
      </c>
      <c r="P342" s="12">
        <v>696.7</v>
      </c>
      <c r="Q342" s="12">
        <v>2916.02</v>
      </c>
      <c r="R342" s="12">
        <v>16.41</v>
      </c>
      <c r="S342" s="13">
        <v>0.04</v>
      </c>
      <c r="T342" s="13">
        <v>1.2</v>
      </c>
      <c r="U342" s="12"/>
      <c r="V342" s="15">
        <v>15361.9</v>
      </c>
      <c r="W342" s="15">
        <v>14640</v>
      </c>
      <c r="X342" s="15">
        <v>-4.7</v>
      </c>
      <c r="Y342" s="15">
        <v>578.48299999999995</v>
      </c>
      <c r="Z342" s="12">
        <v>580.375</v>
      </c>
      <c r="AA342" s="56">
        <v>0.33</v>
      </c>
      <c r="AB342" s="71">
        <v>43281</v>
      </c>
      <c r="AC342" s="51">
        <v>36.700000000000003</v>
      </c>
      <c r="AD342" s="45" t="s">
        <v>731</v>
      </c>
      <c r="AE342" s="31">
        <v>-3851.75</v>
      </c>
    </row>
    <row r="343" spans="1:31" ht="18" x14ac:dyDescent="0.35">
      <c r="A343" s="48">
        <f t="shared" si="5"/>
        <v>340</v>
      </c>
      <c r="B343" s="20" t="s">
        <v>109</v>
      </c>
      <c r="C343" s="12">
        <v>578.20000000000005</v>
      </c>
      <c r="D343" s="12">
        <v>784.5</v>
      </c>
      <c r="E343" s="12">
        <v>35.700000000000003</v>
      </c>
      <c r="F343" s="12">
        <v>-403.6</v>
      </c>
      <c r="G343" s="12">
        <v>144.69999999999999</v>
      </c>
      <c r="H343" s="12">
        <v>-135.85</v>
      </c>
      <c r="I343" s="12">
        <v>-125.9</v>
      </c>
      <c r="J343" s="12">
        <v>8.1</v>
      </c>
      <c r="K343" s="12">
        <v>106.43</v>
      </c>
      <c r="L343" s="12">
        <v>13.6</v>
      </c>
      <c r="M343" s="12">
        <v>8.1</v>
      </c>
      <c r="N343" s="12">
        <v>-40.44</v>
      </c>
      <c r="O343" s="12">
        <v>-103</v>
      </c>
      <c r="P343" s="12">
        <v>128.69999999999999</v>
      </c>
      <c r="Q343" s="12">
        <v>224.95</v>
      </c>
      <c r="R343" s="12">
        <v>16.41</v>
      </c>
      <c r="S343" s="13">
        <v>-0.41</v>
      </c>
      <c r="T343" s="13">
        <v>0.5</v>
      </c>
      <c r="U343" s="12">
        <v>220.5</v>
      </c>
      <c r="V343" s="15">
        <v>1407.2</v>
      </c>
      <c r="W343" s="15">
        <v>1714.7</v>
      </c>
      <c r="X343" s="15">
        <v>21.85</v>
      </c>
      <c r="Y343" s="15">
        <v>250.268</v>
      </c>
      <c r="Z343" s="12">
        <v>259.78800000000001</v>
      </c>
      <c r="AA343" s="56">
        <v>3.8</v>
      </c>
      <c r="AB343" s="71">
        <v>43373</v>
      </c>
      <c r="AC343" s="51">
        <v>68.7</v>
      </c>
      <c r="AD343" s="45" t="s">
        <v>732</v>
      </c>
      <c r="AE343" s="31">
        <v>-2466</v>
      </c>
    </row>
    <row r="344" spans="1:31" ht="18" x14ac:dyDescent="0.35">
      <c r="A344" s="48">
        <f t="shared" si="5"/>
        <v>341</v>
      </c>
      <c r="B344" s="20" t="s">
        <v>329</v>
      </c>
      <c r="C344" s="12">
        <v>3711</v>
      </c>
      <c r="D344" s="12">
        <v>5168</v>
      </c>
      <c r="E344" s="12">
        <v>39.299999999999997</v>
      </c>
      <c r="F344" s="12">
        <v>675</v>
      </c>
      <c r="G344" s="12">
        <v>1693</v>
      </c>
      <c r="H344" s="12">
        <v>150.81</v>
      </c>
      <c r="I344" s="12">
        <v>186</v>
      </c>
      <c r="J344" s="12">
        <v>515</v>
      </c>
      <c r="K344" s="12">
        <v>176.88</v>
      </c>
      <c r="L344" s="12">
        <v>162</v>
      </c>
      <c r="M344" s="12">
        <v>142</v>
      </c>
      <c r="N344" s="12">
        <v>-12.35</v>
      </c>
      <c r="O344" s="12">
        <v>257</v>
      </c>
      <c r="P344" s="12">
        <v>870</v>
      </c>
      <c r="Q344" s="12">
        <v>238.52</v>
      </c>
      <c r="R344" s="12">
        <v>16.829999999999998</v>
      </c>
      <c r="S344" s="13">
        <v>0.18</v>
      </c>
      <c r="T344" s="13">
        <v>0.6</v>
      </c>
      <c r="U344" s="12">
        <v>237.4</v>
      </c>
      <c r="V344" s="15">
        <v>30370</v>
      </c>
      <c r="W344" s="15">
        <v>27554</v>
      </c>
      <c r="X344" s="15">
        <v>-9.27</v>
      </c>
      <c r="Y344" s="15">
        <v>1453</v>
      </c>
      <c r="Z344" s="12">
        <v>1458</v>
      </c>
      <c r="AA344" s="56">
        <v>0.34</v>
      </c>
      <c r="AB344" s="71">
        <v>43281</v>
      </c>
      <c r="AC344" s="51">
        <v>8.9</v>
      </c>
      <c r="AD344" s="45" t="s">
        <v>772</v>
      </c>
      <c r="AE344" s="31">
        <v>13499.5</v>
      </c>
    </row>
    <row r="345" spans="1:31" ht="18" x14ac:dyDescent="0.35">
      <c r="A345" s="48">
        <f t="shared" si="5"/>
        <v>342</v>
      </c>
      <c r="B345" s="20" t="s">
        <v>15</v>
      </c>
      <c r="C345" s="12">
        <v>982.8</v>
      </c>
      <c r="D345" s="12">
        <v>980.1</v>
      </c>
      <c r="E345" s="12">
        <v>-0.3</v>
      </c>
      <c r="F345" s="12">
        <v>207</v>
      </c>
      <c r="G345" s="12">
        <v>231.4</v>
      </c>
      <c r="H345" s="12">
        <v>11.79</v>
      </c>
      <c r="I345" s="12">
        <v>57.2</v>
      </c>
      <c r="J345" s="12">
        <v>49.7</v>
      </c>
      <c r="K345" s="12">
        <v>-13.11</v>
      </c>
      <c r="L345" s="12">
        <v>13.1</v>
      </c>
      <c r="M345" s="12">
        <v>12.4</v>
      </c>
      <c r="N345" s="12">
        <v>-5.34</v>
      </c>
      <c r="O345" s="12">
        <v>133.4</v>
      </c>
      <c r="P345" s="12">
        <v>165</v>
      </c>
      <c r="Q345" s="12">
        <v>23.69</v>
      </c>
      <c r="R345" s="12">
        <v>16.84</v>
      </c>
      <c r="S345" s="13">
        <v>2.29</v>
      </c>
      <c r="T345" s="13">
        <v>2.88</v>
      </c>
      <c r="U345" s="12">
        <v>25.8</v>
      </c>
      <c r="V345" s="15">
        <v>2334.4</v>
      </c>
      <c r="W345" s="15">
        <v>2190.4</v>
      </c>
      <c r="X345" s="15">
        <v>-6.17</v>
      </c>
      <c r="Y345" s="15">
        <v>58.3</v>
      </c>
      <c r="Z345" s="12">
        <v>57.334000000000003</v>
      </c>
      <c r="AA345" s="56">
        <v>-1.66</v>
      </c>
      <c r="AB345" s="71">
        <v>43372</v>
      </c>
      <c r="AC345" s="51">
        <v>13.4</v>
      </c>
      <c r="AD345" s="45" t="s">
        <v>696</v>
      </c>
      <c r="AE345" s="31">
        <v>1016.43</v>
      </c>
    </row>
    <row r="346" spans="1:31" ht="18" x14ac:dyDescent="0.35">
      <c r="A346" s="48">
        <f t="shared" si="5"/>
        <v>343</v>
      </c>
      <c r="B346" s="20" t="s">
        <v>389</v>
      </c>
      <c r="C346" s="12">
        <v>261.3</v>
      </c>
      <c r="D346" s="12">
        <v>281.39999999999998</v>
      </c>
      <c r="E346" s="12">
        <v>7.7</v>
      </c>
      <c r="F346" s="12">
        <v>79.400000000000006</v>
      </c>
      <c r="G346" s="12">
        <v>83.6</v>
      </c>
      <c r="H346" s="12">
        <v>5.29</v>
      </c>
      <c r="I346" s="12">
        <v>0.2</v>
      </c>
      <c r="J346" s="12">
        <f>I346</f>
        <v>0.2</v>
      </c>
      <c r="K346" s="12"/>
      <c r="L346" s="12">
        <v>33.6</v>
      </c>
      <c r="M346" s="12">
        <v>36.1</v>
      </c>
      <c r="N346" s="12">
        <v>7.44</v>
      </c>
      <c r="O346" s="12">
        <v>48.4</v>
      </c>
      <c r="P346" s="12">
        <v>47.8</v>
      </c>
      <c r="Q346" s="12">
        <v>-1.24</v>
      </c>
      <c r="R346" s="12">
        <v>16.989999999999998</v>
      </c>
      <c r="S346" s="13">
        <v>0.28000000000000003</v>
      </c>
      <c r="T346" s="13">
        <v>0.28000000000000003</v>
      </c>
      <c r="U346" s="12">
        <v>-0.7</v>
      </c>
      <c r="V346" s="15">
        <v>4500.1000000000004</v>
      </c>
      <c r="W346" s="15">
        <v>4653.6000000000004</v>
      </c>
      <c r="X346" s="15">
        <v>3.41</v>
      </c>
      <c r="Y346" s="15">
        <v>170.42</v>
      </c>
      <c r="Z346" s="12">
        <v>169.68199999999999</v>
      </c>
      <c r="AA346" s="56">
        <v>-0.43</v>
      </c>
      <c r="AB346" s="71">
        <v>43281</v>
      </c>
      <c r="AC346" s="51">
        <v>45.1</v>
      </c>
      <c r="AD346" s="45" t="s">
        <v>721</v>
      </c>
      <c r="AE346" s="31">
        <v>230.93</v>
      </c>
    </row>
    <row r="347" spans="1:31" ht="18" x14ac:dyDescent="0.35">
      <c r="A347" s="48">
        <f t="shared" si="5"/>
        <v>344</v>
      </c>
      <c r="B347" s="20" t="s">
        <v>373</v>
      </c>
      <c r="C347" s="12">
        <v>1029.0999999999999</v>
      </c>
      <c r="D347" s="12">
        <v>1084.8</v>
      </c>
      <c r="E347" s="12">
        <v>5.4</v>
      </c>
      <c r="F347" s="12">
        <v>223.1</v>
      </c>
      <c r="G347" s="12">
        <v>249.3</v>
      </c>
      <c r="H347" s="12">
        <v>11.74</v>
      </c>
      <c r="I347" s="12">
        <v>61.6</v>
      </c>
      <c r="J347" s="12">
        <v>42.5</v>
      </c>
      <c r="K347" s="12">
        <v>-31.01</v>
      </c>
      <c r="L347" s="12">
        <v>21.2</v>
      </c>
      <c r="M347" s="12">
        <v>22.4</v>
      </c>
      <c r="N347" s="12">
        <v>5.66</v>
      </c>
      <c r="O347" s="12">
        <v>140.4</v>
      </c>
      <c r="P347" s="12">
        <v>184.4</v>
      </c>
      <c r="Q347" s="12">
        <v>31.34</v>
      </c>
      <c r="R347" s="12">
        <v>17</v>
      </c>
      <c r="S347" s="13">
        <v>1.18</v>
      </c>
      <c r="T347" s="13">
        <v>1.59</v>
      </c>
      <c r="U347" s="12">
        <v>35.299999999999997</v>
      </c>
      <c r="V347" s="15">
        <v>17524.5</v>
      </c>
      <c r="W347" s="15">
        <v>17307.099999999999</v>
      </c>
      <c r="X347" s="15">
        <v>-1.24</v>
      </c>
      <c r="Y347" s="15">
        <v>119.09699999999999</v>
      </c>
      <c r="Z347" s="12">
        <v>115.651</v>
      </c>
      <c r="AA347" s="56">
        <v>-2.89</v>
      </c>
      <c r="AB347" s="71">
        <v>43281</v>
      </c>
      <c r="AC347" s="51">
        <v>4.0999999999999996</v>
      </c>
      <c r="AD347" s="45" t="s">
        <v>729</v>
      </c>
      <c r="AE347" s="31">
        <v>3152.1</v>
      </c>
    </row>
    <row r="348" spans="1:31" ht="18" x14ac:dyDescent="0.35">
      <c r="A348" s="48">
        <f t="shared" si="5"/>
        <v>345</v>
      </c>
      <c r="B348" s="20" t="s">
        <v>275</v>
      </c>
      <c r="C348" s="12">
        <v>944.6</v>
      </c>
      <c r="D348" s="12">
        <v>974.1</v>
      </c>
      <c r="E348" s="12">
        <v>3.1</v>
      </c>
      <c r="F348" s="12">
        <v>300.89999999999998</v>
      </c>
      <c r="G348" s="12">
        <v>257</v>
      </c>
      <c r="H348" s="12">
        <v>-14.59</v>
      </c>
      <c r="I348" s="12">
        <v>89</v>
      </c>
      <c r="J348" s="12">
        <v>44</v>
      </c>
      <c r="K348" s="12">
        <v>-50.56</v>
      </c>
      <c r="L348" s="12">
        <v>39.6</v>
      </c>
      <c r="M348" s="12">
        <v>41.3</v>
      </c>
      <c r="N348" s="12">
        <v>4.29</v>
      </c>
      <c r="O348" s="12">
        <v>167.4</v>
      </c>
      <c r="P348" s="12">
        <v>166.7</v>
      </c>
      <c r="Q348" s="12">
        <v>-0.42</v>
      </c>
      <c r="R348" s="12">
        <v>17.11</v>
      </c>
      <c r="S348" s="13">
        <v>1.49</v>
      </c>
      <c r="T348" s="13">
        <v>1.48</v>
      </c>
      <c r="U348" s="12">
        <v>-0.5</v>
      </c>
      <c r="V348" s="15">
        <v>11810.3</v>
      </c>
      <c r="W348" s="15">
        <v>12460.2</v>
      </c>
      <c r="X348" s="15">
        <v>5.5</v>
      </c>
      <c r="Y348" s="15">
        <v>112.345</v>
      </c>
      <c r="Z348" s="12">
        <v>112.471</v>
      </c>
      <c r="AA348" s="56">
        <v>0.11</v>
      </c>
      <c r="AB348" s="71">
        <v>43281</v>
      </c>
      <c r="AC348" s="51">
        <v>19.7</v>
      </c>
      <c r="AD348" s="45" t="s">
        <v>723</v>
      </c>
      <c r="AE348" s="31">
        <v>-1021.25</v>
      </c>
    </row>
    <row r="349" spans="1:31" ht="18" x14ac:dyDescent="0.35">
      <c r="A349" s="48">
        <f t="shared" si="5"/>
        <v>346</v>
      </c>
      <c r="B349" s="20" t="s">
        <v>160</v>
      </c>
      <c r="C349" s="12">
        <v>1662.4</v>
      </c>
      <c r="D349" s="12">
        <v>1780.9</v>
      </c>
      <c r="E349" s="12">
        <v>7.1</v>
      </c>
      <c r="F349" s="12">
        <v>599.79999999999995</v>
      </c>
      <c r="G349" s="12">
        <v>526.20000000000005</v>
      </c>
      <c r="H349" s="12">
        <v>-12.27</v>
      </c>
      <c r="I349" s="12">
        <v>24</v>
      </c>
      <c r="J349" s="12">
        <v>3.9</v>
      </c>
      <c r="K349" s="12">
        <v>-83.75</v>
      </c>
      <c r="L349" s="12">
        <v>187.3</v>
      </c>
      <c r="M349" s="12">
        <v>207.9</v>
      </c>
      <c r="N349" s="12">
        <v>11</v>
      </c>
      <c r="O349" s="12">
        <v>344.2</v>
      </c>
      <c r="P349" s="12">
        <v>306.7</v>
      </c>
      <c r="Q349" s="12">
        <v>-10.89</v>
      </c>
      <c r="R349" s="12">
        <v>17.22</v>
      </c>
      <c r="S349" s="13">
        <v>0.8</v>
      </c>
      <c r="T349" s="13">
        <v>0.69</v>
      </c>
      <c r="U349" s="12">
        <v>-13.7</v>
      </c>
      <c r="V349" s="15">
        <v>25655.5</v>
      </c>
      <c r="W349" s="15">
        <v>27655</v>
      </c>
      <c r="X349" s="15">
        <v>7.79</v>
      </c>
      <c r="Y349" s="15">
        <v>430.48700000000002</v>
      </c>
      <c r="Z349" s="12">
        <v>444.36200000000002</v>
      </c>
      <c r="AA349" s="56">
        <v>3.22</v>
      </c>
      <c r="AB349" s="71">
        <v>43281</v>
      </c>
      <c r="AC349" s="51">
        <v>65</v>
      </c>
      <c r="AD349" s="45" t="s">
        <v>742</v>
      </c>
      <c r="AE349" s="31">
        <v>20023.5</v>
      </c>
    </row>
    <row r="350" spans="1:31" ht="18" x14ac:dyDescent="0.35">
      <c r="A350" s="48">
        <f t="shared" si="5"/>
        <v>347</v>
      </c>
      <c r="B350" s="20" t="s">
        <v>384</v>
      </c>
      <c r="C350" s="12">
        <v>10503</v>
      </c>
      <c r="D350" s="12">
        <v>13531</v>
      </c>
      <c r="E350" s="12">
        <v>28.8</v>
      </c>
      <c r="F350" s="12">
        <v>2509</v>
      </c>
      <c r="G350" s="12">
        <v>3276</v>
      </c>
      <c r="H350" s="12">
        <v>30.57</v>
      </c>
      <c r="I350" s="12">
        <v>678</v>
      </c>
      <c r="J350" s="12">
        <v>711</v>
      </c>
      <c r="K350" s="12">
        <v>4.87</v>
      </c>
      <c r="L350" s="12">
        <v>0</v>
      </c>
      <c r="M350" s="12">
        <v>0</v>
      </c>
      <c r="N350" s="12"/>
      <c r="O350" s="12">
        <v>1631</v>
      </c>
      <c r="P350" s="12">
        <v>2348</v>
      </c>
      <c r="Q350" s="12">
        <v>43.96</v>
      </c>
      <c r="R350" s="12">
        <v>17.350000000000001</v>
      </c>
      <c r="S350" s="13">
        <v>3.95</v>
      </c>
      <c r="T350" s="13">
        <v>5.99</v>
      </c>
      <c r="U350" s="12">
        <v>51.8</v>
      </c>
      <c r="V350" s="15">
        <v>819843</v>
      </c>
      <c r="W350" s="15">
        <v>882011</v>
      </c>
      <c r="X350" s="15">
        <v>7.58</v>
      </c>
      <c r="Y350" s="15">
        <v>413.3</v>
      </c>
      <c r="Z350" s="12">
        <v>392</v>
      </c>
      <c r="AA350" s="56">
        <v>-5.15</v>
      </c>
      <c r="AB350" s="71">
        <v>43281</v>
      </c>
      <c r="AC350" s="51">
        <v>8.8000000000000007</v>
      </c>
      <c r="AD350" s="45" t="s">
        <v>767</v>
      </c>
      <c r="AE350" s="31">
        <v>2029.83</v>
      </c>
    </row>
    <row r="351" spans="1:31" ht="18" x14ac:dyDescent="0.35">
      <c r="A351" s="48">
        <f t="shared" si="5"/>
        <v>348</v>
      </c>
      <c r="B351" s="20" t="s">
        <v>159</v>
      </c>
      <c r="C351" s="12">
        <v>3599</v>
      </c>
      <c r="D351" s="12">
        <v>3831</v>
      </c>
      <c r="E351" s="12">
        <v>6.4</v>
      </c>
      <c r="F351" s="12">
        <v>884</v>
      </c>
      <c r="G351" s="12">
        <v>958</v>
      </c>
      <c r="H351" s="12">
        <v>8.3699999999999992</v>
      </c>
      <c r="I351" s="12">
        <v>232</v>
      </c>
      <c r="J351" s="12">
        <v>228</v>
      </c>
      <c r="K351" s="12">
        <v>-1.72</v>
      </c>
      <c r="L351" s="12">
        <v>65</v>
      </c>
      <c r="M351" s="12">
        <v>64</v>
      </c>
      <c r="N351" s="12">
        <v>-1.54</v>
      </c>
      <c r="O351" s="12">
        <v>587</v>
      </c>
      <c r="P351" s="12">
        <v>666</v>
      </c>
      <c r="Q351" s="12">
        <v>13.46</v>
      </c>
      <c r="R351" s="12">
        <v>17.38</v>
      </c>
      <c r="S351" s="13">
        <v>1.69</v>
      </c>
      <c r="T351" s="13">
        <v>1.97</v>
      </c>
      <c r="U351" s="12">
        <v>16.399999999999999</v>
      </c>
      <c r="V351" s="15">
        <v>11151</v>
      </c>
      <c r="W351" s="15">
        <v>11738</v>
      </c>
      <c r="X351" s="15">
        <v>5.26</v>
      </c>
      <c r="Y351" s="15">
        <v>347.6</v>
      </c>
      <c r="Z351" s="12">
        <v>338.9</v>
      </c>
      <c r="AA351" s="56">
        <v>-2.5</v>
      </c>
      <c r="AB351" s="71">
        <v>43281</v>
      </c>
      <c r="AC351" s="51">
        <v>17.399999999999999</v>
      </c>
      <c r="AD351" s="45" t="s">
        <v>712</v>
      </c>
      <c r="AE351" s="31">
        <v>9946.5</v>
      </c>
    </row>
    <row r="352" spans="1:31" ht="18" x14ac:dyDescent="0.35">
      <c r="A352" s="48">
        <f t="shared" si="5"/>
        <v>349</v>
      </c>
      <c r="B352" s="20" t="s">
        <v>265</v>
      </c>
      <c r="C352" s="12">
        <v>10858</v>
      </c>
      <c r="D352" s="12">
        <v>12998</v>
      </c>
      <c r="E352" s="12">
        <v>19.7</v>
      </c>
      <c r="F352" s="12">
        <v>2642</v>
      </c>
      <c r="G352" s="12">
        <v>3109</v>
      </c>
      <c r="H352" s="12">
        <v>17.68</v>
      </c>
      <c r="I352" s="12">
        <v>846</v>
      </c>
      <c r="J352" s="12">
        <v>640</v>
      </c>
      <c r="K352" s="12">
        <v>-24.35</v>
      </c>
      <c r="L352" s="12">
        <v>0</v>
      </c>
      <c r="M352" s="12">
        <v>0</v>
      </c>
      <c r="N352" s="12"/>
      <c r="O352" s="12">
        <v>1592</v>
      </c>
      <c r="P352" s="12">
        <v>2269</v>
      </c>
      <c r="Q352" s="12">
        <v>42.53</v>
      </c>
      <c r="R352" s="12">
        <v>17.46</v>
      </c>
      <c r="S352" s="13">
        <v>0.87</v>
      </c>
      <c r="T352" s="13">
        <v>1.3</v>
      </c>
      <c r="U352" s="12">
        <v>49.2</v>
      </c>
      <c r="V352" s="15">
        <v>762190</v>
      </c>
      <c r="W352" s="15">
        <v>796766</v>
      </c>
      <c r="X352" s="15">
        <v>4.54</v>
      </c>
      <c r="Y352" s="15">
        <v>1830</v>
      </c>
      <c r="Z352" s="12">
        <v>1748</v>
      </c>
      <c r="AA352" s="56">
        <v>-4.4800000000000004</v>
      </c>
      <c r="AB352" s="71">
        <v>43281</v>
      </c>
      <c r="AC352" s="51">
        <v>9.4</v>
      </c>
      <c r="AD352" s="45" t="s">
        <v>767</v>
      </c>
      <c r="AE352" s="31">
        <v>2206.1</v>
      </c>
    </row>
    <row r="353" spans="1:31" ht="18" x14ac:dyDescent="0.35">
      <c r="A353" s="48">
        <f t="shared" si="5"/>
        <v>350</v>
      </c>
      <c r="B353" s="20" t="s">
        <v>214</v>
      </c>
      <c r="C353" s="12">
        <v>402</v>
      </c>
      <c r="D353" s="12">
        <v>679</v>
      </c>
      <c r="E353" s="12">
        <v>68.900000000000006</v>
      </c>
      <c r="F353" s="12">
        <v>129</v>
      </c>
      <c r="G353" s="12">
        <v>155</v>
      </c>
      <c r="H353" s="12">
        <v>20.16</v>
      </c>
      <c r="I353" s="12">
        <v>9</v>
      </c>
      <c r="J353" s="12">
        <v>14</v>
      </c>
      <c r="K353" s="12">
        <v>55.56</v>
      </c>
      <c r="L353" s="12">
        <v>22</v>
      </c>
      <c r="M353" s="12">
        <v>22</v>
      </c>
      <c r="N353" s="12">
        <v>0</v>
      </c>
      <c r="O353" s="12">
        <v>98</v>
      </c>
      <c r="P353" s="12">
        <v>119</v>
      </c>
      <c r="Q353" s="12">
        <v>21.43</v>
      </c>
      <c r="R353" s="12">
        <v>17.53</v>
      </c>
      <c r="S353" s="13">
        <v>0.49</v>
      </c>
      <c r="T353" s="13">
        <v>0.59</v>
      </c>
      <c r="U353" s="12">
        <v>20.8</v>
      </c>
      <c r="V353" s="15">
        <v>3388</v>
      </c>
      <c r="W353" s="15">
        <v>3821</v>
      </c>
      <c r="X353" s="15">
        <v>12.78</v>
      </c>
      <c r="Y353" s="15">
        <v>200</v>
      </c>
      <c r="Z353" s="12">
        <v>201</v>
      </c>
      <c r="AA353" s="56">
        <v>0.5</v>
      </c>
      <c r="AB353" s="71">
        <v>43281</v>
      </c>
      <c r="AC353" s="51">
        <v>11.3</v>
      </c>
      <c r="AD353" s="45" t="s">
        <v>731</v>
      </c>
      <c r="AE353" s="31">
        <v>-2720.28</v>
      </c>
    </row>
    <row r="354" spans="1:31" ht="18" x14ac:dyDescent="0.35">
      <c r="A354" s="48">
        <f t="shared" si="5"/>
        <v>351</v>
      </c>
      <c r="B354" s="20" t="s">
        <v>119</v>
      </c>
      <c r="C354" s="12">
        <v>3484</v>
      </c>
      <c r="D354" s="12">
        <v>3200</v>
      </c>
      <c r="E354" s="12">
        <v>-8.1999999999999993</v>
      </c>
      <c r="F354" s="12">
        <v>247</v>
      </c>
      <c r="G354" s="12">
        <v>669</v>
      </c>
      <c r="H354" s="12">
        <v>170.85</v>
      </c>
      <c r="I354" s="12">
        <v>44</v>
      </c>
      <c r="J354" s="12">
        <v>65</v>
      </c>
      <c r="K354" s="12">
        <v>47.73</v>
      </c>
      <c r="L354" s="12">
        <v>44</v>
      </c>
      <c r="M354" s="12">
        <v>41</v>
      </c>
      <c r="N354" s="12">
        <v>-6.82</v>
      </c>
      <c r="O354" s="12">
        <v>159</v>
      </c>
      <c r="P354" s="12">
        <v>563</v>
      </c>
      <c r="Q354" s="12">
        <v>254.09</v>
      </c>
      <c r="R354" s="12">
        <v>17.59</v>
      </c>
      <c r="S354" s="13">
        <v>0.6</v>
      </c>
      <c r="T354" s="13">
        <v>2.2599999999999998</v>
      </c>
      <c r="U354" s="12">
        <v>279.10000000000002</v>
      </c>
      <c r="V354" s="15">
        <v>10057</v>
      </c>
      <c r="W354" s="15">
        <v>9126</v>
      </c>
      <c r="X354" s="15">
        <v>-9.26</v>
      </c>
      <c r="Y354" s="15">
        <v>266.98899999999998</v>
      </c>
      <c r="Z354" s="12">
        <v>249.37799999999999</v>
      </c>
      <c r="AA354" s="56">
        <v>-6.6</v>
      </c>
      <c r="AB354" s="71">
        <v>43372</v>
      </c>
      <c r="AC354" s="51">
        <v>12</v>
      </c>
      <c r="AD354" s="45" t="s">
        <v>694</v>
      </c>
      <c r="AE354" s="31">
        <v>7349</v>
      </c>
    </row>
    <row r="355" spans="1:31" ht="18" x14ac:dyDescent="0.35">
      <c r="A355" s="48">
        <f t="shared" si="5"/>
        <v>352</v>
      </c>
      <c r="B355" s="20" t="s">
        <v>219</v>
      </c>
      <c r="C355" s="12">
        <v>612.5</v>
      </c>
      <c r="D355" s="12">
        <v>639.79999999999995</v>
      </c>
      <c r="E355" s="12">
        <v>4.5</v>
      </c>
      <c r="F355" s="12">
        <v>298.39999999999998</v>
      </c>
      <c r="G355" s="12">
        <v>215.9</v>
      </c>
      <c r="H355" s="12">
        <v>-27.65</v>
      </c>
      <c r="I355" s="12">
        <v>0.2</v>
      </c>
      <c r="J355" s="12">
        <v>0.3</v>
      </c>
      <c r="K355" s="12">
        <v>50</v>
      </c>
      <c r="L355" s="12">
        <v>93.3</v>
      </c>
      <c r="M355" s="12">
        <v>96.2</v>
      </c>
      <c r="N355" s="12">
        <v>3.11</v>
      </c>
      <c r="O355" s="12">
        <v>195.3</v>
      </c>
      <c r="P355" s="12">
        <v>112.8</v>
      </c>
      <c r="Q355" s="12">
        <v>-42.24</v>
      </c>
      <c r="R355" s="12">
        <v>17.63</v>
      </c>
      <c r="S355" s="13">
        <v>0.53</v>
      </c>
      <c r="T355" s="13">
        <v>0.28999999999999998</v>
      </c>
      <c r="U355" s="12">
        <v>-44.4</v>
      </c>
      <c r="V355" s="15">
        <v>10346.1</v>
      </c>
      <c r="W355" s="15">
        <v>10198.1</v>
      </c>
      <c r="X355" s="15">
        <v>-1.43</v>
      </c>
      <c r="Y355" s="15">
        <v>382.69200000000001</v>
      </c>
      <c r="Z355" s="12">
        <v>383.423</v>
      </c>
      <c r="AA355" s="56">
        <v>0.19</v>
      </c>
      <c r="AB355" s="71">
        <v>43281</v>
      </c>
      <c r="AC355" s="51">
        <v>37.799999999999997</v>
      </c>
      <c r="AD355" s="45" t="s">
        <v>747</v>
      </c>
      <c r="AE355" s="31">
        <v>19248.75</v>
      </c>
    </row>
    <row r="356" spans="1:31" ht="18" x14ac:dyDescent="0.35">
      <c r="A356" s="48">
        <f t="shared" si="5"/>
        <v>353</v>
      </c>
      <c r="B356" s="20" t="s">
        <v>379</v>
      </c>
      <c r="C356" s="12">
        <v>1134.7</v>
      </c>
      <c r="D356" s="12">
        <v>1293.7</v>
      </c>
      <c r="E356" s="12">
        <v>14</v>
      </c>
      <c r="F356" s="12">
        <v>301.2</v>
      </c>
      <c r="G356" s="12">
        <v>356.6</v>
      </c>
      <c r="H356" s="12">
        <v>18.39</v>
      </c>
      <c r="I356" s="12">
        <v>75.900000000000006</v>
      </c>
      <c r="J356" s="12">
        <v>85</v>
      </c>
      <c r="K356" s="12">
        <v>11.99</v>
      </c>
      <c r="L356" s="12">
        <v>45.8</v>
      </c>
      <c r="M356" s="12">
        <v>43.2</v>
      </c>
      <c r="N356" s="12">
        <v>-5.68</v>
      </c>
      <c r="O356" s="12">
        <v>179.6</v>
      </c>
      <c r="P356" s="12">
        <v>228.4</v>
      </c>
      <c r="Q356" s="12">
        <v>27.17</v>
      </c>
      <c r="R356" s="12">
        <v>17.649999999999999</v>
      </c>
      <c r="S356" s="13">
        <v>1.74</v>
      </c>
      <c r="T356" s="13">
        <v>2.19</v>
      </c>
      <c r="U356" s="12">
        <v>26</v>
      </c>
      <c r="V356" s="15">
        <v>8012.8</v>
      </c>
      <c r="W356" s="15">
        <v>8058.1</v>
      </c>
      <c r="X356" s="15">
        <v>0.56999999999999995</v>
      </c>
      <c r="Y356" s="15">
        <v>103.40900000000001</v>
      </c>
      <c r="Z356" s="12">
        <v>104.4</v>
      </c>
      <c r="AA356" s="56">
        <v>0.96</v>
      </c>
      <c r="AB356" s="71">
        <v>43281</v>
      </c>
      <c r="AC356" s="51">
        <v>32.1</v>
      </c>
      <c r="AD356" s="45" t="s">
        <v>696</v>
      </c>
      <c r="AE356" s="31">
        <v>-5820.75</v>
      </c>
    </row>
    <row r="357" spans="1:31" ht="18" x14ac:dyDescent="0.35">
      <c r="A357" s="48">
        <f t="shared" si="5"/>
        <v>354</v>
      </c>
      <c r="B357" s="20" t="s">
        <v>205</v>
      </c>
      <c r="C357" s="12">
        <v>1386</v>
      </c>
      <c r="D357" s="12">
        <v>1420</v>
      </c>
      <c r="E357" s="12">
        <v>2.5</v>
      </c>
      <c r="F357" s="12">
        <v>374</v>
      </c>
      <c r="G357" s="12">
        <v>361</v>
      </c>
      <c r="H357" s="12">
        <v>-3.48</v>
      </c>
      <c r="I357" s="12">
        <v>109</v>
      </c>
      <c r="J357" s="12">
        <v>72</v>
      </c>
      <c r="K357" s="12">
        <v>-33.94</v>
      </c>
      <c r="L357" s="12">
        <v>44</v>
      </c>
      <c r="M357" s="12">
        <v>45</v>
      </c>
      <c r="N357" s="12">
        <v>2.27</v>
      </c>
      <c r="O357" s="12">
        <v>221</v>
      </c>
      <c r="P357" s="12">
        <v>251</v>
      </c>
      <c r="Q357" s="12">
        <v>13.57</v>
      </c>
      <c r="R357" s="12">
        <v>17.68</v>
      </c>
      <c r="S357" s="13">
        <v>0.51</v>
      </c>
      <c r="T357" s="13">
        <v>0.6</v>
      </c>
      <c r="U357" s="12">
        <v>18</v>
      </c>
      <c r="V357" s="15">
        <v>7294</v>
      </c>
      <c r="W357" s="15">
        <v>7368</v>
      </c>
      <c r="X357" s="15">
        <v>1.01</v>
      </c>
      <c r="Y357" s="15">
        <v>432.6</v>
      </c>
      <c r="Z357" s="12">
        <v>416.4</v>
      </c>
      <c r="AA357" s="56">
        <v>-3.74</v>
      </c>
      <c r="AB357" s="71">
        <v>43281</v>
      </c>
      <c r="AC357" s="51">
        <v>28.3</v>
      </c>
      <c r="AD357" s="45" t="s">
        <v>705</v>
      </c>
    </row>
    <row r="358" spans="1:31" ht="18" x14ac:dyDescent="0.35">
      <c r="A358" s="48">
        <f t="shared" si="5"/>
        <v>355</v>
      </c>
      <c r="B358" s="20" t="s">
        <v>348</v>
      </c>
      <c r="C358" s="12">
        <v>3175</v>
      </c>
      <c r="D358" s="12">
        <v>3360</v>
      </c>
      <c r="E358" s="12">
        <v>5.8</v>
      </c>
      <c r="F358" s="12">
        <v>516</v>
      </c>
      <c r="G358" s="12">
        <v>543</v>
      </c>
      <c r="H358" s="12">
        <v>5.23</v>
      </c>
      <c r="I358" s="12">
        <v>102</v>
      </c>
      <c r="J358" s="12">
        <v>70</v>
      </c>
      <c r="K358" s="12">
        <v>-31.37</v>
      </c>
      <c r="L358" s="12">
        <v>131</v>
      </c>
      <c r="M358" s="12">
        <v>72</v>
      </c>
      <c r="N358" s="12">
        <v>-45.04</v>
      </c>
      <c r="O358" s="12">
        <v>283</v>
      </c>
      <c r="P358" s="12">
        <v>596</v>
      </c>
      <c r="Q358" s="12">
        <v>110.6</v>
      </c>
      <c r="R358" s="12">
        <v>17.739999999999998</v>
      </c>
      <c r="S358" s="13">
        <v>0.8</v>
      </c>
      <c r="T358" s="13">
        <v>1.71</v>
      </c>
      <c r="U358" s="12">
        <v>113</v>
      </c>
      <c r="V358" s="15">
        <v>13701</v>
      </c>
      <c r="W358" s="15">
        <v>15063</v>
      </c>
      <c r="X358" s="15">
        <v>9.94</v>
      </c>
      <c r="Y358" s="15">
        <v>352</v>
      </c>
      <c r="Z358" s="12">
        <v>348</v>
      </c>
      <c r="AA358" s="56">
        <v>-1.1399999999999999</v>
      </c>
      <c r="AB358" s="71">
        <v>43281</v>
      </c>
      <c r="AC358" s="51">
        <v>14.1</v>
      </c>
      <c r="AD358" s="45" t="s">
        <v>680</v>
      </c>
      <c r="AE358" s="31">
        <v>2202.75</v>
      </c>
    </row>
    <row r="359" spans="1:31" ht="18" x14ac:dyDescent="0.35">
      <c r="A359" s="48">
        <f t="shared" si="5"/>
        <v>356</v>
      </c>
      <c r="B359" s="20" t="s">
        <v>256</v>
      </c>
      <c r="C359" s="12">
        <v>2222</v>
      </c>
      <c r="D359" s="12">
        <v>2393</v>
      </c>
      <c r="E359" s="12">
        <v>7.7</v>
      </c>
      <c r="F359" s="12">
        <v>366</v>
      </c>
      <c r="G359" s="12">
        <v>514</v>
      </c>
      <c r="H359" s="12">
        <v>40.44</v>
      </c>
      <c r="I359" s="12">
        <v>26</v>
      </c>
      <c r="J359" s="12">
        <v>24</v>
      </c>
      <c r="K359" s="12">
        <v>-7.69</v>
      </c>
      <c r="L359" s="12">
        <v>57</v>
      </c>
      <c r="M359" s="12">
        <v>58</v>
      </c>
      <c r="N359" s="12">
        <v>1.75</v>
      </c>
      <c r="O359" s="12">
        <v>283</v>
      </c>
      <c r="P359" s="12">
        <v>432</v>
      </c>
      <c r="Q359" s="12">
        <v>52.65</v>
      </c>
      <c r="R359" s="12">
        <v>18.05</v>
      </c>
      <c r="S359" s="13">
        <v>0.2</v>
      </c>
      <c r="T359" s="13">
        <v>0.31</v>
      </c>
      <c r="U359" s="12">
        <v>51.6</v>
      </c>
      <c r="V359" s="15">
        <v>11048</v>
      </c>
      <c r="W359" s="15">
        <v>12090</v>
      </c>
      <c r="X359" s="15">
        <v>9.43</v>
      </c>
      <c r="Y359" s="15">
        <v>1394.1</v>
      </c>
      <c r="Z359" s="12">
        <v>1403.9</v>
      </c>
      <c r="AA359" s="56">
        <v>0.7</v>
      </c>
      <c r="AB359" s="71">
        <v>43373</v>
      </c>
      <c r="AC359" s="51">
        <v>32.9</v>
      </c>
      <c r="AD359" s="45" t="s">
        <v>700</v>
      </c>
      <c r="AE359" s="31">
        <v>10979</v>
      </c>
    </row>
    <row r="360" spans="1:31" ht="18" x14ac:dyDescent="0.35">
      <c r="A360" s="48">
        <f t="shared" si="5"/>
        <v>357</v>
      </c>
      <c r="B360" s="20" t="s">
        <v>156</v>
      </c>
      <c r="C360" s="12">
        <v>523.70000000000005</v>
      </c>
      <c r="D360" s="12">
        <v>588.29999999999995</v>
      </c>
      <c r="E360" s="12">
        <v>12.3</v>
      </c>
      <c r="F360" s="12">
        <v>116.3</v>
      </c>
      <c r="G360" s="12">
        <v>142.6</v>
      </c>
      <c r="H360" s="12">
        <v>22.61</v>
      </c>
      <c r="I360" s="12">
        <v>22.4</v>
      </c>
      <c r="J360" s="12">
        <v>32.6</v>
      </c>
      <c r="K360" s="12">
        <v>45.54</v>
      </c>
      <c r="L360" s="12">
        <v>7.8</v>
      </c>
      <c r="M360" s="12">
        <v>3.7</v>
      </c>
      <c r="N360" s="12">
        <v>-52.56</v>
      </c>
      <c r="O360" s="12">
        <v>86.1</v>
      </c>
      <c r="P360" s="12">
        <v>106.3</v>
      </c>
      <c r="Q360" s="12">
        <v>23.46</v>
      </c>
      <c r="R360" s="12">
        <v>18.07</v>
      </c>
      <c r="S360" s="13">
        <v>0.6</v>
      </c>
      <c r="T360" s="13">
        <v>0.74</v>
      </c>
      <c r="U360" s="12">
        <v>22.9</v>
      </c>
      <c r="V360" s="15">
        <v>1440.1</v>
      </c>
      <c r="W360" s="15">
        <v>1167.3</v>
      </c>
      <c r="X360" s="15">
        <v>-18.940000000000001</v>
      </c>
      <c r="Y360" s="15">
        <v>143.47999999999999</v>
      </c>
      <c r="Z360" s="12">
        <v>144.03</v>
      </c>
      <c r="AA360" s="56">
        <v>0.38</v>
      </c>
      <c r="AB360" s="71">
        <v>43373</v>
      </c>
      <c r="AC360" s="51">
        <v>32</v>
      </c>
      <c r="AD360" s="45" t="s">
        <v>700</v>
      </c>
      <c r="AE360" s="31">
        <v>819.25</v>
      </c>
    </row>
    <row r="361" spans="1:31" ht="18" x14ac:dyDescent="0.35">
      <c r="A361" s="48">
        <f t="shared" si="5"/>
        <v>358</v>
      </c>
      <c r="B361" s="20" t="s">
        <v>152</v>
      </c>
      <c r="C361" s="12">
        <v>3006</v>
      </c>
      <c r="D361" s="12">
        <v>3242</v>
      </c>
      <c r="E361" s="12">
        <v>7.9</v>
      </c>
      <c r="F361" s="12">
        <v>471</v>
      </c>
      <c r="G361" s="12">
        <v>534</v>
      </c>
      <c r="H361" s="12">
        <v>13.38</v>
      </c>
      <c r="I361" s="12">
        <v>37</v>
      </c>
      <c r="J361" s="12">
        <v>-56</v>
      </c>
      <c r="K361" s="12">
        <v>-251.35</v>
      </c>
      <c r="L361" s="12">
        <v>0</v>
      </c>
      <c r="M361" s="12">
        <v>0</v>
      </c>
      <c r="N361" s="12"/>
      <c r="O361" s="12">
        <v>434</v>
      </c>
      <c r="P361" s="12">
        <v>590</v>
      </c>
      <c r="Q361" s="12">
        <v>35.94</v>
      </c>
      <c r="R361" s="12">
        <v>18.2</v>
      </c>
      <c r="S361" s="13">
        <v>1.1399999999999999</v>
      </c>
      <c r="T361" s="13">
        <v>1.55</v>
      </c>
      <c r="U361" s="12">
        <v>35.9</v>
      </c>
      <c r="V361" s="15">
        <v>11060</v>
      </c>
      <c r="W361" s="15">
        <v>12224</v>
      </c>
      <c r="X361" s="15">
        <v>10.52</v>
      </c>
      <c r="Y361" s="15">
        <v>380.2</v>
      </c>
      <c r="Z361" s="12">
        <v>380.2</v>
      </c>
      <c r="AA361" s="56">
        <v>0</v>
      </c>
      <c r="AB361" s="71">
        <v>43373</v>
      </c>
      <c r="AC361" s="51">
        <v>29.7</v>
      </c>
      <c r="AD361" s="45" t="s">
        <v>707</v>
      </c>
      <c r="AE361" s="31">
        <v>5260.75</v>
      </c>
    </row>
    <row r="362" spans="1:31" ht="18" x14ac:dyDescent="0.35">
      <c r="A362" s="48">
        <f t="shared" si="5"/>
        <v>359</v>
      </c>
      <c r="B362" s="20" t="s">
        <v>271</v>
      </c>
      <c r="C362" s="12">
        <v>356.5</v>
      </c>
      <c r="D362" s="12">
        <v>490.3</v>
      </c>
      <c r="E362" s="12">
        <v>37.5</v>
      </c>
      <c r="F362" s="12">
        <v>86.8</v>
      </c>
      <c r="G362" s="12">
        <v>117.5</v>
      </c>
      <c r="H362" s="12">
        <v>35.369999999999997</v>
      </c>
      <c r="I362" s="12">
        <v>15.4</v>
      </c>
      <c r="J362" s="12">
        <v>24.3</v>
      </c>
      <c r="K362" s="12">
        <v>57.79</v>
      </c>
      <c r="L362" s="12">
        <v>0</v>
      </c>
      <c r="M362" s="12">
        <v>0</v>
      </c>
      <c r="N362" s="12"/>
      <c r="O362" s="12">
        <v>69.2</v>
      </c>
      <c r="P362" s="12">
        <v>89.5</v>
      </c>
      <c r="Q362" s="12">
        <v>29.34</v>
      </c>
      <c r="R362" s="12">
        <v>18.25</v>
      </c>
      <c r="S362" s="13">
        <v>0.85</v>
      </c>
      <c r="T362" s="13">
        <v>1.1000000000000001</v>
      </c>
      <c r="U362" s="12">
        <v>29.6</v>
      </c>
      <c r="V362" s="15">
        <v>472.9</v>
      </c>
      <c r="W362" s="15">
        <v>697.6</v>
      </c>
      <c r="X362" s="15">
        <v>47.52</v>
      </c>
      <c r="Y362" s="15">
        <v>81.631</v>
      </c>
      <c r="Z362" s="12">
        <v>81.471000000000004</v>
      </c>
      <c r="AA362" s="56">
        <v>-0.2</v>
      </c>
      <c r="AB362" s="71">
        <v>43281</v>
      </c>
      <c r="AC362" s="51">
        <v>50.9</v>
      </c>
      <c r="AD362" s="45" t="s">
        <v>707</v>
      </c>
      <c r="AE362" s="31">
        <v>2176.5500000000002</v>
      </c>
    </row>
    <row r="363" spans="1:31" ht="18" x14ac:dyDescent="0.35">
      <c r="A363" s="48">
        <f t="shared" si="5"/>
        <v>360</v>
      </c>
      <c r="B363" s="20" t="s">
        <v>450</v>
      </c>
      <c r="C363" s="12">
        <v>14238</v>
      </c>
      <c r="D363" s="12">
        <v>15228</v>
      </c>
      <c r="E363" s="12">
        <v>7</v>
      </c>
      <c r="F363" s="12">
        <v>3752</v>
      </c>
      <c r="G363" s="12">
        <v>4029</v>
      </c>
      <c r="H363" s="12">
        <v>7.38</v>
      </c>
      <c r="I363" s="12">
        <v>1144</v>
      </c>
      <c r="J363" s="12">
        <v>905</v>
      </c>
      <c r="K363" s="12">
        <v>-20.89</v>
      </c>
      <c r="L363" s="12">
        <v>134</v>
      </c>
      <c r="M363" s="12">
        <v>175</v>
      </c>
      <c r="N363" s="12">
        <v>30.6</v>
      </c>
      <c r="O363" s="12">
        <v>2366</v>
      </c>
      <c r="P363" s="12">
        <v>2806</v>
      </c>
      <c r="Q363" s="12">
        <v>18.600000000000001</v>
      </c>
      <c r="R363" s="12">
        <v>18.43</v>
      </c>
      <c r="S363" s="13">
        <v>1.51</v>
      </c>
      <c r="T363" s="13">
        <v>1.87</v>
      </c>
      <c r="U363" s="12">
        <v>24.5</v>
      </c>
      <c r="V363" s="15">
        <v>50221</v>
      </c>
      <c r="W363" s="15">
        <v>52704</v>
      </c>
      <c r="X363" s="15">
        <v>4.9400000000000004</v>
      </c>
      <c r="Y363" s="15">
        <v>1572</v>
      </c>
      <c r="Z363" s="12">
        <v>1498</v>
      </c>
      <c r="AA363" s="56">
        <v>-4.71</v>
      </c>
      <c r="AB363" s="71">
        <v>43281</v>
      </c>
      <c r="AC363" s="51">
        <v>17</v>
      </c>
      <c r="AD363" s="45" t="s">
        <v>734</v>
      </c>
      <c r="AE363" s="31">
        <v>118.23</v>
      </c>
    </row>
    <row r="364" spans="1:31" ht="18" x14ac:dyDescent="0.35">
      <c r="A364" s="48">
        <f t="shared" si="5"/>
        <v>361</v>
      </c>
      <c r="B364" s="20" t="s">
        <v>542</v>
      </c>
      <c r="C364" s="12">
        <v>418.2</v>
      </c>
      <c r="D364" s="12">
        <v>388</v>
      </c>
      <c r="E364" s="12">
        <v>-7.2</v>
      </c>
      <c r="F364" s="12">
        <v>47.4</v>
      </c>
      <c r="G364" s="12">
        <v>77.400000000000006</v>
      </c>
      <c r="H364" s="12">
        <v>63.29</v>
      </c>
      <c r="I364" s="12">
        <v>-12.9</v>
      </c>
      <c r="J364" s="12">
        <v>5.8</v>
      </c>
      <c r="K364" s="12">
        <v>144.96</v>
      </c>
      <c r="L364" s="12">
        <v>0</v>
      </c>
      <c r="M364" s="12">
        <v>0</v>
      </c>
      <c r="N364" s="12"/>
      <c r="O364" s="12">
        <v>59.8</v>
      </c>
      <c r="P364" s="12">
        <v>71.7</v>
      </c>
      <c r="Q364" s="12">
        <v>19.899999999999999</v>
      </c>
      <c r="R364" s="12">
        <v>18.48</v>
      </c>
      <c r="S364" s="13">
        <v>0.55000000000000004</v>
      </c>
      <c r="T364" s="13">
        <v>0.62</v>
      </c>
      <c r="U364" s="12">
        <v>12.8</v>
      </c>
      <c r="V364" s="15">
        <v>2119.8000000000002</v>
      </c>
      <c r="W364" s="15">
        <v>1603.8</v>
      </c>
      <c r="X364" s="15">
        <v>-24.34</v>
      </c>
      <c r="Y364" s="15">
        <v>108.93899999999999</v>
      </c>
      <c r="Z364" s="12">
        <v>115.985</v>
      </c>
      <c r="AA364" s="56">
        <v>6.47</v>
      </c>
      <c r="AB364" s="71">
        <v>43281</v>
      </c>
      <c r="AC364" s="51">
        <v>74.7</v>
      </c>
      <c r="AD364" s="45" t="s">
        <v>687</v>
      </c>
      <c r="AE364" s="31">
        <v>62416.25</v>
      </c>
    </row>
    <row r="365" spans="1:31" ht="18" x14ac:dyDescent="0.35">
      <c r="A365" s="48">
        <f t="shared" si="5"/>
        <v>362</v>
      </c>
      <c r="B365" s="20" t="s">
        <v>162</v>
      </c>
      <c r="C365" s="12">
        <v>297.2</v>
      </c>
      <c r="D365" s="12">
        <v>293.39999999999998</v>
      </c>
      <c r="E365" s="12">
        <v>-1.3</v>
      </c>
      <c r="F365" s="12">
        <v>67.400000000000006</v>
      </c>
      <c r="G365" s="12">
        <v>87.6</v>
      </c>
      <c r="H365" s="12">
        <v>29.97</v>
      </c>
      <c r="I365" s="12">
        <v>-1</v>
      </c>
      <c r="J365" s="12">
        <v>-0.7</v>
      </c>
      <c r="K365" s="12">
        <v>30</v>
      </c>
      <c r="L365" s="12">
        <v>46.1</v>
      </c>
      <c r="M365" s="12">
        <v>46.4</v>
      </c>
      <c r="N365" s="12">
        <v>0.65</v>
      </c>
      <c r="O365" s="12">
        <v>111.3</v>
      </c>
      <c r="P365" s="12">
        <v>54.7</v>
      </c>
      <c r="Q365" s="12">
        <v>-50.85</v>
      </c>
      <c r="R365" s="12">
        <v>18.64</v>
      </c>
      <c r="S365" s="13">
        <v>0.26</v>
      </c>
      <c r="T365" s="13">
        <v>0.13</v>
      </c>
      <c r="U365" s="12">
        <v>-50.5</v>
      </c>
      <c r="V365" s="15">
        <v>6327</v>
      </c>
      <c r="W365" s="15">
        <v>5880.6</v>
      </c>
      <c r="X365" s="15">
        <v>-7.06</v>
      </c>
      <c r="Y365" s="15">
        <v>424.94400000000002</v>
      </c>
      <c r="Z365" s="12">
        <v>421.928</v>
      </c>
      <c r="AA365" s="56">
        <v>-0.71</v>
      </c>
      <c r="AB365" s="71">
        <v>43281</v>
      </c>
      <c r="AC365" s="51">
        <v>30.4</v>
      </c>
      <c r="AD365" s="45" t="s">
        <v>721</v>
      </c>
      <c r="AE365" s="31">
        <v>-1923.5</v>
      </c>
    </row>
    <row r="366" spans="1:31" ht="18" x14ac:dyDescent="0.35">
      <c r="A366" s="48">
        <f t="shared" si="5"/>
        <v>363</v>
      </c>
      <c r="B366" s="20" t="s">
        <v>157</v>
      </c>
      <c r="C366" s="12">
        <v>485.4</v>
      </c>
      <c r="D366" s="12">
        <v>532.5</v>
      </c>
      <c r="E366" s="12">
        <v>9.6999999999999993</v>
      </c>
      <c r="F366" s="12">
        <v>92.8</v>
      </c>
      <c r="G366" s="12">
        <v>104.7</v>
      </c>
      <c r="H366" s="12">
        <v>12.82</v>
      </c>
      <c r="I366" s="12">
        <v>5.4</v>
      </c>
      <c r="J366" s="12">
        <v>0.2</v>
      </c>
      <c r="K366" s="12">
        <v>-96.3</v>
      </c>
      <c r="L366" s="12">
        <v>6.2</v>
      </c>
      <c r="M366" s="12">
        <v>5.2</v>
      </c>
      <c r="N366" s="12">
        <v>-16.13</v>
      </c>
      <c r="O366" s="12">
        <v>81.2</v>
      </c>
      <c r="P366" s="12">
        <v>99.3</v>
      </c>
      <c r="Q366" s="12">
        <v>22.29</v>
      </c>
      <c r="R366" s="12">
        <v>18.649999999999999</v>
      </c>
      <c r="S366" s="13">
        <v>0.28999999999999998</v>
      </c>
      <c r="T366" s="13">
        <v>0.35</v>
      </c>
      <c r="U366" s="12">
        <v>22.3</v>
      </c>
      <c r="V366" s="15">
        <v>1294.5</v>
      </c>
      <c r="W366" s="15">
        <v>1015.8</v>
      </c>
      <c r="X366" s="15">
        <v>-21.53</v>
      </c>
      <c r="Y366" s="15">
        <v>281.39999999999998</v>
      </c>
      <c r="Z366" s="12">
        <v>281.64600000000002</v>
      </c>
      <c r="AA366" s="56">
        <v>0.09</v>
      </c>
      <c r="AB366" s="71">
        <v>43372</v>
      </c>
      <c r="AC366" s="51">
        <v>92.2</v>
      </c>
      <c r="AD366" s="45" t="s">
        <v>675</v>
      </c>
      <c r="AE366" s="31">
        <v>4378</v>
      </c>
    </row>
    <row r="367" spans="1:31" ht="18" x14ac:dyDescent="0.35">
      <c r="A367" s="48">
        <f t="shared" si="5"/>
        <v>364</v>
      </c>
      <c r="B367" s="20" t="s">
        <v>151</v>
      </c>
      <c r="C367" s="12">
        <v>508.9</v>
      </c>
      <c r="D367" s="12">
        <v>580.79999999999995</v>
      </c>
      <c r="E367" s="12">
        <v>14.1</v>
      </c>
      <c r="F367" s="12">
        <v>123.7</v>
      </c>
      <c r="G367" s="12">
        <v>145.80000000000001</v>
      </c>
      <c r="H367" s="12">
        <v>17.87</v>
      </c>
      <c r="I367" s="12">
        <v>29.2</v>
      </c>
      <c r="J367" s="12">
        <v>28.6</v>
      </c>
      <c r="K367" s="12">
        <v>-2.0499999999999998</v>
      </c>
      <c r="L367" s="12">
        <v>9.1999999999999993</v>
      </c>
      <c r="M367" s="12">
        <v>8.5</v>
      </c>
      <c r="N367" s="12">
        <v>-7.61</v>
      </c>
      <c r="O367" s="12">
        <v>85.4</v>
      </c>
      <c r="P367" s="12">
        <v>108.7</v>
      </c>
      <c r="Q367" s="12">
        <v>27.28</v>
      </c>
      <c r="R367" s="12">
        <v>18.72</v>
      </c>
      <c r="S367" s="13">
        <v>0.95</v>
      </c>
      <c r="T367" s="13">
        <v>1.23</v>
      </c>
      <c r="U367" s="12">
        <v>29.2</v>
      </c>
      <c r="V367" s="15">
        <v>1723.5</v>
      </c>
      <c r="W367" s="15">
        <v>1561.8</v>
      </c>
      <c r="X367" s="15">
        <v>-9.3800000000000008</v>
      </c>
      <c r="Y367" s="15">
        <v>89.878</v>
      </c>
      <c r="Z367" s="12">
        <v>88.596000000000004</v>
      </c>
      <c r="AA367" s="56">
        <v>-1.43</v>
      </c>
      <c r="AB367" s="71">
        <v>43281</v>
      </c>
      <c r="AC367" s="51">
        <v>55.3</v>
      </c>
      <c r="AD367" s="45" t="s">
        <v>707</v>
      </c>
      <c r="AE367" s="31">
        <v>802.5</v>
      </c>
    </row>
    <row r="368" spans="1:31" ht="18" x14ac:dyDescent="0.35">
      <c r="A368" s="48">
        <f t="shared" si="5"/>
        <v>365</v>
      </c>
      <c r="B368" s="20" t="s">
        <v>13</v>
      </c>
      <c r="C368" s="12">
        <v>16653</v>
      </c>
      <c r="D368" s="12">
        <v>16690</v>
      </c>
      <c r="E368" s="12">
        <v>0.2</v>
      </c>
      <c r="F368" s="12">
        <v>3866</v>
      </c>
      <c r="G368" s="12">
        <v>4069</v>
      </c>
      <c r="H368" s="12">
        <v>5.25</v>
      </c>
      <c r="I368" s="12">
        <v>881</v>
      </c>
      <c r="J368" s="12">
        <v>729</v>
      </c>
      <c r="K368" s="12">
        <v>-17.25</v>
      </c>
      <c r="L368" s="12">
        <v>115</v>
      </c>
      <c r="M368" s="12">
        <v>129</v>
      </c>
      <c r="N368" s="12">
        <v>12.17</v>
      </c>
      <c r="O368" s="12">
        <v>2791</v>
      </c>
      <c r="P368" s="12">
        <v>3133</v>
      </c>
      <c r="Q368" s="12">
        <v>12.25</v>
      </c>
      <c r="R368" s="12">
        <v>18.77</v>
      </c>
      <c r="S368" s="13">
        <v>1.06</v>
      </c>
      <c r="T368" s="13">
        <v>1.23</v>
      </c>
      <c r="U368" s="12">
        <v>15.5</v>
      </c>
      <c r="V368" s="15">
        <v>68033</v>
      </c>
      <c r="W368" s="15">
        <v>66204</v>
      </c>
      <c r="X368" s="15">
        <v>-2.69</v>
      </c>
      <c r="Y368" s="15">
        <v>2690.6</v>
      </c>
      <c r="Z368" s="12">
        <v>2612.1</v>
      </c>
      <c r="AA368" s="56">
        <v>-2.92</v>
      </c>
      <c r="AB368" s="71">
        <v>43373</v>
      </c>
      <c r="AC368" s="51">
        <v>22</v>
      </c>
      <c r="AD368" s="45" t="s">
        <v>709</v>
      </c>
      <c r="AE368" s="31">
        <v>2106.5</v>
      </c>
    </row>
    <row r="369" spans="1:31" ht="18" x14ac:dyDescent="0.35">
      <c r="A369" s="48">
        <f t="shared" si="5"/>
        <v>366</v>
      </c>
      <c r="B369" s="20" t="s">
        <v>211</v>
      </c>
      <c r="C369" s="12">
        <v>8172</v>
      </c>
      <c r="D369" s="12">
        <v>8152</v>
      </c>
      <c r="E369" s="12">
        <v>-0.2</v>
      </c>
      <c r="F369" s="12">
        <v>2054</v>
      </c>
      <c r="G369" s="12">
        <v>2050</v>
      </c>
      <c r="H369" s="12">
        <v>-0.19</v>
      </c>
      <c r="I369" s="12">
        <v>564</v>
      </c>
      <c r="J369" s="12">
        <v>419</v>
      </c>
      <c r="K369" s="12">
        <v>-25.71</v>
      </c>
      <c r="L369" s="12">
        <v>57</v>
      </c>
      <c r="M369" s="12">
        <v>85</v>
      </c>
      <c r="N369" s="12">
        <v>49.12</v>
      </c>
      <c r="O369" s="12">
        <v>1429</v>
      </c>
      <c r="P369" s="12">
        <v>1543</v>
      </c>
      <c r="Q369" s="12">
        <v>7.98</v>
      </c>
      <c r="R369" s="12">
        <v>18.93</v>
      </c>
      <c r="S369" s="13">
        <v>2.33</v>
      </c>
      <c r="T369" s="13">
        <v>2.58</v>
      </c>
      <c r="U369" s="12">
        <v>10.6</v>
      </c>
      <c r="V369" s="15">
        <v>23091</v>
      </c>
      <c r="W369" s="15">
        <v>27027</v>
      </c>
      <c r="X369" s="15">
        <v>17.05</v>
      </c>
      <c r="Y369" s="15">
        <v>612.70000000000005</v>
      </c>
      <c r="Z369" s="12">
        <v>598.4</v>
      </c>
      <c r="AA369" s="56">
        <v>-2.33</v>
      </c>
      <c r="AB369" s="71">
        <v>43373</v>
      </c>
      <c r="AC369" s="51">
        <v>20.9</v>
      </c>
      <c r="AD369" s="45" t="s">
        <v>712</v>
      </c>
      <c r="AE369" s="31">
        <v>-157.6</v>
      </c>
    </row>
    <row r="370" spans="1:31" ht="18" x14ac:dyDescent="0.35">
      <c r="A370" s="48">
        <f t="shared" si="5"/>
        <v>367</v>
      </c>
      <c r="B370" s="20" t="s">
        <v>268</v>
      </c>
      <c r="C370" s="12">
        <v>18839</v>
      </c>
      <c r="D370" s="12">
        <v>20830</v>
      </c>
      <c r="E370" s="12">
        <v>10.6</v>
      </c>
      <c r="F370" s="12">
        <v>4748</v>
      </c>
      <c r="G370" s="12">
        <v>4973</v>
      </c>
      <c r="H370" s="12">
        <v>4.74</v>
      </c>
      <c r="I370" s="12">
        <v>921</v>
      </c>
      <c r="J370" s="12">
        <v>1019</v>
      </c>
      <c r="K370" s="12">
        <v>10.64</v>
      </c>
      <c r="L370" s="12">
        <v>227</v>
      </c>
      <c r="M370" s="12">
        <v>253</v>
      </c>
      <c r="N370" s="12">
        <v>11.45</v>
      </c>
      <c r="O370" s="12">
        <v>3827</v>
      </c>
      <c r="P370" s="12">
        <v>3954</v>
      </c>
      <c r="Q370" s="12">
        <v>3.32</v>
      </c>
      <c r="R370" s="12">
        <v>18.98</v>
      </c>
      <c r="S370" s="13">
        <v>1.4</v>
      </c>
      <c r="T370" s="13">
        <v>1.45</v>
      </c>
      <c r="U370" s="12">
        <v>4.0999999999999996</v>
      </c>
      <c r="V370" s="15">
        <v>80885</v>
      </c>
      <c r="W370" s="15">
        <v>92476</v>
      </c>
      <c r="X370" s="15">
        <v>14.33</v>
      </c>
      <c r="Y370" s="15">
        <v>2741.5</v>
      </c>
      <c r="Z370" s="12">
        <v>2721.3</v>
      </c>
      <c r="AA370" s="56">
        <v>-0.74</v>
      </c>
      <c r="AB370" s="71">
        <v>43282</v>
      </c>
      <c r="AC370" s="51">
        <v>25.4</v>
      </c>
      <c r="AD370" s="45" t="s">
        <v>710</v>
      </c>
      <c r="AE370" s="31">
        <v>1433.78</v>
      </c>
    </row>
    <row r="371" spans="1:31" ht="18" x14ac:dyDescent="0.35">
      <c r="A371" s="48">
        <f t="shared" si="5"/>
        <v>368</v>
      </c>
      <c r="B371" s="20" t="s">
        <v>153</v>
      </c>
      <c r="C371" s="12">
        <v>6530</v>
      </c>
      <c r="D371" s="12">
        <v>6288</v>
      </c>
      <c r="E371" s="12">
        <v>-3.7</v>
      </c>
      <c r="F371" s="12">
        <v>1251</v>
      </c>
      <c r="G371" s="12">
        <v>787</v>
      </c>
      <c r="H371" s="12">
        <v>-37.090000000000003</v>
      </c>
      <c r="I371" s="12">
        <v>272</v>
      </c>
      <c r="J371" s="12">
        <v>310</v>
      </c>
      <c r="K371" s="12">
        <v>13.97</v>
      </c>
      <c r="L371" s="12">
        <v>89</v>
      </c>
      <c r="M371" s="12">
        <v>117</v>
      </c>
      <c r="N371" s="12">
        <v>31.46</v>
      </c>
      <c r="O371" s="12">
        <v>981</v>
      </c>
      <c r="P371" s="12">
        <v>1194</v>
      </c>
      <c r="Q371" s="12">
        <v>21.71</v>
      </c>
      <c r="R371" s="12">
        <v>18.989999999999998</v>
      </c>
      <c r="S371" s="13">
        <v>0.64</v>
      </c>
      <c r="T371" s="13">
        <v>0.81</v>
      </c>
      <c r="U371" s="12">
        <v>25.3</v>
      </c>
      <c r="V371" s="15">
        <v>37260</v>
      </c>
      <c r="W371" s="15">
        <v>38461</v>
      </c>
      <c r="X371" s="15">
        <v>3.22</v>
      </c>
      <c r="Y371" s="15">
        <v>1524</v>
      </c>
      <c r="Z371" s="12">
        <v>1480</v>
      </c>
      <c r="AA371" s="56">
        <v>-2.89</v>
      </c>
      <c r="AB371" s="71">
        <v>43373</v>
      </c>
      <c r="AC371" s="51">
        <v>21.2</v>
      </c>
      <c r="AD371" s="45" t="s">
        <v>680</v>
      </c>
      <c r="AE371" s="31">
        <v>5663.68</v>
      </c>
    </row>
    <row r="372" spans="1:31" ht="18" x14ac:dyDescent="0.35">
      <c r="A372" s="48">
        <f t="shared" si="5"/>
        <v>369</v>
      </c>
      <c r="B372" s="20" t="s">
        <v>217</v>
      </c>
      <c r="C372" s="12">
        <v>844</v>
      </c>
      <c r="D372" s="12">
        <v>853</v>
      </c>
      <c r="E372" s="12">
        <v>1.1000000000000001</v>
      </c>
      <c r="F372" s="12">
        <v>311</v>
      </c>
      <c r="G372" s="12">
        <v>308</v>
      </c>
      <c r="H372" s="12">
        <v>-0.96</v>
      </c>
      <c r="I372" s="12">
        <v>95</v>
      </c>
      <c r="J372" s="12">
        <v>60</v>
      </c>
      <c r="K372" s="12">
        <v>-36.840000000000003</v>
      </c>
      <c r="L372" s="12">
        <v>85</v>
      </c>
      <c r="M372" s="12">
        <v>86</v>
      </c>
      <c r="N372" s="12">
        <v>1.18</v>
      </c>
      <c r="O372" s="12">
        <v>131</v>
      </c>
      <c r="P372" s="12">
        <v>162</v>
      </c>
      <c r="Q372" s="12">
        <v>23.66</v>
      </c>
      <c r="R372" s="12">
        <v>18.989999999999998</v>
      </c>
      <c r="S372" s="13">
        <v>0.73</v>
      </c>
      <c r="T372" s="13">
        <v>0.91</v>
      </c>
      <c r="U372" s="12">
        <v>23.7</v>
      </c>
      <c r="V372" s="15">
        <v>13582</v>
      </c>
      <c r="W372" s="15">
        <v>14735</v>
      </c>
      <c r="X372" s="15">
        <v>8.49</v>
      </c>
      <c r="Y372" s="15">
        <v>179</v>
      </c>
      <c r="Z372" s="12">
        <v>179</v>
      </c>
      <c r="AA372" s="56">
        <v>0</v>
      </c>
      <c r="AB372" s="71">
        <v>43281</v>
      </c>
      <c r="AC372" s="51">
        <v>27.1</v>
      </c>
      <c r="AD372" s="45" t="s">
        <v>773</v>
      </c>
      <c r="AE372" s="31">
        <v>1817.3</v>
      </c>
    </row>
    <row r="373" spans="1:31" ht="18" x14ac:dyDescent="0.35">
      <c r="A373" s="48">
        <f t="shared" si="5"/>
        <v>370</v>
      </c>
      <c r="B373" s="20" t="s">
        <v>126</v>
      </c>
      <c r="C373" s="12">
        <v>6737</v>
      </c>
      <c r="D373" s="12">
        <v>9784</v>
      </c>
      <c r="E373" s="12">
        <v>45.2</v>
      </c>
      <c r="F373" s="12">
        <v>904</v>
      </c>
      <c r="G373" s="12">
        <v>3092</v>
      </c>
      <c r="H373" s="12">
        <v>242.04</v>
      </c>
      <c r="I373" s="12">
        <v>217</v>
      </c>
      <c r="J373" s="12">
        <v>1033</v>
      </c>
      <c r="K373" s="12">
        <v>376.04</v>
      </c>
      <c r="L373" s="12">
        <v>251</v>
      </c>
      <c r="M373" s="12">
        <v>186</v>
      </c>
      <c r="N373" s="12">
        <v>-25.9</v>
      </c>
      <c r="O373" s="12">
        <v>420</v>
      </c>
      <c r="P373" s="12">
        <v>1861</v>
      </c>
      <c r="Q373" s="12">
        <v>343.1</v>
      </c>
      <c r="R373" s="12">
        <v>19.02</v>
      </c>
      <c r="S373" s="13">
        <v>0.35</v>
      </c>
      <c r="T373" s="13">
        <v>1.59</v>
      </c>
      <c r="U373" s="12">
        <v>359.2</v>
      </c>
      <c r="V373" s="15">
        <v>44361</v>
      </c>
      <c r="W373" s="15">
        <v>38606</v>
      </c>
      <c r="X373" s="15">
        <v>-12.97</v>
      </c>
      <c r="Y373" s="15">
        <v>1215.3409999999999</v>
      </c>
      <c r="Z373" s="12">
        <v>1172.694</v>
      </c>
      <c r="AA373" s="56">
        <v>-3.51</v>
      </c>
      <c r="AB373" s="71">
        <v>43373</v>
      </c>
      <c r="AC373" s="51">
        <v>16</v>
      </c>
      <c r="AD373" s="45" t="s">
        <v>731</v>
      </c>
      <c r="AE373" s="31">
        <v>11307</v>
      </c>
    </row>
    <row r="374" spans="1:31" ht="18" x14ac:dyDescent="0.35">
      <c r="A374" s="48">
        <f t="shared" si="5"/>
        <v>371</v>
      </c>
      <c r="B374" s="20" t="s">
        <v>183</v>
      </c>
      <c r="C374" s="12">
        <v>951.1</v>
      </c>
      <c r="D374" s="12">
        <v>469.6</v>
      </c>
      <c r="E374" s="12">
        <v>-50.6</v>
      </c>
      <c r="F374" s="12">
        <v>638.1</v>
      </c>
      <c r="G374" s="12">
        <v>161.4</v>
      </c>
      <c r="H374" s="12">
        <v>-74.709999999999994</v>
      </c>
      <c r="I374" s="12">
        <v>-9.1</v>
      </c>
      <c r="J374" s="12">
        <v>-4.7</v>
      </c>
      <c r="K374" s="12">
        <v>48.35</v>
      </c>
      <c r="L374" s="12">
        <v>164.5</v>
      </c>
      <c r="M374" s="12">
        <v>73</v>
      </c>
      <c r="N374" s="12">
        <v>-55.62</v>
      </c>
      <c r="O374" s="12">
        <v>480.1</v>
      </c>
      <c r="P374" s="12">
        <v>89.5</v>
      </c>
      <c r="Q374" s="12">
        <v>-81.36</v>
      </c>
      <c r="R374" s="12">
        <v>19.059999999999999</v>
      </c>
      <c r="S374" s="13">
        <v>1.02</v>
      </c>
      <c r="T374" s="13">
        <v>0.19</v>
      </c>
      <c r="U374" s="12">
        <v>-81.400000000000006</v>
      </c>
      <c r="V374" s="15">
        <v>8400.5</v>
      </c>
      <c r="W374" s="15">
        <v>8307.9</v>
      </c>
      <c r="X374" s="15">
        <v>-1.1000000000000001</v>
      </c>
      <c r="Y374" s="15">
        <v>468.90199999999999</v>
      </c>
      <c r="Z374" s="12">
        <v>469.94099999999997</v>
      </c>
      <c r="AA374" s="56">
        <v>0.22</v>
      </c>
      <c r="AB374" s="71">
        <v>43281</v>
      </c>
      <c r="AC374" s="51">
        <v>162.4</v>
      </c>
      <c r="AD374" s="45" t="s">
        <v>742</v>
      </c>
      <c r="AE374" s="31">
        <v>-12372.45</v>
      </c>
    </row>
    <row r="375" spans="1:31" ht="18" x14ac:dyDescent="0.35">
      <c r="A375" s="48">
        <f t="shared" si="5"/>
        <v>372</v>
      </c>
      <c r="B375" s="20" t="s">
        <v>424</v>
      </c>
      <c r="C375" s="12">
        <v>2121.9</v>
      </c>
      <c r="D375" s="12">
        <v>2259</v>
      </c>
      <c r="E375" s="12">
        <v>6.5</v>
      </c>
      <c r="F375" s="12">
        <v>224.9</v>
      </c>
      <c r="G375" s="12">
        <v>584.6</v>
      </c>
      <c r="H375" s="12">
        <v>159.94</v>
      </c>
      <c r="I375" s="12">
        <v>89.3</v>
      </c>
      <c r="J375" s="12">
        <v>107.1</v>
      </c>
      <c r="K375" s="12">
        <v>19.93</v>
      </c>
      <c r="L375" s="12">
        <v>29.2</v>
      </c>
      <c r="M375" s="12">
        <v>32.799999999999997</v>
      </c>
      <c r="N375" s="12">
        <v>12.33</v>
      </c>
      <c r="O375" s="12">
        <v>104.2</v>
      </c>
      <c r="P375" s="12">
        <v>430.7</v>
      </c>
      <c r="Q375" s="12">
        <v>313.33999999999997</v>
      </c>
      <c r="R375" s="12">
        <v>19.07</v>
      </c>
      <c r="S375" s="13">
        <v>0.47</v>
      </c>
      <c r="T375" s="13">
        <v>1.95</v>
      </c>
      <c r="U375" s="12">
        <v>311.3</v>
      </c>
      <c r="V375" s="15">
        <v>8441.4</v>
      </c>
      <c r="W375" s="15">
        <v>8720</v>
      </c>
      <c r="X375" s="15">
        <v>3.3</v>
      </c>
      <c r="Y375" s="15">
        <v>219.8</v>
      </c>
      <c r="Z375" s="12">
        <v>220.9</v>
      </c>
      <c r="AA375" s="56">
        <v>0.5</v>
      </c>
      <c r="AB375" s="71">
        <v>43281</v>
      </c>
      <c r="AC375" s="51">
        <v>20.100000000000001</v>
      </c>
      <c r="AD375" s="45" t="s">
        <v>702</v>
      </c>
      <c r="AE375" s="31">
        <v>1828.75</v>
      </c>
    </row>
    <row r="376" spans="1:31" ht="18" x14ac:dyDescent="0.35">
      <c r="A376" s="48">
        <f t="shared" si="5"/>
        <v>373</v>
      </c>
      <c r="B376" s="20" t="s">
        <v>457</v>
      </c>
      <c r="C376" s="12">
        <v>1321</v>
      </c>
      <c r="D376" s="12">
        <v>1474</v>
      </c>
      <c r="E376" s="12">
        <v>11.6</v>
      </c>
      <c r="F376" s="12">
        <v>158</v>
      </c>
      <c r="G376" s="12">
        <v>286</v>
      </c>
      <c r="H376" s="12">
        <v>81.010000000000005</v>
      </c>
      <c r="I376" s="12">
        <v>14</v>
      </c>
      <c r="J376" s="12">
        <v>-11</v>
      </c>
      <c r="K376" s="12">
        <v>-178.57</v>
      </c>
      <c r="L376" s="12">
        <v>13</v>
      </c>
      <c r="M376" s="12">
        <v>14</v>
      </c>
      <c r="N376" s="12">
        <v>7.69</v>
      </c>
      <c r="O376" s="12">
        <v>131</v>
      </c>
      <c r="P376" s="12">
        <v>283</v>
      </c>
      <c r="Q376" s="12">
        <v>116.03</v>
      </c>
      <c r="R376" s="12">
        <v>19.2</v>
      </c>
      <c r="S376" s="13">
        <v>0.47</v>
      </c>
      <c r="T376" s="13">
        <v>1.05</v>
      </c>
      <c r="U376" s="12">
        <v>123.3</v>
      </c>
      <c r="V376" s="15">
        <v>6831</v>
      </c>
      <c r="W376" s="15">
        <v>6983</v>
      </c>
      <c r="X376" s="15">
        <v>2.23</v>
      </c>
      <c r="Y376" s="15">
        <v>278</v>
      </c>
      <c r="Z376" s="12">
        <v>269</v>
      </c>
      <c r="AA376" s="56">
        <v>-3.24</v>
      </c>
      <c r="AB376" s="71">
        <v>43308</v>
      </c>
      <c r="AC376" s="51">
        <v>19.600000000000001</v>
      </c>
      <c r="AD376" s="45" t="s">
        <v>686</v>
      </c>
      <c r="AE376" s="31">
        <v>14511.5</v>
      </c>
    </row>
    <row r="377" spans="1:31" ht="18" x14ac:dyDescent="0.35">
      <c r="A377" s="48">
        <f t="shared" si="5"/>
        <v>374</v>
      </c>
      <c r="B377" s="20" t="s">
        <v>534</v>
      </c>
      <c r="C377" s="12">
        <v>57256</v>
      </c>
      <c r="D377" s="12">
        <v>62200</v>
      </c>
      <c r="E377" s="12">
        <v>8.6</v>
      </c>
      <c r="F377" s="12">
        <v>6129</v>
      </c>
      <c r="G377" s="12">
        <v>15098</v>
      </c>
      <c r="H377" s="12">
        <v>146.34</v>
      </c>
      <c r="I377" s="12">
        <v>1774</v>
      </c>
      <c r="J377" s="12">
        <v>3021</v>
      </c>
      <c r="K377" s="12">
        <v>70.290000000000006</v>
      </c>
      <c r="L377" s="12">
        <v>1500</v>
      </c>
      <c r="M377" s="12">
        <v>781</v>
      </c>
      <c r="N377" s="12">
        <v>-47.93</v>
      </c>
      <c r="O377" s="12">
        <v>4262</v>
      </c>
      <c r="P377" s="12">
        <v>12011</v>
      </c>
      <c r="Q377" s="12">
        <v>181.82</v>
      </c>
      <c r="R377" s="12">
        <v>19.309999999999999</v>
      </c>
      <c r="S377" s="13">
        <v>7.4</v>
      </c>
      <c r="T377" s="13">
        <v>20.86</v>
      </c>
      <c r="U377" s="12">
        <v>181.7</v>
      </c>
      <c r="V377" s="15">
        <v>364931</v>
      </c>
      <c r="W377" s="15">
        <v>353838</v>
      </c>
      <c r="X377" s="15">
        <v>-3.04</v>
      </c>
      <c r="Y377" s="15">
        <v>1.645</v>
      </c>
      <c r="Z377" s="12">
        <v>1.645</v>
      </c>
      <c r="AA377" s="56">
        <v>0.03</v>
      </c>
      <c r="AB377" s="71">
        <v>43281</v>
      </c>
      <c r="AC377" s="51">
        <v>26.1</v>
      </c>
      <c r="AD377" s="45" t="s">
        <v>698</v>
      </c>
      <c r="AE377" s="31">
        <v>-895.25</v>
      </c>
    </row>
    <row r="378" spans="1:31" ht="18" x14ac:dyDescent="0.35">
      <c r="A378" s="48">
        <f t="shared" si="5"/>
        <v>375</v>
      </c>
      <c r="B378" s="20" t="s">
        <v>212</v>
      </c>
      <c r="C378" s="12">
        <v>1289.0999999999999</v>
      </c>
      <c r="D378" s="12">
        <v>664.5</v>
      </c>
      <c r="E378" s="12">
        <v>-48.5</v>
      </c>
      <c r="F378" s="12">
        <v>473.3</v>
      </c>
      <c r="G378" s="12">
        <v>252.8</v>
      </c>
      <c r="H378" s="12">
        <v>-46.59</v>
      </c>
      <c r="I378" s="12">
        <v>0</v>
      </c>
      <c r="J378" s="12">
        <v>0</v>
      </c>
      <c r="K378" s="12"/>
      <c r="L378" s="12">
        <v>190.7</v>
      </c>
      <c r="M378" s="12">
        <v>92.2</v>
      </c>
      <c r="N378" s="12">
        <v>-51.65</v>
      </c>
      <c r="O378" s="12">
        <v>230.7</v>
      </c>
      <c r="P378" s="12">
        <v>128.69999999999999</v>
      </c>
      <c r="Q378" s="12">
        <v>-44.21</v>
      </c>
      <c r="R378" s="12">
        <v>19.37</v>
      </c>
      <c r="S378" s="13">
        <v>1.49</v>
      </c>
      <c r="T378" s="13">
        <v>0.83</v>
      </c>
      <c r="U378" s="12">
        <v>-44.3</v>
      </c>
      <c r="V378" s="15">
        <v>13467.4</v>
      </c>
      <c r="W378" s="15">
        <v>14068.3</v>
      </c>
      <c r="X378" s="15">
        <v>4.46</v>
      </c>
      <c r="Y378" s="15">
        <v>154.41399999999999</v>
      </c>
      <c r="Z378" s="12">
        <v>154.571</v>
      </c>
      <c r="AA378" s="56">
        <v>0.1</v>
      </c>
      <c r="AB378" s="71">
        <v>43281</v>
      </c>
      <c r="AC378" s="51">
        <v>34.4</v>
      </c>
      <c r="AD378" s="45" t="s">
        <v>721</v>
      </c>
      <c r="AE378" s="31">
        <v>3636.75</v>
      </c>
    </row>
    <row r="379" spans="1:31" ht="18" x14ac:dyDescent="0.35">
      <c r="A379" s="48">
        <f t="shared" si="5"/>
        <v>376</v>
      </c>
      <c r="B379" s="20" t="s">
        <v>272</v>
      </c>
      <c r="C379" s="12">
        <v>570.9</v>
      </c>
      <c r="D379" s="12">
        <v>600.1</v>
      </c>
      <c r="E379" s="12">
        <v>5.0999999999999996</v>
      </c>
      <c r="F379" s="12">
        <v>289.3</v>
      </c>
      <c r="G379" s="12">
        <v>260.7</v>
      </c>
      <c r="H379" s="12">
        <v>-9.89</v>
      </c>
      <c r="I379" s="12">
        <v>62.5</v>
      </c>
      <c r="J379" s="12">
        <v>34.1</v>
      </c>
      <c r="K379" s="12">
        <v>-45.44</v>
      </c>
      <c r="L379" s="12">
        <v>22.4</v>
      </c>
      <c r="M379" s="12">
        <v>21.4</v>
      </c>
      <c r="N379" s="12">
        <v>-4.46</v>
      </c>
      <c r="O379" s="12">
        <v>130.19999999999999</v>
      </c>
      <c r="P379" s="12">
        <v>117</v>
      </c>
      <c r="Q379" s="12">
        <v>-10.14</v>
      </c>
      <c r="R379" s="12">
        <v>19.5</v>
      </c>
      <c r="S379" s="13">
        <v>2.2200000000000002</v>
      </c>
      <c r="T379" s="13">
        <v>2.16</v>
      </c>
      <c r="U379" s="12">
        <v>-2.7</v>
      </c>
      <c r="V379" s="15">
        <v>5032.3</v>
      </c>
      <c r="W379" s="15">
        <v>4851.2</v>
      </c>
      <c r="X379" s="15">
        <v>-3.6</v>
      </c>
      <c r="Y379" s="15">
        <v>58.7</v>
      </c>
      <c r="Z379" s="12">
        <v>54.2</v>
      </c>
      <c r="AA379" s="56">
        <v>-7.67</v>
      </c>
      <c r="AB379" s="71">
        <v>43281</v>
      </c>
      <c r="AC379" s="51">
        <v>12.6</v>
      </c>
      <c r="AD379" s="45" t="s">
        <v>727</v>
      </c>
      <c r="AE379" s="31">
        <v>8510.35</v>
      </c>
    </row>
    <row r="380" spans="1:31" ht="18" x14ac:dyDescent="0.35">
      <c r="A380" s="48">
        <f t="shared" si="5"/>
        <v>377</v>
      </c>
      <c r="B380" s="20" t="s">
        <v>495</v>
      </c>
      <c r="C380" s="12">
        <v>1114</v>
      </c>
      <c r="D380" s="12">
        <v>1203</v>
      </c>
      <c r="E380" s="12">
        <v>8</v>
      </c>
      <c r="F380" s="12">
        <v>212</v>
      </c>
      <c r="G380" s="12">
        <v>260</v>
      </c>
      <c r="H380" s="12">
        <v>22.64</v>
      </c>
      <c r="I380" s="12">
        <v>18</v>
      </c>
      <c r="J380" s="12">
        <v>6</v>
      </c>
      <c r="K380" s="12">
        <v>-66.67</v>
      </c>
      <c r="L380" s="12">
        <v>19</v>
      </c>
      <c r="M380" s="12">
        <v>18</v>
      </c>
      <c r="N380" s="12">
        <v>-5.26</v>
      </c>
      <c r="O380" s="12">
        <v>175</v>
      </c>
      <c r="P380" s="12">
        <v>236</v>
      </c>
      <c r="Q380" s="12">
        <v>34.86</v>
      </c>
      <c r="R380" s="12">
        <v>19.62</v>
      </c>
      <c r="S380" s="13">
        <v>0.54</v>
      </c>
      <c r="T380" s="13">
        <v>0.73</v>
      </c>
      <c r="U380" s="12">
        <v>35.700000000000003</v>
      </c>
      <c r="V380" s="15">
        <v>3653</v>
      </c>
      <c r="W380" s="15">
        <v>3785</v>
      </c>
      <c r="X380" s="15">
        <v>3.61</v>
      </c>
      <c r="Y380" s="15">
        <v>326</v>
      </c>
      <c r="Z380" s="12">
        <v>324</v>
      </c>
      <c r="AA380" s="56">
        <v>-0.61</v>
      </c>
      <c r="AB380" s="71">
        <v>43312</v>
      </c>
      <c r="AC380" s="51">
        <v>24.9</v>
      </c>
      <c r="AD380" s="45" t="s">
        <v>700</v>
      </c>
      <c r="AE380" s="31">
        <v>-1357.55</v>
      </c>
    </row>
    <row r="381" spans="1:31" ht="18" x14ac:dyDescent="0.35">
      <c r="A381" s="48">
        <f t="shared" si="5"/>
        <v>378</v>
      </c>
      <c r="B381" s="20" t="s">
        <v>43</v>
      </c>
      <c r="C381" s="12">
        <v>3281</v>
      </c>
      <c r="D381" s="12">
        <v>3517</v>
      </c>
      <c r="E381" s="12">
        <v>7.2</v>
      </c>
      <c r="F381" s="12">
        <v>1006</v>
      </c>
      <c r="G381" s="12">
        <v>1674</v>
      </c>
      <c r="H381" s="12">
        <v>66.400000000000006</v>
      </c>
      <c r="I381" s="12">
        <v>160</v>
      </c>
      <c r="J381" s="12">
        <v>196</v>
      </c>
      <c r="K381" s="12">
        <v>22.5</v>
      </c>
      <c r="L381" s="12">
        <v>459</v>
      </c>
      <c r="M381" s="12">
        <v>473</v>
      </c>
      <c r="N381" s="12">
        <v>3.05</v>
      </c>
      <c r="O381" s="12">
        <v>334</v>
      </c>
      <c r="P381" s="12">
        <v>693</v>
      </c>
      <c r="Q381" s="12">
        <v>107.49</v>
      </c>
      <c r="R381" s="12">
        <v>19.7</v>
      </c>
      <c r="S381" s="13">
        <v>0.15</v>
      </c>
      <c r="T381" s="13">
        <v>0.31</v>
      </c>
      <c r="U381" s="12">
        <v>109.9</v>
      </c>
      <c r="V381" s="15">
        <v>45126</v>
      </c>
      <c r="W381" s="15">
        <v>45576</v>
      </c>
      <c r="X381" s="15">
        <v>1</v>
      </c>
      <c r="Y381" s="15">
        <v>2231</v>
      </c>
      <c r="Z381" s="12">
        <v>2205</v>
      </c>
      <c r="AA381" s="56">
        <v>-1.17</v>
      </c>
      <c r="AB381" s="71">
        <v>43373</v>
      </c>
      <c r="AC381" s="51">
        <v>250</v>
      </c>
      <c r="AD381" s="45" t="s">
        <v>711</v>
      </c>
      <c r="AE381" s="31">
        <v>-735.75</v>
      </c>
    </row>
    <row r="382" spans="1:31" ht="18" x14ac:dyDescent="0.35">
      <c r="A382" s="48">
        <f t="shared" si="5"/>
        <v>379</v>
      </c>
      <c r="B382" s="20" t="s">
        <v>87</v>
      </c>
      <c r="C382" s="12">
        <v>2607</v>
      </c>
      <c r="D382" s="12">
        <v>3008</v>
      </c>
      <c r="E382" s="12">
        <v>15.4</v>
      </c>
      <c r="F382" s="12">
        <v>516</v>
      </c>
      <c r="G382" s="12">
        <v>803</v>
      </c>
      <c r="H382" s="12">
        <v>55.62</v>
      </c>
      <c r="I382" s="12">
        <v>89</v>
      </c>
      <c r="J382" s="12">
        <v>133</v>
      </c>
      <c r="K382" s="12">
        <v>49.44</v>
      </c>
      <c r="L382" s="12">
        <v>37</v>
      </c>
      <c r="M382" s="12">
        <v>45</v>
      </c>
      <c r="N382" s="12">
        <v>21.62</v>
      </c>
      <c r="O382" s="12">
        <v>366</v>
      </c>
      <c r="P382" s="12">
        <v>601</v>
      </c>
      <c r="Q382" s="12">
        <v>64.209999999999994</v>
      </c>
      <c r="R382" s="12">
        <v>19.98</v>
      </c>
      <c r="S382" s="13">
        <v>0.39</v>
      </c>
      <c r="T382" s="13">
        <v>0.67</v>
      </c>
      <c r="U382" s="12">
        <v>73.900000000000006</v>
      </c>
      <c r="V382" s="15">
        <v>10777</v>
      </c>
      <c r="W382" s="15">
        <v>12502</v>
      </c>
      <c r="X382" s="15">
        <v>16.010000000000002</v>
      </c>
      <c r="Y382" s="15">
        <v>1009</v>
      </c>
      <c r="Z382" s="12">
        <v>930</v>
      </c>
      <c r="AA382" s="56">
        <v>-7.83</v>
      </c>
      <c r="AB382" s="71">
        <v>43373</v>
      </c>
      <c r="AC382" s="51">
        <v>250</v>
      </c>
      <c r="AD382" s="45" t="s">
        <v>726</v>
      </c>
      <c r="AE382" s="31">
        <v>-486.55</v>
      </c>
    </row>
    <row r="383" spans="1:31" ht="18" x14ac:dyDescent="0.35">
      <c r="A383" s="48">
        <f t="shared" si="5"/>
        <v>380</v>
      </c>
      <c r="B383" s="20" t="s">
        <v>95</v>
      </c>
      <c r="C383" s="12">
        <v>1337.7</v>
      </c>
      <c r="D383" s="12">
        <v>1341.8</v>
      </c>
      <c r="E383" s="12">
        <v>0.3</v>
      </c>
      <c r="F383" s="12">
        <v>421.3</v>
      </c>
      <c r="G383" s="12">
        <v>371.9</v>
      </c>
      <c r="H383" s="12">
        <v>-11.73</v>
      </c>
      <c r="I383" s="12">
        <v>123.1</v>
      </c>
      <c r="J383" s="12">
        <v>61.1</v>
      </c>
      <c r="K383" s="12">
        <v>-50.37</v>
      </c>
      <c r="L383" s="12">
        <v>23.6</v>
      </c>
      <c r="M383" s="12">
        <v>29.6</v>
      </c>
      <c r="N383" s="12">
        <v>25.42</v>
      </c>
      <c r="O383" s="12">
        <v>267.5</v>
      </c>
      <c r="P383" s="12">
        <v>269.60000000000002</v>
      </c>
      <c r="Q383" s="12">
        <v>0.79</v>
      </c>
      <c r="R383" s="12">
        <v>20.09</v>
      </c>
      <c r="S383" s="13">
        <v>0.65</v>
      </c>
      <c r="T383" s="13">
        <v>0.65</v>
      </c>
      <c r="U383" s="12">
        <v>-0.2</v>
      </c>
      <c r="V383" s="15">
        <v>22058.5</v>
      </c>
      <c r="W383" s="15">
        <v>23516.7</v>
      </c>
      <c r="X383" s="15">
        <v>6.61</v>
      </c>
      <c r="Y383" s="15">
        <v>410.5</v>
      </c>
      <c r="Z383" s="12">
        <v>414.4</v>
      </c>
      <c r="AA383" s="56">
        <v>0.95</v>
      </c>
      <c r="AB383" s="71">
        <v>43373</v>
      </c>
      <c r="AC383" s="51">
        <v>8.6</v>
      </c>
      <c r="AD383" s="45" t="s">
        <v>727</v>
      </c>
      <c r="AE383" s="31">
        <v>2156.1799999999998</v>
      </c>
    </row>
    <row r="384" spans="1:31" ht="18" x14ac:dyDescent="0.35">
      <c r="A384" s="48">
        <f t="shared" si="5"/>
        <v>381</v>
      </c>
      <c r="B384" s="20" t="s">
        <v>192</v>
      </c>
      <c r="C384" s="12">
        <v>3084</v>
      </c>
      <c r="D384" s="12">
        <v>4175</v>
      </c>
      <c r="E384" s="12">
        <v>35.4</v>
      </c>
      <c r="F384" s="12">
        <v>691</v>
      </c>
      <c r="G384" s="12">
        <v>1169</v>
      </c>
      <c r="H384" s="12">
        <v>69.180000000000007</v>
      </c>
      <c r="I384" s="12">
        <v>285</v>
      </c>
      <c r="J384" s="12">
        <v>302</v>
      </c>
      <c r="K384" s="12">
        <v>5.96</v>
      </c>
      <c r="L384" s="12">
        <v>86</v>
      </c>
      <c r="M384" s="12">
        <v>97</v>
      </c>
      <c r="N384" s="12">
        <v>12.79</v>
      </c>
      <c r="O384" s="12">
        <v>505</v>
      </c>
      <c r="P384" s="12">
        <v>843</v>
      </c>
      <c r="Q384" s="12">
        <v>66.930000000000007</v>
      </c>
      <c r="R384" s="12">
        <v>20.190000000000001</v>
      </c>
      <c r="S384" s="13">
        <v>0.66</v>
      </c>
      <c r="T384" s="13">
        <v>1.1000000000000001</v>
      </c>
      <c r="U384" s="12">
        <v>66.599999999999994</v>
      </c>
      <c r="V384" s="15">
        <v>20945</v>
      </c>
      <c r="W384" s="15">
        <v>23136</v>
      </c>
      <c r="X384" s="15">
        <v>10.46</v>
      </c>
      <c r="Y384" s="15">
        <v>765.9</v>
      </c>
      <c r="Z384" s="12">
        <v>767.4</v>
      </c>
      <c r="AA384" s="56">
        <v>0.2</v>
      </c>
      <c r="AB384" s="71">
        <v>43281</v>
      </c>
      <c r="AC384" s="51">
        <v>23.3</v>
      </c>
      <c r="AD384" s="45" t="s">
        <v>731</v>
      </c>
      <c r="AE384" s="31">
        <v>2676.88</v>
      </c>
    </row>
    <row r="385" spans="1:31" ht="18" x14ac:dyDescent="0.35">
      <c r="A385" s="48">
        <f t="shared" si="5"/>
        <v>382</v>
      </c>
      <c r="B385" s="20" t="s">
        <v>401</v>
      </c>
      <c r="C385" s="12">
        <v>1448</v>
      </c>
      <c r="D385" s="12">
        <v>1368</v>
      </c>
      <c r="E385" s="12">
        <v>-5.5</v>
      </c>
      <c r="F385" s="12">
        <v>311</v>
      </c>
      <c r="G385" s="12">
        <v>357</v>
      </c>
      <c r="H385" s="12">
        <v>14.79</v>
      </c>
      <c r="I385" s="12">
        <v>105</v>
      </c>
      <c r="J385" s="12">
        <v>76</v>
      </c>
      <c r="K385" s="12">
        <v>-27.62</v>
      </c>
      <c r="L385" s="12">
        <v>0</v>
      </c>
      <c r="M385" s="12">
        <v>0</v>
      </c>
      <c r="N385" s="12"/>
      <c r="O385" s="12">
        <v>206</v>
      </c>
      <c r="P385" s="12">
        <v>281</v>
      </c>
      <c r="Q385" s="12">
        <v>36.409999999999997</v>
      </c>
      <c r="R385" s="12">
        <v>20.54</v>
      </c>
      <c r="S385" s="13">
        <v>0.57999999999999996</v>
      </c>
      <c r="T385" s="13">
        <v>0.85</v>
      </c>
      <c r="U385" s="12">
        <v>47.5</v>
      </c>
      <c r="V385" s="15">
        <v>11698</v>
      </c>
      <c r="W385" s="15">
        <v>11573</v>
      </c>
      <c r="X385" s="15">
        <v>-1.07</v>
      </c>
      <c r="Y385" s="15">
        <v>358</v>
      </c>
      <c r="Z385" s="12">
        <v>331</v>
      </c>
      <c r="AA385" s="56">
        <v>-7.54</v>
      </c>
      <c r="AB385" s="71">
        <v>43281</v>
      </c>
      <c r="AC385" s="51">
        <v>14.8</v>
      </c>
      <c r="AD385" s="45" t="s">
        <v>692</v>
      </c>
      <c r="AE385" s="31">
        <v>32244</v>
      </c>
    </row>
    <row r="386" spans="1:31" ht="18" x14ac:dyDescent="0.35">
      <c r="A386" s="48">
        <f t="shared" si="5"/>
        <v>383</v>
      </c>
      <c r="B386" s="20" t="s">
        <v>215</v>
      </c>
      <c r="C386" s="12">
        <v>831.5</v>
      </c>
      <c r="D386" s="12">
        <v>894.5</v>
      </c>
      <c r="E386" s="12">
        <v>7.6</v>
      </c>
      <c r="F386" s="12">
        <v>234.3</v>
      </c>
      <c r="G386" s="12">
        <v>236.1</v>
      </c>
      <c r="H386" s="12">
        <v>0.77</v>
      </c>
      <c r="I386" s="12">
        <v>57.3</v>
      </c>
      <c r="J386" s="12">
        <v>45.7</v>
      </c>
      <c r="K386" s="12">
        <v>-20.239999999999998</v>
      </c>
      <c r="L386" s="12">
        <v>0</v>
      </c>
      <c r="M386" s="12">
        <v>0</v>
      </c>
      <c r="N386" s="12"/>
      <c r="O386" s="12">
        <v>177</v>
      </c>
      <c r="P386" s="12">
        <v>190.3</v>
      </c>
      <c r="Q386" s="12">
        <v>7.51</v>
      </c>
      <c r="R386" s="12">
        <v>21.27</v>
      </c>
      <c r="S386" s="13">
        <v>0.94</v>
      </c>
      <c r="T386" s="13">
        <v>1.01</v>
      </c>
      <c r="U386" s="12">
        <v>7</v>
      </c>
      <c r="V386" s="15">
        <v>1264.3</v>
      </c>
      <c r="W386" s="15">
        <v>1229.8</v>
      </c>
      <c r="X386" s="15">
        <v>-2.73</v>
      </c>
      <c r="Y386" s="15">
        <v>188.49199999999999</v>
      </c>
      <c r="Z386" s="12">
        <v>189.46100000000001</v>
      </c>
      <c r="AA386" s="56">
        <v>0.51</v>
      </c>
      <c r="AB386" s="71">
        <v>43281</v>
      </c>
      <c r="AC386" s="51">
        <v>19.7</v>
      </c>
      <c r="AD386" s="45" t="s">
        <v>694</v>
      </c>
      <c r="AE386" s="31">
        <v>19923</v>
      </c>
    </row>
    <row r="387" spans="1:31" ht="18" x14ac:dyDescent="0.35">
      <c r="A387" s="48">
        <f t="shared" si="5"/>
        <v>384</v>
      </c>
      <c r="B387" s="20" t="s">
        <v>270</v>
      </c>
      <c r="C387" s="12">
        <v>45408</v>
      </c>
      <c r="D387" s="12">
        <v>53265</v>
      </c>
      <c r="E387" s="12">
        <v>17.3</v>
      </c>
      <c r="F387" s="12">
        <v>11910</v>
      </c>
      <c r="G387" s="12">
        <v>14130</v>
      </c>
      <c r="H387" s="12">
        <v>18.64</v>
      </c>
      <c r="I387" s="12">
        <v>2591</v>
      </c>
      <c r="J387" s="12">
        <v>1765</v>
      </c>
      <c r="K387" s="12">
        <v>-31.88</v>
      </c>
      <c r="L387" s="12">
        <v>602</v>
      </c>
      <c r="M387" s="12">
        <v>846</v>
      </c>
      <c r="N387" s="12">
        <v>40.53</v>
      </c>
      <c r="O387" s="12">
        <v>8717</v>
      </c>
      <c r="P387" s="12">
        <v>11519</v>
      </c>
      <c r="Q387" s="12">
        <v>32.14</v>
      </c>
      <c r="R387" s="12">
        <v>21.63</v>
      </c>
      <c r="S387" s="13">
        <v>1.67</v>
      </c>
      <c r="T387" s="13">
        <v>2.34</v>
      </c>
      <c r="U387" s="12">
        <v>40.4</v>
      </c>
      <c r="V387" s="15">
        <v>212748</v>
      </c>
      <c r="W387" s="15">
        <v>234248</v>
      </c>
      <c r="X387" s="15">
        <v>10.11</v>
      </c>
      <c r="Y387" s="15">
        <v>5233.4989999999998</v>
      </c>
      <c r="Z387" s="12">
        <v>4926.6090000000004</v>
      </c>
      <c r="AA387" s="56">
        <v>-5.86</v>
      </c>
      <c r="AB387" s="71">
        <v>43281</v>
      </c>
      <c r="AC387" s="51">
        <v>18.5</v>
      </c>
      <c r="AD387" s="45" t="s">
        <v>774</v>
      </c>
      <c r="AE387" s="31">
        <v>7202</v>
      </c>
    </row>
    <row r="388" spans="1:31" ht="18" x14ac:dyDescent="0.35">
      <c r="A388" s="48">
        <f t="shared" si="5"/>
        <v>385</v>
      </c>
      <c r="B388" s="20" t="s">
        <v>8</v>
      </c>
      <c r="C388" s="12">
        <v>10121</v>
      </c>
      <c r="D388" s="12">
        <v>10762</v>
      </c>
      <c r="E388" s="12">
        <v>6.3</v>
      </c>
      <c r="F388" s="12">
        <v>1783</v>
      </c>
      <c r="G388" s="12">
        <v>1858</v>
      </c>
      <c r="H388" s="12">
        <v>4.21</v>
      </c>
      <c r="I388" s="12">
        <v>418</v>
      </c>
      <c r="J388" s="12">
        <v>-498</v>
      </c>
      <c r="K388" s="12">
        <v>-219.14</v>
      </c>
      <c r="L388" s="12">
        <v>84</v>
      </c>
      <c r="M388" s="12">
        <v>102</v>
      </c>
      <c r="N388" s="12">
        <v>21.43</v>
      </c>
      <c r="O388" s="12">
        <v>1348</v>
      </c>
      <c r="P388" s="12">
        <v>2338</v>
      </c>
      <c r="Q388" s="12">
        <v>73.44</v>
      </c>
      <c r="R388" s="12">
        <v>21.72</v>
      </c>
      <c r="S388" s="13">
        <v>1.75</v>
      </c>
      <c r="T388" s="13">
        <v>3.11</v>
      </c>
      <c r="U388" s="12">
        <v>78</v>
      </c>
      <c r="V388" s="15">
        <v>35694</v>
      </c>
      <c r="W388" s="15">
        <v>43688</v>
      </c>
      <c r="X388" s="15">
        <v>22.4</v>
      </c>
      <c r="Y388" s="15">
        <v>771.4</v>
      </c>
      <c r="Z388" s="12">
        <v>752</v>
      </c>
      <c r="AA388" s="56">
        <v>-2.5099999999999998</v>
      </c>
      <c r="AB388" s="71">
        <v>43373</v>
      </c>
      <c r="AC388" s="51">
        <v>25.1</v>
      </c>
      <c r="AD388" s="45" t="s">
        <v>712</v>
      </c>
      <c r="AE388" s="31">
        <v>-46443.5</v>
      </c>
    </row>
    <row r="389" spans="1:31" ht="18" x14ac:dyDescent="0.35">
      <c r="A389" s="48">
        <f t="shared" ref="A389:A453" si="6">ROW()-3</f>
        <v>386</v>
      </c>
      <c r="B389" s="20" t="s">
        <v>187</v>
      </c>
      <c r="C389" s="12">
        <v>5371</v>
      </c>
      <c r="D389" s="12">
        <v>5599</v>
      </c>
      <c r="E389" s="12">
        <v>4.2</v>
      </c>
      <c r="F389" s="12">
        <v>991</v>
      </c>
      <c r="G389" s="12">
        <v>1168</v>
      </c>
      <c r="H389" s="12">
        <v>17.86</v>
      </c>
      <c r="I389" s="12">
        <v>-7</v>
      </c>
      <c r="J389" s="12">
        <v>-263</v>
      </c>
      <c r="K389" s="12">
        <v>-3657.14</v>
      </c>
      <c r="L389" s="12">
        <v>133</v>
      </c>
      <c r="M389" s="12">
        <v>212</v>
      </c>
      <c r="N389" s="12">
        <v>59.4</v>
      </c>
      <c r="O389" s="12">
        <v>866</v>
      </c>
      <c r="P389" s="12">
        <v>1219</v>
      </c>
      <c r="Q389" s="12">
        <v>40.76</v>
      </c>
      <c r="R389" s="12">
        <v>21.77</v>
      </c>
      <c r="S389" s="13">
        <v>0.57999999999999996</v>
      </c>
      <c r="T389" s="13">
        <v>0.82</v>
      </c>
      <c r="U389" s="12">
        <v>41.1</v>
      </c>
      <c r="V389" s="15">
        <v>33085</v>
      </c>
      <c r="W389" s="15">
        <v>39022</v>
      </c>
      <c r="X389" s="15">
        <v>17.940000000000001</v>
      </c>
      <c r="Y389" s="15">
        <v>1491</v>
      </c>
      <c r="Z389" s="12">
        <v>1487</v>
      </c>
      <c r="AA389" s="56">
        <v>-0.27</v>
      </c>
      <c r="AB389" s="71">
        <v>43275</v>
      </c>
      <c r="AC389" s="51">
        <v>250</v>
      </c>
      <c r="AD389" s="45" t="s">
        <v>716</v>
      </c>
      <c r="AE389" s="31">
        <v>498.5</v>
      </c>
    </row>
    <row r="390" spans="1:31" ht="18" x14ac:dyDescent="0.35">
      <c r="A390" s="48">
        <f t="shared" si="6"/>
        <v>387</v>
      </c>
      <c r="B390" s="20" t="s">
        <v>472</v>
      </c>
      <c r="C390" s="12">
        <v>723</v>
      </c>
      <c r="D390" s="12">
        <v>766</v>
      </c>
      <c r="E390" s="12">
        <v>5.9</v>
      </c>
      <c r="F390" s="12">
        <v>245</v>
      </c>
      <c r="G390" s="12">
        <v>264</v>
      </c>
      <c r="H390" s="12">
        <v>7.76</v>
      </c>
      <c r="I390" s="12">
        <v>51</v>
      </c>
      <c r="J390" s="12">
        <v>75</v>
      </c>
      <c r="K390" s="12">
        <v>47.06</v>
      </c>
      <c r="L390" s="12">
        <v>16</v>
      </c>
      <c r="M390" s="12">
        <v>22</v>
      </c>
      <c r="N390" s="12">
        <v>37.5</v>
      </c>
      <c r="O390" s="12">
        <v>178</v>
      </c>
      <c r="P390" s="12">
        <v>167</v>
      </c>
      <c r="Q390" s="12">
        <v>-6.18</v>
      </c>
      <c r="R390" s="12">
        <v>21.8</v>
      </c>
      <c r="S390" s="13">
        <v>0.37</v>
      </c>
      <c r="T390" s="13">
        <v>0.35</v>
      </c>
      <c r="U390" s="12">
        <v>-6.2</v>
      </c>
      <c r="V390" s="15">
        <v>3382</v>
      </c>
      <c r="W390" s="15">
        <v>3657</v>
      </c>
      <c r="X390" s="15">
        <v>8.1300000000000008</v>
      </c>
      <c r="Y390" s="15">
        <v>482.98399999999998</v>
      </c>
      <c r="Z390" s="12">
        <v>482.98399999999998</v>
      </c>
      <c r="AA390" s="56">
        <v>0</v>
      </c>
      <c r="AB390" s="71">
        <v>43312</v>
      </c>
      <c r="AC390" s="51">
        <v>30.8</v>
      </c>
      <c r="AD390" s="45" t="s">
        <v>713</v>
      </c>
      <c r="AE390" s="31">
        <v>1007.25</v>
      </c>
    </row>
    <row r="391" spans="1:31" ht="18" x14ac:dyDescent="0.35">
      <c r="A391" s="48">
        <f t="shared" si="6"/>
        <v>388</v>
      </c>
      <c r="B391" s="20" t="s">
        <v>422</v>
      </c>
      <c r="C391" s="12">
        <v>907.7</v>
      </c>
      <c r="D391" s="12">
        <v>980.7</v>
      </c>
      <c r="E391" s="12">
        <v>8</v>
      </c>
      <c r="F391" s="12">
        <v>235.1</v>
      </c>
      <c r="G391" s="12">
        <v>265.5</v>
      </c>
      <c r="H391" s="12">
        <v>12.93</v>
      </c>
      <c r="I391" s="12">
        <v>66</v>
      </c>
      <c r="J391" s="12">
        <v>48.2</v>
      </c>
      <c r="K391" s="12">
        <v>-26.97</v>
      </c>
      <c r="L391" s="12">
        <v>0</v>
      </c>
      <c r="M391" s="12">
        <v>0</v>
      </c>
      <c r="N391" s="12"/>
      <c r="O391" s="12">
        <v>169.1</v>
      </c>
      <c r="P391" s="12">
        <v>217.4</v>
      </c>
      <c r="Q391" s="12">
        <v>28.56</v>
      </c>
      <c r="R391" s="12">
        <v>22.17</v>
      </c>
      <c r="S391" s="13">
        <v>3.08</v>
      </c>
      <c r="T391" s="13">
        <v>3.91</v>
      </c>
      <c r="U391" s="12">
        <v>27</v>
      </c>
      <c r="V391" s="15">
        <v>12211.9</v>
      </c>
      <c r="W391" s="15">
        <v>13903</v>
      </c>
      <c r="X391" s="15">
        <v>13.85</v>
      </c>
      <c r="Y391" s="15">
        <v>54.89</v>
      </c>
      <c r="Z391" s="12">
        <v>55.597000000000001</v>
      </c>
      <c r="AA391" s="56">
        <v>1.29</v>
      </c>
      <c r="AB391" s="71">
        <v>43281</v>
      </c>
      <c r="AC391" s="51">
        <v>27.2</v>
      </c>
      <c r="AD391" s="45" t="s">
        <v>694</v>
      </c>
      <c r="AE391" s="31">
        <v>-5774.25</v>
      </c>
    </row>
    <row r="392" spans="1:31" ht="18" x14ac:dyDescent="0.35">
      <c r="A392" s="48">
        <f t="shared" si="6"/>
        <v>389</v>
      </c>
      <c r="B392" s="20" t="s">
        <v>94</v>
      </c>
      <c r="C392" s="12">
        <v>1407.8</v>
      </c>
      <c r="D392" s="12">
        <v>1599.3</v>
      </c>
      <c r="E392" s="12">
        <v>13.6</v>
      </c>
      <c r="F392" s="12">
        <v>416.6</v>
      </c>
      <c r="G392" s="12">
        <v>481</v>
      </c>
      <c r="H392" s="12">
        <v>15.46</v>
      </c>
      <c r="I392" s="12">
        <v>118.2</v>
      </c>
      <c r="J392" s="12">
        <v>101</v>
      </c>
      <c r="K392" s="12">
        <v>-14.55</v>
      </c>
      <c r="L392" s="12">
        <v>0</v>
      </c>
      <c r="M392" s="12">
        <v>0</v>
      </c>
      <c r="N392" s="12"/>
      <c r="O392" s="12">
        <v>276.7</v>
      </c>
      <c r="P392" s="12">
        <v>358.6</v>
      </c>
      <c r="Q392" s="12">
        <v>29.6</v>
      </c>
      <c r="R392" s="12">
        <v>22.42</v>
      </c>
      <c r="S392" s="13">
        <v>1.21</v>
      </c>
      <c r="T392" s="13">
        <v>1.6</v>
      </c>
      <c r="U392" s="12">
        <v>32.799999999999997</v>
      </c>
      <c r="V392" s="15">
        <v>121235</v>
      </c>
      <c r="W392" s="15">
        <v>122014</v>
      </c>
      <c r="X392" s="15">
        <v>0.64</v>
      </c>
      <c r="Y392" s="15">
        <v>229.31399999999999</v>
      </c>
      <c r="Z392" s="12">
        <v>223.86</v>
      </c>
      <c r="AA392" s="56">
        <v>-2.38</v>
      </c>
      <c r="AB392" s="71">
        <v>43373</v>
      </c>
      <c r="AC392" s="51">
        <v>14.9</v>
      </c>
      <c r="AD392" s="45" t="s">
        <v>727</v>
      </c>
      <c r="AE392" s="31">
        <v>2766.1</v>
      </c>
    </row>
    <row r="393" spans="1:31" ht="18" x14ac:dyDescent="0.35">
      <c r="A393" s="48">
        <f t="shared" si="6"/>
        <v>390</v>
      </c>
      <c r="B393" s="20" t="s">
        <v>9</v>
      </c>
      <c r="C393" s="12">
        <v>656.6</v>
      </c>
      <c r="D393" s="12">
        <v>699</v>
      </c>
      <c r="E393" s="12">
        <v>6.5</v>
      </c>
      <c r="F393" s="12">
        <v>237.1</v>
      </c>
      <c r="G393" s="12">
        <v>275.3</v>
      </c>
      <c r="H393" s="12">
        <v>16.11</v>
      </c>
      <c r="I393" s="12">
        <v>82</v>
      </c>
      <c r="J393" s="12">
        <v>89.6</v>
      </c>
      <c r="K393" s="12">
        <v>9.27</v>
      </c>
      <c r="L393" s="12">
        <v>25.2</v>
      </c>
      <c r="M393" s="12">
        <v>28.3</v>
      </c>
      <c r="N393" s="12">
        <v>12.3</v>
      </c>
      <c r="O393" s="12">
        <v>129.19999999999999</v>
      </c>
      <c r="P393" s="12">
        <v>156.9</v>
      </c>
      <c r="Q393" s="12">
        <v>21.44</v>
      </c>
      <c r="R393" s="12">
        <v>22.45</v>
      </c>
      <c r="S393" s="13">
        <v>1.23</v>
      </c>
      <c r="T393" s="13">
        <v>1.54</v>
      </c>
      <c r="U393" s="12">
        <v>24.5</v>
      </c>
      <c r="V393" s="15">
        <v>5009.7</v>
      </c>
      <c r="W393" s="15">
        <v>4637.3</v>
      </c>
      <c r="X393" s="15">
        <v>-7.43</v>
      </c>
      <c r="Y393" s="15">
        <v>104.678</v>
      </c>
      <c r="Z393" s="12">
        <v>102.11</v>
      </c>
      <c r="AA393" s="56">
        <v>-2.4500000000000002</v>
      </c>
      <c r="AB393" s="71">
        <v>43373</v>
      </c>
      <c r="AC393" s="51">
        <v>17.8</v>
      </c>
      <c r="AD393" s="45" t="s">
        <v>714</v>
      </c>
      <c r="AE393" s="31">
        <v>4180.25</v>
      </c>
    </row>
    <row r="394" spans="1:31" ht="18" x14ac:dyDescent="0.35">
      <c r="A394" s="48">
        <f t="shared" si="6"/>
        <v>391</v>
      </c>
      <c r="B394" s="20" t="s">
        <v>394</v>
      </c>
      <c r="C394" s="12">
        <v>517.79999999999995</v>
      </c>
      <c r="D394" s="12">
        <v>542.20000000000005</v>
      </c>
      <c r="E394" s="12">
        <v>4.7</v>
      </c>
      <c r="F394" s="12">
        <v>141.69999999999999</v>
      </c>
      <c r="G394" s="12">
        <v>154.19999999999999</v>
      </c>
      <c r="H394" s="12">
        <v>8.82</v>
      </c>
      <c r="I394" s="12">
        <v>44.1</v>
      </c>
      <c r="J394" s="12">
        <v>31.5</v>
      </c>
      <c r="K394" s="12">
        <v>-28.57</v>
      </c>
      <c r="L394" s="12">
        <v>0</v>
      </c>
      <c r="M394" s="12">
        <v>0</v>
      </c>
      <c r="N394" s="12"/>
      <c r="O394" s="12">
        <v>97.7</v>
      </c>
      <c r="P394" s="12">
        <v>122.7</v>
      </c>
      <c r="Q394" s="12">
        <v>25.59</v>
      </c>
      <c r="R394" s="12">
        <v>22.63</v>
      </c>
      <c r="S394" s="13">
        <v>1.52</v>
      </c>
      <c r="T394" s="13">
        <v>1.99</v>
      </c>
      <c r="U394" s="12">
        <v>31.2</v>
      </c>
      <c r="V394" s="15">
        <v>1214</v>
      </c>
      <c r="W394" s="15">
        <v>1295.0999999999999</v>
      </c>
      <c r="X394" s="15">
        <v>6.68</v>
      </c>
      <c r="Y394" s="15">
        <v>64.361000000000004</v>
      </c>
      <c r="Z394" s="12">
        <v>61.633000000000003</v>
      </c>
      <c r="AA394" s="56">
        <v>-4.24</v>
      </c>
      <c r="AB394" s="71">
        <v>43281</v>
      </c>
      <c r="AC394" s="51">
        <v>22.4</v>
      </c>
      <c r="AD394" s="45" t="s">
        <v>697</v>
      </c>
      <c r="AE394" s="31">
        <v>9898</v>
      </c>
    </row>
    <row r="395" spans="1:31" ht="18" x14ac:dyDescent="0.35">
      <c r="A395" s="48">
        <f t="shared" si="6"/>
        <v>392</v>
      </c>
      <c r="B395" s="20" t="s">
        <v>44</v>
      </c>
      <c r="C395" s="12">
        <v>2478.1</v>
      </c>
      <c r="D395" s="12">
        <v>2330.6999999999998</v>
      </c>
      <c r="E395" s="12">
        <v>-5.9</v>
      </c>
      <c r="F395" s="12">
        <v>711.6</v>
      </c>
      <c r="G395" s="12">
        <v>613.20000000000005</v>
      </c>
      <c r="H395" s="12">
        <v>-13.83</v>
      </c>
      <c r="I395" s="12">
        <v>97</v>
      </c>
      <c r="J395" s="12">
        <v>58</v>
      </c>
      <c r="K395" s="12">
        <v>-40.21</v>
      </c>
      <c r="L395" s="12">
        <v>23.9</v>
      </c>
      <c r="M395" s="12">
        <v>21.8</v>
      </c>
      <c r="N395" s="12">
        <v>-8.7899999999999991</v>
      </c>
      <c r="O395" s="12">
        <v>590.70000000000005</v>
      </c>
      <c r="P395" s="12">
        <v>533.4</v>
      </c>
      <c r="Q395" s="12">
        <v>-9.6999999999999993</v>
      </c>
      <c r="R395" s="12">
        <v>22.89</v>
      </c>
      <c r="S395" s="13">
        <v>3.21</v>
      </c>
      <c r="T395" s="13">
        <v>3.23</v>
      </c>
      <c r="U395" s="12">
        <v>0.4</v>
      </c>
      <c r="V395" s="15">
        <v>5127.3999999999996</v>
      </c>
      <c r="W395" s="15">
        <v>5634.8</v>
      </c>
      <c r="X395" s="15">
        <v>9.9</v>
      </c>
      <c r="Y395" s="15">
        <v>183.88</v>
      </c>
      <c r="Z395" s="12">
        <v>165.327</v>
      </c>
      <c r="AA395" s="56">
        <v>-10.09</v>
      </c>
      <c r="AB395" s="71">
        <v>43366</v>
      </c>
      <c r="AC395" s="51">
        <v>8.1999999999999993</v>
      </c>
      <c r="AD395" s="45" t="s">
        <v>717</v>
      </c>
      <c r="AE395" s="31">
        <v>1744.5</v>
      </c>
    </row>
    <row r="396" spans="1:31" ht="18" x14ac:dyDescent="0.35">
      <c r="A396" s="48">
        <f t="shared" si="6"/>
        <v>393</v>
      </c>
      <c r="B396" s="20" t="s">
        <v>92</v>
      </c>
      <c r="C396" s="12">
        <v>4808</v>
      </c>
      <c r="D396" s="12">
        <v>4418</v>
      </c>
      <c r="E396" s="12">
        <v>-8.1</v>
      </c>
      <c r="F396" s="12">
        <v>1601</v>
      </c>
      <c r="G396" s="12">
        <v>1361</v>
      </c>
      <c r="H396" s="12">
        <v>-14.99</v>
      </c>
      <c r="I396" s="12">
        <v>364</v>
      </c>
      <c r="J396" s="12">
        <v>107</v>
      </c>
      <c r="K396" s="12">
        <v>-70.599999999999994</v>
      </c>
      <c r="L396" s="12">
        <v>381</v>
      </c>
      <c r="M396" s="12">
        <v>292</v>
      </c>
      <c r="N396" s="12">
        <v>-23.36</v>
      </c>
      <c r="O396" s="12">
        <v>847</v>
      </c>
      <c r="P396" s="12">
        <v>1026</v>
      </c>
      <c r="Q396" s="12">
        <v>21.13</v>
      </c>
      <c r="R396" s="12">
        <v>23.22</v>
      </c>
      <c r="S396" s="13">
        <v>1.79</v>
      </c>
      <c r="T396" s="13">
        <v>2.15</v>
      </c>
      <c r="U396" s="12">
        <v>20.100000000000001</v>
      </c>
      <c r="V396" s="15">
        <v>70383</v>
      </c>
      <c r="W396" s="15">
        <v>64351</v>
      </c>
      <c r="X396" s="15">
        <v>-8.57</v>
      </c>
      <c r="Y396" s="15">
        <v>473.5</v>
      </c>
      <c r="Z396" s="12">
        <v>477.4</v>
      </c>
      <c r="AA396" s="56">
        <v>0.82</v>
      </c>
      <c r="AB396" s="71">
        <v>43373</v>
      </c>
      <c r="AC396" s="51">
        <v>13.6</v>
      </c>
      <c r="AD396" s="45" t="s">
        <v>723</v>
      </c>
      <c r="AE396" s="31">
        <v>-1373.25</v>
      </c>
    </row>
    <row r="397" spans="1:31" ht="18" x14ac:dyDescent="0.35">
      <c r="A397" s="48">
        <f t="shared" si="6"/>
        <v>394</v>
      </c>
      <c r="B397" s="20" t="s">
        <v>39</v>
      </c>
      <c r="C397" s="12">
        <v>714</v>
      </c>
      <c r="D397" s="12">
        <v>853</v>
      </c>
      <c r="E397" s="12">
        <v>19.5</v>
      </c>
      <c r="F397" s="12">
        <v>185</v>
      </c>
      <c r="G397" s="12">
        <v>247</v>
      </c>
      <c r="H397" s="12">
        <v>33.51</v>
      </c>
      <c r="I397" s="12">
        <v>23</v>
      </c>
      <c r="J397" s="12">
        <v>44</v>
      </c>
      <c r="K397" s="12">
        <v>91.3</v>
      </c>
      <c r="L397" s="12">
        <v>10</v>
      </c>
      <c r="M397" s="12">
        <v>15</v>
      </c>
      <c r="N397" s="12">
        <v>50</v>
      </c>
      <c r="O397" s="12">
        <v>163</v>
      </c>
      <c r="P397" s="12">
        <v>199</v>
      </c>
      <c r="Q397" s="12">
        <v>22.09</v>
      </c>
      <c r="R397" s="12">
        <v>23.33</v>
      </c>
      <c r="S397" s="13">
        <v>1.1000000000000001</v>
      </c>
      <c r="T397" s="13">
        <v>1.34</v>
      </c>
      <c r="U397" s="12">
        <v>21.3</v>
      </c>
      <c r="V397" s="15">
        <v>2191</v>
      </c>
      <c r="W397" s="15">
        <v>3256</v>
      </c>
      <c r="X397" s="15">
        <v>48.61</v>
      </c>
      <c r="Y397" s="15">
        <v>148</v>
      </c>
      <c r="Z397" s="12">
        <v>149</v>
      </c>
      <c r="AA397" s="56">
        <v>0.68</v>
      </c>
      <c r="AB397" s="71">
        <v>43373</v>
      </c>
      <c r="AC397" s="51">
        <v>54</v>
      </c>
      <c r="AD397" s="45" t="s">
        <v>700</v>
      </c>
      <c r="AE397" s="31">
        <v>-2155.25</v>
      </c>
    </row>
    <row r="398" spans="1:31" ht="18" x14ac:dyDescent="0.35">
      <c r="A398" s="48">
        <f t="shared" si="6"/>
        <v>395</v>
      </c>
      <c r="B398" s="20" t="s">
        <v>483</v>
      </c>
      <c r="C398" s="12">
        <v>4463</v>
      </c>
      <c r="D398" s="12">
        <v>5063</v>
      </c>
      <c r="E398" s="12">
        <v>13.4</v>
      </c>
      <c r="F398" s="12">
        <v>660</v>
      </c>
      <c r="G398" s="12">
        <v>1378</v>
      </c>
      <c r="H398" s="12">
        <v>108.79</v>
      </c>
      <c r="I398" s="12">
        <v>39</v>
      </c>
      <c r="J398" s="12">
        <v>32</v>
      </c>
      <c r="K398" s="12">
        <v>-17.95</v>
      </c>
      <c r="L398" s="12">
        <v>112</v>
      </c>
      <c r="M398" s="12">
        <v>149</v>
      </c>
      <c r="N398" s="12">
        <v>33.04</v>
      </c>
      <c r="O398" s="12">
        <v>483</v>
      </c>
      <c r="P398" s="12">
        <v>1197</v>
      </c>
      <c r="Q398" s="12">
        <v>147.83000000000001</v>
      </c>
      <c r="R398" s="12">
        <v>23.64</v>
      </c>
      <c r="S398" s="13">
        <v>1.0900000000000001</v>
      </c>
      <c r="T398" s="13">
        <v>2.71</v>
      </c>
      <c r="U398" s="12">
        <v>150.1</v>
      </c>
      <c r="V398" s="15">
        <v>30140</v>
      </c>
      <c r="W398" s="15">
        <v>22920</v>
      </c>
      <c r="X398" s="15">
        <v>-23.95</v>
      </c>
      <c r="Y398" s="15">
        <v>445</v>
      </c>
      <c r="Z398" s="12">
        <v>441</v>
      </c>
      <c r="AA398" s="56">
        <v>-0.9</v>
      </c>
      <c r="AB398" s="71">
        <v>43317</v>
      </c>
      <c r="AC398" s="51">
        <v>22.1</v>
      </c>
      <c r="AD398" s="45" t="s">
        <v>715</v>
      </c>
      <c r="AE398" s="31">
        <v>4994</v>
      </c>
    </row>
    <row r="399" spans="1:31" ht="18" x14ac:dyDescent="0.35">
      <c r="A399" s="48">
        <f t="shared" si="6"/>
        <v>396</v>
      </c>
      <c r="B399" s="20" t="s">
        <v>161</v>
      </c>
      <c r="C399" s="12">
        <v>2670</v>
      </c>
      <c r="D399" s="12">
        <v>2947</v>
      </c>
      <c r="E399" s="12">
        <v>10.4</v>
      </c>
      <c r="F399" s="12">
        <v>934</v>
      </c>
      <c r="G399" s="12">
        <v>1050</v>
      </c>
      <c r="H399" s="12">
        <v>12.42</v>
      </c>
      <c r="I399" s="12">
        <v>294</v>
      </c>
      <c r="J399" s="12">
        <v>206</v>
      </c>
      <c r="K399" s="12">
        <v>-29.93</v>
      </c>
      <c r="L399" s="12">
        <v>134</v>
      </c>
      <c r="M399" s="12">
        <v>142</v>
      </c>
      <c r="N399" s="12">
        <v>5.97</v>
      </c>
      <c r="O399" s="12">
        <v>505</v>
      </c>
      <c r="P399" s="12">
        <v>700</v>
      </c>
      <c r="Q399" s="12">
        <v>38.61</v>
      </c>
      <c r="R399" s="12">
        <v>23.75</v>
      </c>
      <c r="S399" s="13">
        <v>1.75</v>
      </c>
      <c r="T399" s="13">
        <v>2.52</v>
      </c>
      <c r="U399" s="12">
        <v>44.4</v>
      </c>
      <c r="V399" s="15">
        <v>22426</v>
      </c>
      <c r="W399" s="15">
        <v>20842</v>
      </c>
      <c r="X399" s="15">
        <v>-7.06</v>
      </c>
      <c r="Y399" s="15">
        <v>289.5</v>
      </c>
      <c r="Z399" s="12">
        <v>278.2</v>
      </c>
      <c r="AA399" s="56">
        <v>-3.9</v>
      </c>
      <c r="AB399" s="71">
        <v>43373</v>
      </c>
      <c r="AC399" s="51">
        <v>18.2</v>
      </c>
      <c r="AD399" s="45" t="s">
        <v>714</v>
      </c>
      <c r="AE399" s="31">
        <v>60509.75</v>
      </c>
    </row>
    <row r="400" spans="1:31" ht="18" x14ac:dyDescent="0.35">
      <c r="A400" s="48">
        <f t="shared" si="6"/>
        <v>397</v>
      </c>
      <c r="B400" s="20" t="s">
        <v>391</v>
      </c>
      <c r="C400" s="12">
        <v>6944</v>
      </c>
      <c r="D400" s="12">
        <v>8278</v>
      </c>
      <c r="E400" s="12">
        <v>19.2</v>
      </c>
      <c r="F400" s="12">
        <v>2637</v>
      </c>
      <c r="G400" s="12">
        <v>2332</v>
      </c>
      <c r="H400" s="12">
        <v>-11.57</v>
      </c>
      <c r="I400" s="12">
        <v>438</v>
      </c>
      <c r="J400" s="12">
        <v>29</v>
      </c>
      <c r="K400" s="12">
        <v>-93.38</v>
      </c>
      <c r="L400" s="12">
        <v>284</v>
      </c>
      <c r="M400" s="12">
        <v>320</v>
      </c>
      <c r="N400" s="12">
        <v>12.68</v>
      </c>
      <c r="O400" s="12">
        <v>1906</v>
      </c>
      <c r="P400" s="12">
        <v>1973</v>
      </c>
      <c r="Q400" s="12">
        <v>3.52</v>
      </c>
      <c r="R400" s="12">
        <v>23.83</v>
      </c>
      <c r="S400" s="13">
        <v>1.19</v>
      </c>
      <c r="T400" s="13">
        <v>1.26</v>
      </c>
      <c r="U400" s="12">
        <v>5.4</v>
      </c>
      <c r="V400" s="15">
        <v>60985</v>
      </c>
      <c r="W400" s="15">
        <v>65016</v>
      </c>
      <c r="X400" s="15">
        <v>6.61</v>
      </c>
      <c r="Y400" s="15">
        <v>1600</v>
      </c>
      <c r="Z400" s="12">
        <v>1572</v>
      </c>
      <c r="AA400" s="56">
        <v>-1.75</v>
      </c>
      <c r="AB400" s="71">
        <v>43281</v>
      </c>
      <c r="AC400" s="51">
        <v>19</v>
      </c>
      <c r="AD400" s="45" t="s">
        <v>710</v>
      </c>
    </row>
    <row r="401" spans="1:31" ht="18" x14ac:dyDescent="0.35">
      <c r="A401" s="48">
        <f t="shared" si="6"/>
        <v>398</v>
      </c>
      <c r="B401" s="20" t="s">
        <v>580</v>
      </c>
      <c r="C401" s="12">
        <v>378.6</v>
      </c>
      <c r="D401" s="12">
        <v>449.2</v>
      </c>
      <c r="E401" s="12">
        <v>18.600000000000001</v>
      </c>
      <c r="F401" s="12">
        <v>112.2</v>
      </c>
      <c r="G401" s="12">
        <v>137.30000000000001</v>
      </c>
      <c r="H401" s="12">
        <v>22.37</v>
      </c>
      <c r="I401" s="12">
        <v>36</v>
      </c>
      <c r="J401" s="12">
        <v>25.3</v>
      </c>
      <c r="K401" s="12">
        <v>-29.72</v>
      </c>
      <c r="L401" s="12">
        <v>5.8</v>
      </c>
      <c r="M401" s="12">
        <v>4.5999999999999996</v>
      </c>
      <c r="N401" s="12">
        <v>-20.69</v>
      </c>
      <c r="O401" s="12">
        <v>70.3</v>
      </c>
      <c r="P401" s="12">
        <v>107.4</v>
      </c>
      <c r="Q401" s="12">
        <v>52.77</v>
      </c>
      <c r="R401" s="12">
        <v>23.91</v>
      </c>
      <c r="S401" s="13">
        <v>0.3</v>
      </c>
      <c r="T401" s="13">
        <v>0.44</v>
      </c>
      <c r="U401" s="12">
        <v>48.5</v>
      </c>
      <c r="V401" s="15">
        <v>884.4</v>
      </c>
      <c r="W401" s="15">
        <v>726.6</v>
      </c>
      <c r="X401" s="15">
        <v>-17.84</v>
      </c>
      <c r="Y401" s="15">
        <v>237.65199999999999</v>
      </c>
      <c r="Z401" s="12">
        <v>244.41800000000001</v>
      </c>
      <c r="AA401" s="56">
        <v>2.85</v>
      </c>
      <c r="AB401" s="71">
        <v>43312</v>
      </c>
      <c r="AC401" s="51">
        <v>27.6</v>
      </c>
      <c r="AD401" s="45" t="s">
        <v>683</v>
      </c>
      <c r="AE401" s="31">
        <v>8309.25</v>
      </c>
    </row>
    <row r="402" spans="1:31" ht="18" x14ac:dyDescent="0.35">
      <c r="A402" s="48">
        <f t="shared" si="6"/>
        <v>399</v>
      </c>
      <c r="B402" s="20" t="s">
        <v>442</v>
      </c>
      <c r="C402" s="12">
        <v>12133</v>
      </c>
      <c r="D402" s="12">
        <v>12844</v>
      </c>
      <c r="E402" s="12">
        <v>5.9</v>
      </c>
      <c r="F402" s="12">
        <v>3401</v>
      </c>
      <c r="G402" s="12">
        <v>3816</v>
      </c>
      <c r="H402" s="12">
        <v>12.2</v>
      </c>
      <c r="I402" s="12">
        <v>756</v>
      </c>
      <c r="J402" s="12">
        <v>489</v>
      </c>
      <c r="K402" s="12">
        <v>-35.32</v>
      </c>
      <c r="L402" s="12">
        <v>221</v>
      </c>
      <c r="M402" s="12">
        <v>224</v>
      </c>
      <c r="N402" s="12">
        <v>1.36</v>
      </c>
      <c r="O402" s="12">
        <v>2424</v>
      </c>
      <c r="P402" s="12">
        <v>3103</v>
      </c>
      <c r="Q402" s="12">
        <v>28.01</v>
      </c>
      <c r="R402" s="12">
        <v>24.16</v>
      </c>
      <c r="S402" s="13">
        <v>0.48</v>
      </c>
      <c r="T402" s="13">
        <v>0.64</v>
      </c>
      <c r="U402" s="12">
        <v>32.799999999999997</v>
      </c>
      <c r="V402" s="15">
        <v>63681</v>
      </c>
      <c r="W402" s="15">
        <v>65580</v>
      </c>
      <c r="X402" s="15">
        <v>2.98</v>
      </c>
      <c r="Y402" s="15">
        <v>5028</v>
      </c>
      <c r="Z402" s="12">
        <v>4848</v>
      </c>
      <c r="AA402" s="56">
        <v>-3.58</v>
      </c>
      <c r="AB402" s="71">
        <v>43309</v>
      </c>
      <c r="AC402" s="51">
        <v>20.8</v>
      </c>
      <c r="AD402" s="45" t="s">
        <v>716</v>
      </c>
      <c r="AE402" s="31">
        <v>48444</v>
      </c>
    </row>
    <row r="403" spans="1:31" ht="18" x14ac:dyDescent="0.35">
      <c r="A403" s="48">
        <f t="shared" si="6"/>
        <v>400</v>
      </c>
      <c r="B403" s="20" t="s">
        <v>6</v>
      </c>
      <c r="C403" s="12">
        <v>2419</v>
      </c>
      <c r="D403" s="12">
        <v>2640</v>
      </c>
      <c r="E403" s="12">
        <v>9.1</v>
      </c>
      <c r="F403" s="12">
        <v>462</v>
      </c>
      <c r="G403" s="12">
        <v>707</v>
      </c>
      <c r="H403" s="12">
        <v>53.03</v>
      </c>
      <c r="I403" s="12">
        <v>433</v>
      </c>
      <c r="J403" s="12">
        <v>69</v>
      </c>
      <c r="K403" s="12">
        <v>-84.06</v>
      </c>
      <c r="L403" s="12">
        <v>0</v>
      </c>
      <c r="M403" s="12">
        <v>0</v>
      </c>
      <c r="N403" s="12"/>
      <c r="O403" s="12">
        <v>29</v>
      </c>
      <c r="P403" s="12">
        <v>638</v>
      </c>
      <c r="Q403" s="12">
        <v>2100</v>
      </c>
      <c r="R403" s="12">
        <v>24.17</v>
      </c>
      <c r="S403" s="13">
        <v>0.03</v>
      </c>
      <c r="T403" s="13">
        <v>0.64</v>
      </c>
      <c r="U403" s="12"/>
      <c r="V403" s="15">
        <v>16009</v>
      </c>
      <c r="W403" s="15">
        <v>16842</v>
      </c>
      <c r="X403" s="15">
        <v>5.2</v>
      </c>
      <c r="Y403" s="15">
        <v>1091</v>
      </c>
      <c r="Z403" s="12">
        <v>1004</v>
      </c>
      <c r="AA403" s="56">
        <v>-7.97</v>
      </c>
      <c r="AB403" s="71">
        <v>43281</v>
      </c>
      <c r="AC403" s="51">
        <v>13.7</v>
      </c>
      <c r="AD403" s="45" t="s">
        <v>699</v>
      </c>
      <c r="AE403" s="31">
        <v>6777.75</v>
      </c>
    </row>
    <row r="404" spans="1:31" ht="18" x14ac:dyDescent="0.35">
      <c r="A404" s="48">
        <f t="shared" si="6"/>
        <v>401</v>
      </c>
      <c r="B404" s="20" t="s">
        <v>163</v>
      </c>
      <c r="C404" s="12">
        <v>821.5</v>
      </c>
      <c r="D404" s="12">
        <v>906.6</v>
      </c>
      <c r="E404" s="12">
        <v>10.4</v>
      </c>
      <c r="F404" s="12">
        <v>211.8</v>
      </c>
      <c r="G404" s="12">
        <v>248.7</v>
      </c>
      <c r="H404" s="12">
        <v>17.420000000000002</v>
      </c>
      <c r="I404" s="12">
        <v>41.7</v>
      </c>
      <c r="J404" s="12">
        <v>27.4</v>
      </c>
      <c r="K404" s="12">
        <v>-34.29</v>
      </c>
      <c r="L404" s="12">
        <v>0</v>
      </c>
      <c r="M404" s="12">
        <v>0</v>
      </c>
      <c r="N404" s="12"/>
      <c r="O404" s="12">
        <v>170.1</v>
      </c>
      <c r="P404" s="12">
        <v>221.3</v>
      </c>
      <c r="Q404" s="12">
        <v>30.1</v>
      </c>
      <c r="R404" s="12">
        <v>24.41</v>
      </c>
      <c r="S404" s="13">
        <v>0.79</v>
      </c>
      <c r="T404" s="13">
        <v>1.04</v>
      </c>
      <c r="U404" s="12">
        <v>31.9</v>
      </c>
      <c r="V404" s="15">
        <v>2325.9</v>
      </c>
      <c r="W404" s="15">
        <v>2596.9</v>
      </c>
      <c r="X404" s="15">
        <v>11.65</v>
      </c>
      <c r="Y404" s="15">
        <v>216.2</v>
      </c>
      <c r="Z404" s="12">
        <v>213.2</v>
      </c>
      <c r="AA404" s="56">
        <v>-1.39</v>
      </c>
      <c r="AB404" s="71">
        <v>43373</v>
      </c>
      <c r="AC404" s="51">
        <v>31.1</v>
      </c>
      <c r="AD404" s="45" t="s">
        <v>700</v>
      </c>
      <c r="AE404" s="31">
        <v>1494.5</v>
      </c>
    </row>
    <row r="405" spans="1:31" ht="18" x14ac:dyDescent="0.35">
      <c r="A405" s="48">
        <f t="shared" si="6"/>
        <v>402</v>
      </c>
      <c r="B405" s="20" t="s">
        <v>253</v>
      </c>
      <c r="C405" s="12">
        <v>1631</v>
      </c>
      <c r="D405" s="12">
        <v>1641</v>
      </c>
      <c r="E405" s="12">
        <v>0.6</v>
      </c>
      <c r="F405" s="12">
        <v>331</v>
      </c>
      <c r="G405" s="12">
        <v>451</v>
      </c>
      <c r="H405" s="12">
        <v>36.25</v>
      </c>
      <c r="I405" s="12">
        <v>50</v>
      </c>
      <c r="J405" s="12">
        <v>6</v>
      </c>
      <c r="K405" s="12">
        <v>-88</v>
      </c>
      <c r="L405" s="12">
        <v>38</v>
      </c>
      <c r="M405" s="12">
        <v>43</v>
      </c>
      <c r="N405" s="12">
        <v>13.16</v>
      </c>
      <c r="O405" s="12">
        <v>243</v>
      </c>
      <c r="P405" s="12">
        <v>402</v>
      </c>
      <c r="Q405" s="12">
        <v>65.430000000000007</v>
      </c>
      <c r="R405" s="12">
        <v>24.5</v>
      </c>
      <c r="S405" s="13">
        <v>0.32</v>
      </c>
      <c r="T405" s="13">
        <v>0.52</v>
      </c>
      <c r="U405" s="12">
        <v>64.099999999999994</v>
      </c>
      <c r="V405" s="15">
        <v>7093</v>
      </c>
      <c r="W405" s="15">
        <v>7612</v>
      </c>
      <c r="X405" s="15">
        <v>7.32</v>
      </c>
      <c r="Y405" s="15">
        <v>764</v>
      </c>
      <c r="Z405" s="12">
        <v>770</v>
      </c>
      <c r="AA405" s="56">
        <v>0.79</v>
      </c>
      <c r="AB405" s="71">
        <v>43281</v>
      </c>
      <c r="AC405" s="51">
        <v>45.4</v>
      </c>
      <c r="AD405" s="45" t="s">
        <v>699</v>
      </c>
      <c r="AE405" s="31">
        <v>5680.5</v>
      </c>
    </row>
    <row r="406" spans="1:31" ht="18" x14ac:dyDescent="0.35">
      <c r="A406" s="48">
        <f t="shared" si="6"/>
        <v>403</v>
      </c>
      <c r="B406" s="20" t="s">
        <v>484</v>
      </c>
      <c r="C406" s="12">
        <v>9187</v>
      </c>
      <c r="D406" s="12">
        <v>9193</v>
      </c>
      <c r="E406" s="12">
        <v>0.1</v>
      </c>
      <c r="F406" s="12">
        <v>3054</v>
      </c>
      <c r="G406" s="12">
        <v>3069</v>
      </c>
      <c r="H406" s="12">
        <v>0.49</v>
      </c>
      <c r="I406" s="12">
        <v>375</v>
      </c>
      <c r="J406" s="12">
        <v>275</v>
      </c>
      <c r="K406" s="12">
        <v>-26.67</v>
      </c>
      <c r="L406" s="12">
        <v>469</v>
      </c>
      <c r="M406" s="12">
        <v>529</v>
      </c>
      <c r="N406" s="12">
        <v>12.79</v>
      </c>
      <c r="O406" s="12">
        <v>2210</v>
      </c>
      <c r="P406" s="12">
        <v>2265</v>
      </c>
      <c r="Q406" s="12">
        <v>2.4900000000000002</v>
      </c>
      <c r="R406" s="12">
        <v>24.64</v>
      </c>
      <c r="S406" s="13">
        <v>0.52</v>
      </c>
      <c r="T406" s="13">
        <v>0.56999999999999995</v>
      </c>
      <c r="U406" s="12">
        <v>9.8000000000000007</v>
      </c>
      <c r="V406" s="15">
        <v>77638</v>
      </c>
      <c r="W406" s="15">
        <v>90291</v>
      </c>
      <c r="X406" s="15">
        <v>16.3</v>
      </c>
      <c r="Y406" s="15">
        <v>4284</v>
      </c>
      <c r="Z406" s="12">
        <v>3999</v>
      </c>
      <c r="AA406" s="56">
        <v>-6.65</v>
      </c>
      <c r="AB406" s="71">
        <v>43343</v>
      </c>
      <c r="AC406" s="51">
        <v>18.600000000000001</v>
      </c>
      <c r="AD406" s="45" t="s">
        <v>675</v>
      </c>
      <c r="AE406" s="31">
        <v>7186.5</v>
      </c>
    </row>
    <row r="407" spans="1:31" ht="18" x14ac:dyDescent="0.35">
      <c r="A407" s="48">
        <f t="shared" si="6"/>
        <v>404</v>
      </c>
      <c r="B407" s="20" t="s">
        <v>220</v>
      </c>
      <c r="C407" s="12">
        <v>15294</v>
      </c>
      <c r="D407" s="12">
        <v>33882</v>
      </c>
      <c r="E407" s="12">
        <v>121.5</v>
      </c>
      <c r="F407" s="12">
        <v>5678</v>
      </c>
      <c r="G407" s="12">
        <v>12035</v>
      </c>
      <c r="H407" s="12">
        <v>111.96</v>
      </c>
      <c r="I407" s="12">
        <v>1795</v>
      </c>
      <c r="J407" s="12">
        <v>2885</v>
      </c>
      <c r="K407" s="12">
        <v>60.72</v>
      </c>
      <c r="L407" s="12">
        <v>4036</v>
      </c>
      <c r="M407" s="12">
        <v>16930</v>
      </c>
      <c r="N407" s="12">
        <v>319.47000000000003</v>
      </c>
      <c r="O407" s="12">
        <v>3483</v>
      </c>
      <c r="P407" s="12">
        <v>8412</v>
      </c>
      <c r="Q407" s="12">
        <v>141.52000000000001</v>
      </c>
      <c r="R407" s="12">
        <v>24.83</v>
      </c>
      <c r="S407" s="13">
        <v>1.27</v>
      </c>
      <c r="T407" s="13">
        <v>3.36</v>
      </c>
      <c r="U407" s="12">
        <v>164.2</v>
      </c>
      <c r="V407" s="15">
        <v>1634044</v>
      </c>
      <c r="W407" s="15">
        <v>1712240</v>
      </c>
      <c r="X407" s="15">
        <v>4.79</v>
      </c>
      <c r="Y407" s="15">
        <v>2739</v>
      </c>
      <c r="Z407" s="12">
        <v>2503.4499999999998</v>
      </c>
      <c r="AA407" s="56">
        <v>-8.6</v>
      </c>
      <c r="AB407" s="71">
        <v>43281</v>
      </c>
      <c r="AC407" s="51">
        <v>10</v>
      </c>
      <c r="AD407" s="45" t="s">
        <v>739</v>
      </c>
      <c r="AE407" s="31">
        <v>-4132</v>
      </c>
    </row>
    <row r="408" spans="1:31" ht="18" x14ac:dyDescent="0.35">
      <c r="A408" s="48">
        <f t="shared" si="6"/>
        <v>405</v>
      </c>
      <c r="B408" s="20" t="s">
        <v>425</v>
      </c>
      <c r="C408" s="12">
        <v>1613.9</v>
      </c>
      <c r="D408" s="12">
        <v>1558.6</v>
      </c>
      <c r="E408" s="12">
        <v>-3.4</v>
      </c>
      <c r="F408" s="12">
        <v>656.4</v>
      </c>
      <c r="G408" s="12">
        <v>469.3</v>
      </c>
      <c r="H408" s="12">
        <v>-28.5</v>
      </c>
      <c r="I408" s="12">
        <v>184.1</v>
      </c>
      <c r="J408" s="12">
        <v>101.5</v>
      </c>
      <c r="K408" s="12">
        <v>-44.87</v>
      </c>
      <c r="L408" s="12">
        <v>12.9</v>
      </c>
      <c r="M408" s="12">
        <v>22.1</v>
      </c>
      <c r="N408" s="12">
        <v>71.319999999999993</v>
      </c>
      <c r="O408" s="12">
        <v>407.1</v>
      </c>
      <c r="P408" s="12">
        <v>389</v>
      </c>
      <c r="Q408" s="12">
        <v>-4.45</v>
      </c>
      <c r="R408" s="12">
        <v>24.96</v>
      </c>
      <c r="S408" s="13">
        <v>0.73</v>
      </c>
      <c r="T408" s="13">
        <v>0.73</v>
      </c>
      <c r="U408" s="12">
        <v>-0.3</v>
      </c>
      <c r="V408" s="15">
        <v>5076.2</v>
      </c>
      <c r="W408" s="15">
        <v>5664.5</v>
      </c>
      <c r="X408" s="15">
        <v>11.59</v>
      </c>
      <c r="Y408" s="15">
        <v>556.70000000000005</v>
      </c>
      <c r="Z408" s="12">
        <v>533.5</v>
      </c>
      <c r="AA408" s="56">
        <v>-4.17</v>
      </c>
      <c r="AB408" s="71">
        <v>43281</v>
      </c>
      <c r="AC408" s="51">
        <v>9.6999999999999993</v>
      </c>
      <c r="AD408" s="45" t="s">
        <v>727</v>
      </c>
      <c r="AE408" s="31">
        <v>4172.28</v>
      </c>
    </row>
    <row r="409" spans="1:31" ht="18" x14ac:dyDescent="0.35">
      <c r="A409" s="48">
        <f t="shared" si="6"/>
        <v>406</v>
      </c>
      <c r="B409" s="20" t="s">
        <v>387</v>
      </c>
      <c r="C409" s="12">
        <v>903.6</v>
      </c>
      <c r="D409" s="12">
        <v>556.29999999999995</v>
      </c>
      <c r="E409" s="12">
        <v>-38.4</v>
      </c>
      <c r="F409" s="12">
        <v>394.2</v>
      </c>
      <c r="G409" s="12">
        <v>195.1</v>
      </c>
      <c r="H409" s="12">
        <v>-50.51</v>
      </c>
      <c r="I409" s="12">
        <v>136.9</v>
      </c>
      <c r="J409" s="12">
        <v>42.1</v>
      </c>
      <c r="K409" s="12">
        <v>-69.25</v>
      </c>
      <c r="L409" s="12">
        <v>29.1</v>
      </c>
      <c r="M409" s="12">
        <v>12</v>
      </c>
      <c r="N409" s="12">
        <v>-58.76</v>
      </c>
      <c r="O409" s="12">
        <v>224.3</v>
      </c>
      <c r="P409" s="12">
        <v>139.1</v>
      </c>
      <c r="Q409" s="12">
        <v>-37.979999999999997</v>
      </c>
      <c r="R409" s="12">
        <v>25</v>
      </c>
      <c r="S409" s="13">
        <v>2.4</v>
      </c>
      <c r="T409" s="13">
        <v>1.48</v>
      </c>
      <c r="U409" s="12">
        <v>-38.200000000000003</v>
      </c>
      <c r="V409" s="15">
        <v>2251.1999999999998</v>
      </c>
      <c r="W409" s="15">
        <v>2644.9</v>
      </c>
      <c r="X409" s="15">
        <v>17.489999999999998</v>
      </c>
      <c r="Y409" s="15">
        <v>93.498000000000005</v>
      </c>
      <c r="Z409" s="12">
        <v>93.759</v>
      </c>
      <c r="AA409" s="56">
        <v>0.28000000000000003</v>
      </c>
      <c r="AB409" s="71">
        <v>43281</v>
      </c>
      <c r="AC409" s="51">
        <v>14.2</v>
      </c>
      <c r="AD409" s="45" t="s">
        <v>731</v>
      </c>
      <c r="AE409" s="31">
        <v>8624.93</v>
      </c>
    </row>
    <row r="410" spans="1:31" ht="18" x14ac:dyDescent="0.35">
      <c r="A410" s="48">
        <f t="shared" si="6"/>
        <v>407</v>
      </c>
      <c r="B410" s="20" t="s">
        <v>221</v>
      </c>
      <c r="C410" s="12">
        <v>208</v>
      </c>
      <c r="D410" s="12">
        <v>224.9</v>
      </c>
      <c r="E410" s="12">
        <v>8.1</v>
      </c>
      <c r="F410" s="12">
        <v>83</v>
      </c>
      <c r="G410" s="12">
        <v>89.3</v>
      </c>
      <c r="H410" s="12">
        <v>7.59</v>
      </c>
      <c r="I410" s="12">
        <v>0</v>
      </c>
      <c r="J410" s="12">
        <v>0</v>
      </c>
      <c r="K410" s="12"/>
      <c r="L410" s="12">
        <v>23.9</v>
      </c>
      <c r="M410" s="12">
        <v>27.8</v>
      </c>
      <c r="N410" s="12">
        <v>16.32</v>
      </c>
      <c r="O410" s="12">
        <v>57.1</v>
      </c>
      <c r="P410" s="12">
        <v>57.4</v>
      </c>
      <c r="Q410" s="12">
        <v>0.53</v>
      </c>
      <c r="R410" s="12">
        <v>25.52</v>
      </c>
      <c r="S410" s="13">
        <v>0.79</v>
      </c>
      <c r="T410" s="13">
        <v>0.79</v>
      </c>
      <c r="U410" s="12">
        <v>-0.3</v>
      </c>
      <c r="V410" s="15">
        <v>3811.1</v>
      </c>
      <c r="W410" s="15">
        <v>4037.8</v>
      </c>
      <c r="X410" s="15">
        <v>5.95</v>
      </c>
      <c r="Y410" s="15">
        <v>72.123999999999995</v>
      </c>
      <c r="Z410" s="12">
        <v>73.025000000000006</v>
      </c>
      <c r="AA410" s="56">
        <v>1.25</v>
      </c>
      <c r="AB410" s="71">
        <v>43281</v>
      </c>
      <c r="AC410" s="51">
        <v>44.1</v>
      </c>
      <c r="AD410" s="45" t="s">
        <v>721</v>
      </c>
      <c r="AE410" s="31">
        <v>-3684.4</v>
      </c>
    </row>
    <row r="411" spans="1:31" ht="18" x14ac:dyDescent="0.35">
      <c r="A411" s="48">
        <f t="shared" si="6"/>
        <v>408</v>
      </c>
      <c r="B411" s="20" t="s">
        <v>218</v>
      </c>
      <c r="C411" s="12">
        <v>523.20000000000005</v>
      </c>
      <c r="D411" s="12">
        <v>601.29999999999995</v>
      </c>
      <c r="E411" s="12">
        <v>14.9</v>
      </c>
      <c r="F411" s="12">
        <v>198.4</v>
      </c>
      <c r="G411" s="12">
        <v>216.9</v>
      </c>
      <c r="H411" s="12">
        <v>9.32</v>
      </c>
      <c r="I411" s="12">
        <v>48.9</v>
      </c>
      <c r="J411" s="12">
        <v>31.5</v>
      </c>
      <c r="K411" s="12">
        <v>-35.58</v>
      </c>
      <c r="L411" s="12">
        <v>28.5</v>
      </c>
      <c r="M411" s="12">
        <v>31.9</v>
      </c>
      <c r="N411" s="12">
        <v>11.93</v>
      </c>
      <c r="O411" s="12">
        <v>121</v>
      </c>
      <c r="P411" s="12">
        <v>153.5</v>
      </c>
      <c r="Q411" s="12">
        <v>26.86</v>
      </c>
      <c r="R411" s="12">
        <v>25.53</v>
      </c>
      <c r="S411" s="13">
        <v>0.72</v>
      </c>
      <c r="T411" s="13">
        <v>0.91</v>
      </c>
      <c r="U411" s="16">
        <v>26.6</v>
      </c>
      <c r="V411" s="76">
        <v>3432.8</v>
      </c>
      <c r="W411" s="76">
        <v>3966</v>
      </c>
      <c r="X411" s="76">
        <v>15.53</v>
      </c>
      <c r="Y411" s="15">
        <v>168.31399999999999</v>
      </c>
      <c r="Z411" s="12">
        <v>168.65100000000001</v>
      </c>
      <c r="AA411" s="56">
        <v>0.2</v>
      </c>
      <c r="AB411" s="71">
        <v>43281</v>
      </c>
      <c r="AC411" s="51">
        <v>37.700000000000003</v>
      </c>
      <c r="AD411" s="45" t="s">
        <v>697</v>
      </c>
      <c r="AE411" s="31">
        <v>-688</v>
      </c>
    </row>
    <row r="412" spans="1:31" ht="18" x14ac:dyDescent="0.35">
      <c r="A412" s="48">
        <f t="shared" si="6"/>
        <v>409</v>
      </c>
      <c r="B412" s="20" t="s">
        <v>290</v>
      </c>
      <c r="C412" s="12">
        <v>1449</v>
      </c>
      <c r="D412" s="12">
        <v>1137</v>
      </c>
      <c r="E412" s="12">
        <v>-21.5</v>
      </c>
      <c r="F412" s="12">
        <v>759</v>
      </c>
      <c r="G412" s="12">
        <v>329</v>
      </c>
      <c r="H412" s="12">
        <v>-56.65</v>
      </c>
      <c r="I412" s="12">
        <v>105</v>
      </c>
      <c r="J412" s="12">
        <v>26</v>
      </c>
      <c r="K412" s="12">
        <v>-75.239999999999995</v>
      </c>
      <c r="L412" s="12">
        <v>10</v>
      </c>
      <c r="M412" s="12">
        <v>10</v>
      </c>
      <c r="N412" s="12">
        <v>0</v>
      </c>
      <c r="O412" s="12">
        <v>644</v>
      </c>
      <c r="P412" s="12">
        <v>293</v>
      </c>
      <c r="Q412" s="12">
        <v>-54.5</v>
      </c>
      <c r="R412" s="12">
        <v>25.77</v>
      </c>
      <c r="S412" s="13">
        <v>2.06</v>
      </c>
      <c r="T412" s="13">
        <v>0.95</v>
      </c>
      <c r="U412" s="16">
        <v>-54.1</v>
      </c>
      <c r="V412" s="76">
        <v>2889</v>
      </c>
      <c r="W412" s="76">
        <v>2987</v>
      </c>
      <c r="X412" s="76">
        <v>3.39</v>
      </c>
      <c r="Y412" s="15">
        <v>313</v>
      </c>
      <c r="Z412" s="12">
        <v>310</v>
      </c>
      <c r="AA412" s="56">
        <v>-0.96</v>
      </c>
      <c r="AB412" s="71">
        <v>43281</v>
      </c>
      <c r="AC412" s="51">
        <v>31.9</v>
      </c>
      <c r="AD412" s="45" t="s">
        <v>675</v>
      </c>
      <c r="AE412" s="31">
        <v>-8171.5</v>
      </c>
    </row>
    <row r="413" spans="1:31" ht="18" x14ac:dyDescent="0.35">
      <c r="A413" s="48">
        <f t="shared" si="6"/>
        <v>410</v>
      </c>
      <c r="B413" s="20" t="s">
        <v>277</v>
      </c>
      <c r="C413" s="12">
        <v>558.29999999999995</v>
      </c>
      <c r="D413" s="12">
        <v>596.20000000000005</v>
      </c>
      <c r="E413" s="12">
        <v>6.8</v>
      </c>
      <c r="F413" s="12">
        <v>162.19999999999999</v>
      </c>
      <c r="G413" s="12">
        <v>186.3</v>
      </c>
      <c r="H413" s="12">
        <v>14.86</v>
      </c>
      <c r="I413" s="12">
        <v>16.3</v>
      </c>
      <c r="J413" s="12">
        <v>18.899999999999999</v>
      </c>
      <c r="K413" s="12">
        <v>15.95</v>
      </c>
      <c r="L413" s="12">
        <v>14.1</v>
      </c>
      <c r="M413" s="12">
        <v>11.7</v>
      </c>
      <c r="N413" s="12">
        <v>-17.02</v>
      </c>
      <c r="O413" s="12">
        <v>131.80000000000001</v>
      </c>
      <c r="P413" s="12">
        <v>155.69999999999999</v>
      </c>
      <c r="Q413" s="12">
        <v>18.13</v>
      </c>
      <c r="R413" s="12">
        <v>26.12</v>
      </c>
      <c r="S413" s="13">
        <v>1.63</v>
      </c>
      <c r="T413" s="13">
        <v>1.99</v>
      </c>
      <c r="U413" s="16">
        <v>21.6</v>
      </c>
      <c r="V413" s="76">
        <v>2478.1</v>
      </c>
      <c r="W413" s="76">
        <v>2182.6999999999998</v>
      </c>
      <c r="X413" s="76">
        <v>-11.92</v>
      </c>
      <c r="Y413" s="15">
        <v>80.756</v>
      </c>
      <c r="Z413" s="12">
        <v>78.438000000000002</v>
      </c>
      <c r="AA413" s="56">
        <v>-2.87</v>
      </c>
      <c r="AB413" s="71">
        <v>43281</v>
      </c>
      <c r="AC413" s="51">
        <v>24.4</v>
      </c>
      <c r="AD413" s="45" t="s">
        <v>700</v>
      </c>
      <c r="AE413" s="31">
        <v>9029.5</v>
      </c>
    </row>
    <row r="414" spans="1:31" ht="18" x14ac:dyDescent="0.35">
      <c r="A414" s="48">
        <f t="shared" si="6"/>
        <v>411</v>
      </c>
      <c r="B414" s="20" t="s">
        <v>451</v>
      </c>
      <c r="C414" s="12">
        <v>1433.9</v>
      </c>
      <c r="D414" s="12">
        <v>1572.7</v>
      </c>
      <c r="E414" s="12">
        <v>9.6999999999999993</v>
      </c>
      <c r="F414" s="12">
        <v>199.9</v>
      </c>
      <c r="G414" s="12">
        <v>502.3</v>
      </c>
      <c r="H414" s="12">
        <v>151.28</v>
      </c>
      <c r="I414" s="12">
        <v>57.9</v>
      </c>
      <c r="J414" s="12">
        <v>26.1</v>
      </c>
      <c r="K414" s="12">
        <v>-54.92</v>
      </c>
      <c r="L414" s="12">
        <v>73.099999999999994</v>
      </c>
      <c r="M414" s="12">
        <v>61.7</v>
      </c>
      <c r="N414" s="12">
        <v>-15.6</v>
      </c>
      <c r="O414" s="12">
        <v>67.900000000000006</v>
      </c>
      <c r="P414" s="12">
        <v>412.9</v>
      </c>
      <c r="Q414" s="12">
        <v>508.1</v>
      </c>
      <c r="R414" s="12">
        <v>26.25</v>
      </c>
      <c r="S414" s="13">
        <v>0.18</v>
      </c>
      <c r="T414" s="13">
        <v>1.1000000000000001</v>
      </c>
      <c r="U414" s="16">
        <v>500.3</v>
      </c>
      <c r="V414" s="76">
        <v>11192.1</v>
      </c>
      <c r="W414" s="76">
        <v>9692.4</v>
      </c>
      <c r="X414" s="76">
        <v>-13.4</v>
      </c>
      <c r="Y414" s="15">
        <v>371.15899999999999</v>
      </c>
      <c r="Z414" s="12">
        <v>375.815</v>
      </c>
      <c r="AA414" s="56">
        <v>1.25</v>
      </c>
      <c r="AB414" s="71">
        <v>43316</v>
      </c>
      <c r="AC414" s="51">
        <v>22.1</v>
      </c>
      <c r="AD414" s="45" t="s">
        <v>715</v>
      </c>
      <c r="AE414" s="31">
        <v>18552</v>
      </c>
    </row>
    <row r="415" spans="1:31" ht="18" x14ac:dyDescent="0.35">
      <c r="A415" s="48">
        <f t="shared" si="6"/>
        <v>412</v>
      </c>
      <c r="B415" s="20" t="s">
        <v>486</v>
      </c>
      <c r="C415" s="12">
        <v>3744</v>
      </c>
      <c r="D415" s="12">
        <v>4468</v>
      </c>
      <c r="E415" s="12">
        <v>19.3</v>
      </c>
      <c r="F415" s="12">
        <v>1037</v>
      </c>
      <c r="G415" s="12">
        <v>1298</v>
      </c>
      <c r="H415" s="12">
        <v>25.17</v>
      </c>
      <c r="I415" s="12">
        <v>53</v>
      </c>
      <c r="J415" s="12">
        <v>54</v>
      </c>
      <c r="K415" s="12">
        <v>1.89</v>
      </c>
      <c r="L415" s="12">
        <v>59</v>
      </c>
      <c r="M415" s="12">
        <v>59</v>
      </c>
      <c r="N415" s="12">
        <v>0</v>
      </c>
      <c r="O415" s="12">
        <v>925</v>
      </c>
      <c r="P415" s="12">
        <v>1185</v>
      </c>
      <c r="Q415" s="12">
        <v>28.11</v>
      </c>
      <c r="R415" s="12">
        <v>26.52</v>
      </c>
      <c r="S415" s="13">
        <v>0.85</v>
      </c>
      <c r="T415" s="13">
        <v>1.18</v>
      </c>
      <c r="U415" s="16">
        <v>38.1</v>
      </c>
      <c r="V415" s="76">
        <v>10362</v>
      </c>
      <c r="W415" s="76">
        <v>11058</v>
      </c>
      <c r="X415" s="76">
        <v>6.72</v>
      </c>
      <c r="Y415" s="15">
        <v>1083</v>
      </c>
      <c r="Z415" s="12">
        <v>1005</v>
      </c>
      <c r="AA415" s="56">
        <v>-7.2</v>
      </c>
      <c r="AB415" s="71">
        <v>43310</v>
      </c>
      <c r="AC415" s="51">
        <v>7.5</v>
      </c>
      <c r="AD415" s="45" t="s">
        <v>717</v>
      </c>
      <c r="AE415" s="31">
        <v>2912.75</v>
      </c>
    </row>
    <row r="416" spans="1:31" ht="18" x14ac:dyDescent="0.35">
      <c r="A416" s="48">
        <f t="shared" si="6"/>
        <v>413</v>
      </c>
      <c r="B416" s="20" t="s">
        <v>392</v>
      </c>
      <c r="C416" s="12">
        <v>907.1</v>
      </c>
      <c r="D416" s="12">
        <v>1015.9</v>
      </c>
      <c r="E416" s="12">
        <v>12</v>
      </c>
      <c r="F416" s="12">
        <v>347.5</v>
      </c>
      <c r="G416" s="12">
        <v>358.1</v>
      </c>
      <c r="H416" s="12">
        <v>3.05</v>
      </c>
      <c r="I416" s="12">
        <v>124.9</v>
      </c>
      <c r="J416" s="12">
        <v>88</v>
      </c>
      <c r="K416" s="12">
        <v>-29.54</v>
      </c>
      <c r="L416" s="12">
        <v>0</v>
      </c>
      <c r="M416" s="12">
        <v>0</v>
      </c>
      <c r="N416" s="12"/>
      <c r="O416" s="12">
        <v>222.6</v>
      </c>
      <c r="P416" s="12">
        <v>270.10000000000002</v>
      </c>
      <c r="Q416" s="12">
        <v>21.34</v>
      </c>
      <c r="R416" s="12">
        <v>26.59</v>
      </c>
      <c r="S416" s="13">
        <v>0.39</v>
      </c>
      <c r="T416" s="13">
        <v>0.48</v>
      </c>
      <c r="U416" s="16">
        <v>23.8</v>
      </c>
      <c r="V416" s="76">
        <v>908.1</v>
      </c>
      <c r="W416" s="76">
        <v>936.9</v>
      </c>
      <c r="X416" s="76">
        <v>3.17</v>
      </c>
      <c r="Y416" s="15">
        <v>578.02</v>
      </c>
      <c r="Z416" s="12">
        <v>566.35199999999998</v>
      </c>
      <c r="AA416" s="56">
        <v>-2.02</v>
      </c>
      <c r="AB416" s="71">
        <v>43281</v>
      </c>
      <c r="AC416" s="51">
        <v>32</v>
      </c>
      <c r="AD416" s="45" t="s">
        <v>708</v>
      </c>
      <c r="AE416" s="31">
        <v>7475.75</v>
      </c>
    </row>
    <row r="417" spans="1:31" ht="18" x14ac:dyDescent="0.35">
      <c r="A417" s="48">
        <f t="shared" si="6"/>
        <v>414</v>
      </c>
      <c r="B417" s="20" t="s">
        <v>165</v>
      </c>
      <c r="C417" s="12">
        <v>5408</v>
      </c>
      <c r="D417" s="12">
        <v>5928</v>
      </c>
      <c r="E417" s="12">
        <v>9.6</v>
      </c>
      <c r="F417" s="12">
        <v>2163</v>
      </c>
      <c r="G417" s="12">
        <v>2317</v>
      </c>
      <c r="H417" s="12">
        <v>7.12</v>
      </c>
      <c r="I417" s="12">
        <v>789</v>
      </c>
      <c r="J417" s="12">
        <v>483</v>
      </c>
      <c r="K417" s="12">
        <v>-38.78</v>
      </c>
      <c r="L417" s="12">
        <v>180</v>
      </c>
      <c r="M417" s="12">
        <v>241</v>
      </c>
      <c r="N417" s="12">
        <v>33.89</v>
      </c>
      <c r="O417" s="12">
        <v>1194</v>
      </c>
      <c r="P417" s="12">
        <v>1593</v>
      </c>
      <c r="Q417" s="12">
        <v>33.42</v>
      </c>
      <c r="R417" s="12">
        <v>26.87</v>
      </c>
      <c r="S417" s="13">
        <v>1.5</v>
      </c>
      <c r="T417" s="13">
        <v>2.15</v>
      </c>
      <c r="U417" s="16">
        <v>43.6</v>
      </c>
      <c r="V417" s="76">
        <v>38246</v>
      </c>
      <c r="W417" s="76">
        <v>38667</v>
      </c>
      <c r="X417" s="76">
        <v>1.1000000000000001</v>
      </c>
      <c r="Y417" s="15">
        <v>797.6</v>
      </c>
      <c r="Z417" s="12">
        <v>740.9</v>
      </c>
      <c r="AA417" s="56">
        <v>-7.11</v>
      </c>
      <c r="AB417" s="71">
        <v>43373</v>
      </c>
      <c r="AC417" s="51">
        <v>19.2</v>
      </c>
      <c r="AD417" s="45" t="s">
        <v>714</v>
      </c>
      <c r="AE417" s="31">
        <v>2332.85</v>
      </c>
    </row>
    <row r="418" spans="1:31" ht="18" x14ac:dyDescent="0.35">
      <c r="A418" s="48">
        <f t="shared" si="6"/>
        <v>415</v>
      </c>
      <c r="B418" s="20" t="s">
        <v>96</v>
      </c>
      <c r="C418" s="12">
        <v>27772</v>
      </c>
      <c r="D418" s="12">
        <v>33740</v>
      </c>
      <c r="E418" s="12">
        <v>21.5</v>
      </c>
      <c r="F418" s="12">
        <v>8006</v>
      </c>
      <c r="G418" s="12">
        <v>10111</v>
      </c>
      <c r="H418" s="12">
        <v>26.29</v>
      </c>
      <c r="I418" s="12">
        <v>1247</v>
      </c>
      <c r="J418" s="12">
        <v>891</v>
      </c>
      <c r="K418" s="12">
        <v>-28.55</v>
      </c>
      <c r="L418" s="12">
        <v>27</v>
      </c>
      <c r="M418" s="12">
        <v>28</v>
      </c>
      <c r="N418" s="12">
        <v>3.7</v>
      </c>
      <c r="O418" s="12">
        <v>6732</v>
      </c>
      <c r="P418" s="12">
        <v>9192</v>
      </c>
      <c r="Q418" s="12">
        <v>36.54</v>
      </c>
      <c r="R418" s="12">
        <v>27.24</v>
      </c>
      <c r="S418" s="13">
        <v>9.57</v>
      </c>
      <c r="T418" s="13">
        <v>12.24</v>
      </c>
      <c r="U418" s="16">
        <v>28</v>
      </c>
      <c r="V418" s="76">
        <v>32436</v>
      </c>
      <c r="W418" s="76">
        <v>51698</v>
      </c>
      <c r="X418" s="76">
        <v>59.38</v>
      </c>
      <c r="Y418" s="15">
        <v>703.71600000000001</v>
      </c>
      <c r="Z418" s="12">
        <v>750.74400000000003</v>
      </c>
      <c r="AA418" s="56">
        <v>6.68</v>
      </c>
      <c r="AB418" s="71">
        <v>43373</v>
      </c>
      <c r="AC418" s="51">
        <v>26.3</v>
      </c>
      <c r="AD418" s="45" t="s">
        <v>699</v>
      </c>
      <c r="AE418" s="31">
        <v>16123.75</v>
      </c>
    </row>
    <row r="419" spans="1:31" ht="18" x14ac:dyDescent="0.35">
      <c r="A419" s="48">
        <f t="shared" si="6"/>
        <v>416</v>
      </c>
      <c r="B419" s="20" t="s">
        <v>129</v>
      </c>
      <c r="C419" s="12">
        <v>2406</v>
      </c>
      <c r="D419" s="12">
        <v>2835</v>
      </c>
      <c r="E419" s="12">
        <v>17.8</v>
      </c>
      <c r="F419" s="12">
        <v>182</v>
      </c>
      <c r="G419" s="12">
        <v>520</v>
      </c>
      <c r="H419" s="12">
        <v>185.71</v>
      </c>
      <c r="I419" s="12">
        <v>6</v>
      </c>
      <c r="J419" s="12">
        <v>-307</v>
      </c>
      <c r="K419" s="12">
        <v>-5216.67</v>
      </c>
      <c r="L419" s="12">
        <v>62</v>
      </c>
      <c r="M419" s="12">
        <v>54</v>
      </c>
      <c r="N419" s="12">
        <v>-12.9</v>
      </c>
      <c r="O419" s="12">
        <v>114</v>
      </c>
      <c r="P419" s="12">
        <v>773</v>
      </c>
      <c r="Q419" s="12">
        <v>578.07000000000005</v>
      </c>
      <c r="R419" s="12">
        <v>27.27</v>
      </c>
      <c r="S419" s="13">
        <v>0.38</v>
      </c>
      <c r="T419" s="13">
        <v>2.62</v>
      </c>
      <c r="U419" s="16">
        <v>587.29999999999995</v>
      </c>
      <c r="V419" s="76">
        <v>7904</v>
      </c>
      <c r="W419" s="76">
        <v>7745</v>
      </c>
      <c r="X419" s="76">
        <v>-2.0099999999999998</v>
      </c>
      <c r="Y419" s="15">
        <v>299</v>
      </c>
      <c r="Z419" s="12">
        <v>295</v>
      </c>
      <c r="AA419" s="56">
        <v>-1.34</v>
      </c>
      <c r="AB419" s="71">
        <v>43280</v>
      </c>
      <c r="AC419" s="51">
        <v>6.7</v>
      </c>
      <c r="AD419" s="45" t="s">
        <v>686</v>
      </c>
      <c r="AE419" s="31">
        <v>1543.48</v>
      </c>
    </row>
    <row r="420" spans="1:31" ht="18" x14ac:dyDescent="0.35">
      <c r="A420" s="48">
        <f t="shared" si="6"/>
        <v>417</v>
      </c>
      <c r="B420" s="20" t="s">
        <v>89</v>
      </c>
      <c r="C420" s="12">
        <v>9078</v>
      </c>
      <c r="D420" s="12">
        <v>8245</v>
      </c>
      <c r="E420" s="12">
        <v>-9.1999999999999993</v>
      </c>
      <c r="F420" s="12">
        <v>1884</v>
      </c>
      <c r="G420" s="12">
        <v>3056</v>
      </c>
      <c r="H420" s="12">
        <v>62.21</v>
      </c>
      <c r="I420" s="12">
        <v>230</v>
      </c>
      <c r="J420" s="12">
        <v>653</v>
      </c>
      <c r="K420" s="12">
        <v>183.91</v>
      </c>
      <c r="L420" s="12">
        <v>210</v>
      </c>
      <c r="M420" s="12">
        <v>209</v>
      </c>
      <c r="N420" s="12">
        <v>-0.48</v>
      </c>
      <c r="O420" s="12">
        <v>1447</v>
      </c>
      <c r="P420" s="12">
        <v>2256</v>
      </c>
      <c r="Q420" s="12">
        <v>55.91</v>
      </c>
      <c r="R420" s="12">
        <v>27.36</v>
      </c>
      <c r="S420" s="13">
        <v>0.34</v>
      </c>
      <c r="T420" s="13">
        <v>0.53</v>
      </c>
      <c r="U420" s="16">
        <v>56.8</v>
      </c>
      <c r="V420" s="76">
        <v>68396</v>
      </c>
      <c r="W420" s="76">
        <v>68613</v>
      </c>
      <c r="X420" s="76">
        <v>0.32</v>
      </c>
      <c r="Y420" s="15">
        <v>4320</v>
      </c>
      <c r="Z420" s="12">
        <v>4295</v>
      </c>
      <c r="AA420" s="56">
        <v>-0.57999999999999996</v>
      </c>
      <c r="AB420" s="71">
        <v>43371</v>
      </c>
      <c r="AC420" s="51">
        <v>34.700000000000003</v>
      </c>
      <c r="AD420" s="45" t="s">
        <v>708</v>
      </c>
      <c r="AE420" s="31">
        <v>13517.5</v>
      </c>
    </row>
    <row r="421" spans="1:31" ht="18" x14ac:dyDescent="0.35">
      <c r="A421" s="48">
        <f t="shared" si="6"/>
        <v>418</v>
      </c>
      <c r="B421" s="20" t="s">
        <v>166</v>
      </c>
      <c r="C421" s="12">
        <v>938.6</v>
      </c>
      <c r="D421" s="12">
        <v>1070</v>
      </c>
      <c r="E421" s="12">
        <v>14</v>
      </c>
      <c r="F421" s="12">
        <v>355.7</v>
      </c>
      <c r="G421" s="12">
        <v>434.8</v>
      </c>
      <c r="H421" s="12">
        <v>22.24</v>
      </c>
      <c r="I421" s="12">
        <v>68.900000000000006</v>
      </c>
      <c r="J421" s="12">
        <v>112.9</v>
      </c>
      <c r="K421" s="12">
        <v>63.86</v>
      </c>
      <c r="L421" s="12">
        <v>30.6</v>
      </c>
      <c r="M421" s="12">
        <v>28.3</v>
      </c>
      <c r="N421" s="12">
        <v>-7.52</v>
      </c>
      <c r="O421" s="12">
        <v>256.2</v>
      </c>
      <c r="P421" s="12">
        <v>293.60000000000002</v>
      </c>
      <c r="Q421" s="12">
        <v>14.6</v>
      </c>
      <c r="R421" s="12">
        <v>27.44</v>
      </c>
      <c r="S421" s="13">
        <v>1.62</v>
      </c>
      <c r="T421" s="13">
        <v>1.87</v>
      </c>
      <c r="U421" s="16">
        <v>15.4</v>
      </c>
      <c r="V421" s="76">
        <v>4205.8</v>
      </c>
      <c r="W421" s="76">
        <v>3998.8</v>
      </c>
      <c r="X421" s="76">
        <v>-4.92</v>
      </c>
      <c r="Y421" s="15">
        <v>158.03299999999999</v>
      </c>
      <c r="Z421" s="12">
        <v>156.89500000000001</v>
      </c>
      <c r="AA421" s="56">
        <v>-0.72</v>
      </c>
      <c r="AB421" s="71">
        <v>43281</v>
      </c>
      <c r="AC421" s="51">
        <v>12.1</v>
      </c>
      <c r="AD421" s="45" t="s">
        <v>717</v>
      </c>
      <c r="AE421" s="31">
        <v>-8751.0300000000007</v>
      </c>
    </row>
    <row r="422" spans="1:31" ht="18" x14ac:dyDescent="0.35">
      <c r="A422" s="48">
        <f t="shared" si="6"/>
        <v>419</v>
      </c>
      <c r="B422" s="20" t="s">
        <v>530</v>
      </c>
      <c r="C422" s="12">
        <v>3024.6</v>
      </c>
      <c r="D422" s="12">
        <v>3537.1</v>
      </c>
      <c r="E422" s="12">
        <v>16.899999999999999</v>
      </c>
      <c r="F422" s="12">
        <v>924.1</v>
      </c>
      <c r="G422" s="12">
        <v>1273.7</v>
      </c>
      <c r="H422" s="12">
        <v>37.83</v>
      </c>
      <c r="I422" s="12">
        <v>142.9</v>
      </c>
      <c r="J422" s="12">
        <v>231.6</v>
      </c>
      <c r="K422" s="12">
        <v>62.07</v>
      </c>
      <c r="L422" s="12">
        <v>60.9</v>
      </c>
      <c r="M422" s="12">
        <v>64.8</v>
      </c>
      <c r="N422" s="12">
        <v>6.4</v>
      </c>
      <c r="O422" s="12">
        <v>720.2</v>
      </c>
      <c r="P422" s="12">
        <v>977.4</v>
      </c>
      <c r="Q422" s="12">
        <v>35.71</v>
      </c>
      <c r="R422" s="12">
        <v>27.63</v>
      </c>
      <c r="S422" s="13">
        <v>14.39</v>
      </c>
      <c r="T422" s="13">
        <v>20.13</v>
      </c>
      <c r="U422" s="16">
        <v>39.9</v>
      </c>
      <c r="V422" s="76">
        <v>11868.7</v>
      </c>
      <c r="W422" s="76">
        <v>14823.6</v>
      </c>
      <c r="X422" s="76">
        <v>24.9</v>
      </c>
      <c r="Y422" s="15">
        <v>50.055999999999997</v>
      </c>
      <c r="Z422" s="12">
        <v>48.55</v>
      </c>
      <c r="AA422" s="56">
        <v>-3.01</v>
      </c>
      <c r="AB422" s="71">
        <v>43281</v>
      </c>
      <c r="AC422" s="51">
        <v>21.9</v>
      </c>
      <c r="AD422" s="45" t="s">
        <v>738</v>
      </c>
      <c r="AE422" s="31">
        <v>-4662.3500000000004</v>
      </c>
    </row>
    <row r="423" spans="1:31" ht="18" x14ac:dyDescent="0.35">
      <c r="A423" s="48">
        <f t="shared" si="6"/>
        <v>420</v>
      </c>
      <c r="B423" s="20" t="s">
        <v>206</v>
      </c>
      <c r="C423" s="12">
        <v>6128</v>
      </c>
      <c r="D423" s="12">
        <v>6596</v>
      </c>
      <c r="E423" s="12">
        <v>7.6</v>
      </c>
      <c r="F423" s="12">
        <v>1490</v>
      </c>
      <c r="G423" s="12">
        <v>2492</v>
      </c>
      <c r="H423" s="12">
        <v>67.25</v>
      </c>
      <c r="I423" s="12">
        <v>443</v>
      </c>
      <c r="J423" s="12">
        <v>575</v>
      </c>
      <c r="K423" s="12">
        <v>29.8</v>
      </c>
      <c r="L423" s="12">
        <v>655</v>
      </c>
      <c r="M423" s="12">
        <v>1045</v>
      </c>
      <c r="N423" s="12">
        <v>59.54</v>
      </c>
      <c r="O423" s="12">
        <v>959</v>
      </c>
      <c r="P423" s="12">
        <v>1825</v>
      </c>
      <c r="Q423" s="12">
        <v>90.3</v>
      </c>
      <c r="R423" s="12">
        <v>27.67</v>
      </c>
      <c r="S423" s="13">
        <v>1.97</v>
      </c>
      <c r="T423" s="13">
        <v>3.74</v>
      </c>
      <c r="U423" s="16">
        <v>90.2</v>
      </c>
      <c r="V423" s="76">
        <v>301456</v>
      </c>
      <c r="W423" s="76">
        <v>314063</v>
      </c>
      <c r="X423" s="76">
        <v>4.18</v>
      </c>
      <c r="Y423" s="15">
        <v>488.1</v>
      </c>
      <c r="Z423" s="12">
        <v>488.3</v>
      </c>
      <c r="AA423" s="56">
        <v>0.04</v>
      </c>
      <c r="AB423" s="71">
        <v>43281</v>
      </c>
      <c r="AC423" s="51">
        <v>7.9</v>
      </c>
      <c r="AD423" s="45" t="s">
        <v>724</v>
      </c>
      <c r="AE423" s="31">
        <v>489.75</v>
      </c>
    </row>
    <row r="424" spans="1:31" ht="18" x14ac:dyDescent="0.35">
      <c r="A424" s="48">
        <f t="shared" si="6"/>
        <v>421</v>
      </c>
      <c r="B424" s="20" t="s">
        <v>104</v>
      </c>
      <c r="C424" s="12">
        <v>3287</v>
      </c>
      <c r="D424" s="12">
        <v>3892</v>
      </c>
      <c r="E424" s="12">
        <v>18.399999999999999</v>
      </c>
      <c r="F424" s="12">
        <v>1127</v>
      </c>
      <c r="G424" s="12">
        <v>1569</v>
      </c>
      <c r="H424" s="12">
        <v>39.22</v>
      </c>
      <c r="I424" s="12">
        <v>3</v>
      </c>
      <c r="J424" s="12">
        <v>296</v>
      </c>
      <c r="K424" s="12">
        <v>9766.67</v>
      </c>
      <c r="L424" s="12">
        <v>136</v>
      </c>
      <c r="M424" s="12">
        <v>191</v>
      </c>
      <c r="N424" s="12">
        <v>40.44</v>
      </c>
      <c r="O424" s="12">
        <v>988</v>
      </c>
      <c r="P424" s="12">
        <v>1082</v>
      </c>
      <c r="Q424" s="12">
        <v>9.51</v>
      </c>
      <c r="R424" s="12">
        <v>27.8</v>
      </c>
      <c r="S424" s="13">
        <v>1.21</v>
      </c>
      <c r="T424" s="13">
        <v>1.5</v>
      </c>
      <c r="U424" s="16">
        <v>24</v>
      </c>
      <c r="V424" s="76">
        <v>21886</v>
      </c>
      <c r="W424" s="76">
        <v>29355</v>
      </c>
      <c r="X424" s="76">
        <v>34.130000000000003</v>
      </c>
      <c r="Y424" s="15">
        <v>815.2</v>
      </c>
      <c r="Z424" s="12">
        <v>719.7</v>
      </c>
      <c r="AA424" s="56">
        <v>-11.71</v>
      </c>
      <c r="AB424" s="71">
        <v>43373</v>
      </c>
      <c r="AC424" s="51">
        <v>13</v>
      </c>
      <c r="AD424" s="45" t="s">
        <v>710</v>
      </c>
    </row>
    <row r="425" spans="1:31" ht="18" x14ac:dyDescent="0.35">
      <c r="A425" s="48">
        <f t="shared" si="6"/>
        <v>422</v>
      </c>
      <c r="B425" s="20" t="s">
        <v>269</v>
      </c>
      <c r="C425" s="12">
        <v>1725</v>
      </c>
      <c r="D425" s="12">
        <v>1848</v>
      </c>
      <c r="E425" s="12">
        <v>7.1</v>
      </c>
      <c r="F425" s="12">
        <v>590</v>
      </c>
      <c r="G425" s="12">
        <v>892</v>
      </c>
      <c r="H425" s="12">
        <v>51.19</v>
      </c>
      <c r="I425" s="12">
        <v>76</v>
      </c>
      <c r="J425" s="12">
        <v>142</v>
      </c>
      <c r="K425" s="12">
        <v>86.84</v>
      </c>
      <c r="L425" s="12">
        <v>222</v>
      </c>
      <c r="M425" s="12">
        <v>235</v>
      </c>
      <c r="N425" s="12">
        <v>5.86</v>
      </c>
      <c r="O425" s="12">
        <v>292</v>
      </c>
      <c r="P425" s="12">
        <v>515</v>
      </c>
      <c r="Q425" s="12">
        <v>76.37</v>
      </c>
      <c r="R425" s="12">
        <v>27.87</v>
      </c>
      <c r="S425" s="13">
        <v>0.43</v>
      </c>
      <c r="T425" s="13">
        <v>0.74</v>
      </c>
      <c r="U425" s="16">
        <v>72.7</v>
      </c>
      <c r="V425" s="76">
        <v>29474</v>
      </c>
      <c r="W425" s="76">
        <v>31590</v>
      </c>
      <c r="X425" s="76">
        <v>7.18</v>
      </c>
      <c r="Y425" s="15">
        <v>686.351</v>
      </c>
      <c r="Z425" s="12">
        <v>700.976</v>
      </c>
      <c r="AA425" s="56">
        <v>2.13</v>
      </c>
      <c r="AB425" s="71">
        <v>43281</v>
      </c>
      <c r="AC425" s="51">
        <v>12.4</v>
      </c>
      <c r="AD425" s="45" t="s">
        <v>737</v>
      </c>
      <c r="AE425" s="31">
        <v>-766.45</v>
      </c>
    </row>
    <row r="426" spans="1:31" ht="18" x14ac:dyDescent="0.35">
      <c r="A426" s="48">
        <f t="shared" si="6"/>
        <v>423</v>
      </c>
      <c r="B426" s="20" t="s">
        <v>280</v>
      </c>
      <c r="C426" s="12">
        <v>6049.7</v>
      </c>
      <c r="D426" s="12">
        <v>5353.9</v>
      </c>
      <c r="E426" s="12">
        <v>-11.5</v>
      </c>
      <c r="F426" s="12">
        <v>2292.3000000000002</v>
      </c>
      <c r="G426" s="12">
        <v>2258.3000000000002</v>
      </c>
      <c r="H426" s="12">
        <v>-1.48</v>
      </c>
      <c r="I426" s="12">
        <v>666.3</v>
      </c>
      <c r="J426" s="12">
        <v>521.79999999999995</v>
      </c>
      <c r="K426" s="12">
        <v>-21.69</v>
      </c>
      <c r="L426" s="12">
        <v>230.9</v>
      </c>
      <c r="M426" s="12">
        <v>240.2</v>
      </c>
      <c r="N426" s="12">
        <v>4.03</v>
      </c>
      <c r="O426" s="12">
        <v>1395.1</v>
      </c>
      <c r="P426" s="12">
        <v>1496.3</v>
      </c>
      <c r="Q426" s="12">
        <v>7.25</v>
      </c>
      <c r="R426" s="12">
        <v>27.95</v>
      </c>
      <c r="S426" s="13">
        <v>1.7</v>
      </c>
      <c r="T426" s="13">
        <v>1.9</v>
      </c>
      <c r="U426" s="16">
        <v>11.6</v>
      </c>
      <c r="V426" s="76">
        <v>34785.800000000003</v>
      </c>
      <c r="W426" s="76">
        <v>38559.4</v>
      </c>
      <c r="X426" s="76">
        <v>10.85</v>
      </c>
      <c r="Y426" s="15">
        <v>819.2</v>
      </c>
      <c r="Z426" s="12">
        <v>787.1</v>
      </c>
      <c r="AA426" s="56">
        <v>-3.92</v>
      </c>
      <c r="AB426" s="71">
        <v>43281</v>
      </c>
      <c r="AC426" s="51">
        <v>23.7</v>
      </c>
      <c r="AD426" s="45" t="s">
        <v>692</v>
      </c>
      <c r="AE426" s="31">
        <v>-896.5</v>
      </c>
    </row>
    <row r="427" spans="1:31" ht="18" x14ac:dyDescent="0.35">
      <c r="A427" s="48">
        <f t="shared" si="6"/>
        <v>424</v>
      </c>
      <c r="B427" s="20" t="s">
        <v>496</v>
      </c>
      <c r="C427" s="12">
        <v>792.9</v>
      </c>
      <c r="D427" s="12">
        <v>862.8</v>
      </c>
      <c r="E427" s="12">
        <v>8.8000000000000007</v>
      </c>
      <c r="F427" s="12">
        <v>320.2</v>
      </c>
      <c r="G427" s="12">
        <v>323.5</v>
      </c>
      <c r="H427" s="12">
        <v>1.03</v>
      </c>
      <c r="I427" s="12">
        <v>109</v>
      </c>
      <c r="J427" s="12">
        <v>79</v>
      </c>
      <c r="K427" s="12">
        <v>-27.52</v>
      </c>
      <c r="L427" s="12">
        <v>0.8</v>
      </c>
      <c r="M427" s="12">
        <v>0.9</v>
      </c>
      <c r="N427" s="12">
        <v>12.5</v>
      </c>
      <c r="O427" s="12">
        <v>210.4</v>
      </c>
      <c r="P427" s="12">
        <v>243.6</v>
      </c>
      <c r="Q427" s="12">
        <v>15.78</v>
      </c>
      <c r="R427" s="12">
        <v>28.23</v>
      </c>
      <c r="S427" s="13">
        <v>0.59</v>
      </c>
      <c r="T427" s="13">
        <v>0.67</v>
      </c>
      <c r="U427" s="16">
        <v>14.9</v>
      </c>
      <c r="V427" s="76">
        <v>5675.7</v>
      </c>
      <c r="W427" s="76">
        <v>4663</v>
      </c>
      <c r="X427" s="76">
        <v>-17.84</v>
      </c>
      <c r="Y427" s="15">
        <v>358.9</v>
      </c>
      <c r="Z427" s="12">
        <v>361.5</v>
      </c>
      <c r="AA427" s="56">
        <v>0.72</v>
      </c>
      <c r="AB427" s="71">
        <v>43343</v>
      </c>
      <c r="AC427" s="51">
        <v>27.6</v>
      </c>
      <c r="AD427" s="45" t="s">
        <v>718</v>
      </c>
      <c r="AE427" s="31">
        <v>11162</v>
      </c>
    </row>
    <row r="428" spans="1:31" ht="18" x14ac:dyDescent="0.35">
      <c r="A428" s="48">
        <f t="shared" si="6"/>
        <v>425</v>
      </c>
      <c r="B428" s="20" t="s">
        <v>396</v>
      </c>
      <c r="C428" s="12">
        <v>322</v>
      </c>
      <c r="D428" s="12">
        <v>375.4</v>
      </c>
      <c r="E428" s="12">
        <v>16.600000000000001</v>
      </c>
      <c r="F428" s="12">
        <v>102.1</v>
      </c>
      <c r="G428" s="12">
        <v>141</v>
      </c>
      <c r="H428" s="12">
        <v>38.1</v>
      </c>
      <c r="I428" s="12">
        <v>32.799999999999997</v>
      </c>
      <c r="J428" s="12">
        <v>30.8</v>
      </c>
      <c r="K428" s="12">
        <v>-6.1</v>
      </c>
      <c r="L428" s="12">
        <v>47.1</v>
      </c>
      <c r="M428" s="12">
        <v>74.2</v>
      </c>
      <c r="N428" s="12">
        <v>57.54</v>
      </c>
      <c r="O428" s="12">
        <v>65.7</v>
      </c>
      <c r="P428" s="12">
        <v>106.7</v>
      </c>
      <c r="Q428" s="12">
        <v>62.4</v>
      </c>
      <c r="R428" s="12">
        <v>28.42</v>
      </c>
      <c r="S428" s="13">
        <v>0.19</v>
      </c>
      <c r="T428" s="13">
        <v>0.31</v>
      </c>
      <c r="U428" s="16">
        <v>59.6</v>
      </c>
      <c r="V428" s="76">
        <v>37319.699999999997</v>
      </c>
      <c r="W428" s="76">
        <v>38674.300000000003</v>
      </c>
      <c r="X428" s="76">
        <v>3.63</v>
      </c>
      <c r="Y428" s="15">
        <v>338.5</v>
      </c>
      <c r="Z428" s="12">
        <v>344.5</v>
      </c>
      <c r="AA428" s="56">
        <v>1.77</v>
      </c>
      <c r="AB428" s="71">
        <v>43281</v>
      </c>
      <c r="AC428" s="51">
        <v>13</v>
      </c>
      <c r="AD428" s="45" t="s">
        <v>739</v>
      </c>
      <c r="AE428" s="31">
        <v>18639</v>
      </c>
    </row>
    <row r="429" spans="1:31" ht="18" x14ac:dyDescent="0.35">
      <c r="A429" s="48">
        <f t="shared" si="6"/>
        <v>426</v>
      </c>
      <c r="B429" s="20" t="s">
        <v>2</v>
      </c>
      <c r="C429" s="12">
        <v>2743</v>
      </c>
      <c r="D429" s="12">
        <v>3129</v>
      </c>
      <c r="E429" s="12">
        <v>14.1</v>
      </c>
      <c r="F429" s="12">
        <v>882</v>
      </c>
      <c r="G429" s="12">
        <v>1312</v>
      </c>
      <c r="H429" s="12">
        <v>48.75</v>
      </c>
      <c r="I429" s="12">
        <v>291</v>
      </c>
      <c r="J429" s="12">
        <v>256</v>
      </c>
      <c r="K429" s="12">
        <v>-12.03</v>
      </c>
      <c r="L429" s="12">
        <v>132</v>
      </c>
      <c r="M429" s="12">
        <v>162</v>
      </c>
      <c r="N429" s="12">
        <v>22.73</v>
      </c>
      <c r="O429" s="12">
        <v>459</v>
      </c>
      <c r="P429" s="12">
        <v>894</v>
      </c>
      <c r="Q429" s="12">
        <v>94.77</v>
      </c>
      <c r="R429" s="12">
        <v>28.57</v>
      </c>
      <c r="S429" s="13">
        <v>0.51</v>
      </c>
      <c r="T429" s="13">
        <v>1.05</v>
      </c>
      <c r="U429" s="16">
        <v>106.6</v>
      </c>
      <c r="V429" s="76">
        <v>24686</v>
      </c>
      <c r="W429" s="76">
        <v>23142</v>
      </c>
      <c r="X429" s="76">
        <v>-6.25</v>
      </c>
      <c r="Y429" s="15">
        <v>906</v>
      </c>
      <c r="Z429" s="12">
        <v>854</v>
      </c>
      <c r="AA429" s="56">
        <v>-5.74</v>
      </c>
      <c r="AB429" s="71">
        <v>43373</v>
      </c>
      <c r="AC429" s="51">
        <v>19.399999999999999</v>
      </c>
      <c r="AD429" s="45" t="s">
        <v>714</v>
      </c>
      <c r="AE429" s="31">
        <v>3926</v>
      </c>
    </row>
    <row r="430" spans="1:31" ht="18" x14ac:dyDescent="0.35">
      <c r="A430" s="48">
        <f t="shared" si="6"/>
        <v>427</v>
      </c>
      <c r="B430" s="20" t="s">
        <v>213</v>
      </c>
      <c r="C430" s="12">
        <v>273.10000000000002</v>
      </c>
      <c r="D430" s="12">
        <v>645.20000000000005</v>
      </c>
      <c r="E430" s="12">
        <v>136.30000000000001</v>
      </c>
      <c r="F430" s="12">
        <v>73.2</v>
      </c>
      <c r="G430" s="12">
        <v>315.2</v>
      </c>
      <c r="H430" s="12">
        <v>330.6</v>
      </c>
      <c r="I430" s="12">
        <v>0</v>
      </c>
      <c r="J430" s="12">
        <v>0</v>
      </c>
      <c r="K430" s="12"/>
      <c r="L430" s="12">
        <v>31.7</v>
      </c>
      <c r="M430" s="12">
        <v>113.1</v>
      </c>
      <c r="N430" s="12">
        <v>256.77999999999997</v>
      </c>
      <c r="O430" s="12">
        <v>31.6</v>
      </c>
      <c r="P430" s="12">
        <v>185.1</v>
      </c>
      <c r="Q430" s="12">
        <v>485.76</v>
      </c>
      <c r="R430" s="12">
        <v>28.69</v>
      </c>
      <c r="S430" s="13">
        <v>0.35</v>
      </c>
      <c r="T430" s="13">
        <v>1.78</v>
      </c>
      <c r="U430" s="16">
        <v>411.4</v>
      </c>
      <c r="V430" s="76">
        <v>6088.5</v>
      </c>
      <c r="W430" s="76">
        <v>7101.7</v>
      </c>
      <c r="X430" s="76">
        <v>16.64</v>
      </c>
      <c r="Y430" s="15">
        <v>90.745000000000005</v>
      </c>
      <c r="Z430" s="12">
        <v>103.87</v>
      </c>
      <c r="AA430" s="56">
        <v>14.46</v>
      </c>
      <c r="AB430" s="71">
        <v>43281</v>
      </c>
      <c r="AC430" s="51">
        <v>45.1</v>
      </c>
      <c r="AD430" s="45" t="s">
        <v>721</v>
      </c>
      <c r="AE430" s="31">
        <v>525.92999999999995</v>
      </c>
    </row>
    <row r="431" spans="1:31" ht="18" x14ac:dyDescent="0.35">
      <c r="A431" s="48">
        <f t="shared" si="6"/>
        <v>428</v>
      </c>
      <c r="B431" s="20" t="s">
        <v>388</v>
      </c>
      <c r="C431" s="12">
        <v>12896</v>
      </c>
      <c r="D431" s="12">
        <v>13466</v>
      </c>
      <c r="E431" s="12">
        <v>4.4000000000000004</v>
      </c>
      <c r="F431" s="12">
        <v>4127</v>
      </c>
      <c r="G431" s="12">
        <v>4853</v>
      </c>
      <c r="H431" s="12">
        <v>17.59</v>
      </c>
      <c r="I431" s="12">
        <v>739</v>
      </c>
      <c r="J431" s="12">
        <v>648</v>
      </c>
      <c r="K431" s="12">
        <v>-12.31</v>
      </c>
      <c r="L431" s="12">
        <v>312</v>
      </c>
      <c r="M431" s="12">
        <v>326</v>
      </c>
      <c r="N431" s="12">
        <v>4.49</v>
      </c>
      <c r="O431" s="12">
        <v>3071</v>
      </c>
      <c r="P431" s="12">
        <v>3872</v>
      </c>
      <c r="Q431" s="12">
        <v>26.08</v>
      </c>
      <c r="R431" s="12">
        <v>28.75</v>
      </c>
      <c r="S431" s="13">
        <v>0.51</v>
      </c>
      <c r="T431" s="13">
        <v>0.65</v>
      </c>
      <c r="U431" s="16">
        <v>27.9</v>
      </c>
      <c r="V431" s="76">
        <v>110190</v>
      </c>
      <c r="W431" s="76">
        <v>95202</v>
      </c>
      <c r="X431" s="76">
        <v>-13.6</v>
      </c>
      <c r="Y431" s="15">
        <v>6037</v>
      </c>
      <c r="Z431" s="12">
        <v>5952</v>
      </c>
      <c r="AA431" s="56">
        <v>-1.41</v>
      </c>
      <c r="AB431" s="71">
        <v>43282</v>
      </c>
      <c r="AC431" s="51">
        <v>19.7</v>
      </c>
      <c r="AD431" s="45" t="s">
        <v>710</v>
      </c>
      <c r="AE431" s="31">
        <v>2013.25</v>
      </c>
    </row>
    <row r="432" spans="1:31" ht="18" x14ac:dyDescent="0.35">
      <c r="A432" s="48">
        <f t="shared" si="6"/>
        <v>429</v>
      </c>
      <c r="B432" s="20" t="s">
        <v>390</v>
      </c>
      <c r="C432" s="12">
        <v>339.1</v>
      </c>
      <c r="D432" s="12">
        <v>348.7</v>
      </c>
      <c r="E432" s="12">
        <v>2.8</v>
      </c>
      <c r="F432" s="12">
        <v>132.6</v>
      </c>
      <c r="G432" s="12">
        <v>162.69999999999999</v>
      </c>
      <c r="H432" s="12">
        <v>22.7</v>
      </c>
      <c r="I432" s="12">
        <v>0</v>
      </c>
      <c r="J432" s="12">
        <f>I432</f>
        <v>0</v>
      </c>
      <c r="K432" s="12"/>
      <c r="L432" s="12">
        <v>56.8</v>
      </c>
      <c r="M432" s="12">
        <v>56.3</v>
      </c>
      <c r="N432" s="12">
        <v>-0.88</v>
      </c>
      <c r="O432" s="12">
        <v>70.8</v>
      </c>
      <c r="P432" s="12">
        <v>100.4</v>
      </c>
      <c r="Q432" s="12">
        <v>41.81</v>
      </c>
      <c r="R432" s="12">
        <v>28.79</v>
      </c>
      <c r="S432" s="13">
        <v>1.08</v>
      </c>
      <c r="T432" s="13">
        <v>1.52</v>
      </c>
      <c r="U432" s="16">
        <v>41.4</v>
      </c>
      <c r="V432" s="76">
        <v>6208.2</v>
      </c>
      <c r="W432" s="76">
        <v>6201.5</v>
      </c>
      <c r="X432" s="76">
        <v>-0.11</v>
      </c>
      <c r="Y432" s="15">
        <v>65.819999999999993</v>
      </c>
      <c r="Z432" s="12">
        <v>66.096000000000004</v>
      </c>
      <c r="AA432" s="56">
        <v>0.42</v>
      </c>
      <c r="AB432" s="71">
        <v>43281</v>
      </c>
      <c r="AC432" s="51">
        <v>45.1</v>
      </c>
      <c r="AD432" s="45" t="s">
        <v>747</v>
      </c>
      <c r="AE432" s="31">
        <v>-2603.1799999999998</v>
      </c>
    </row>
    <row r="433" spans="1:31" ht="18" x14ac:dyDescent="0.35">
      <c r="A433" s="48">
        <f t="shared" si="6"/>
        <v>430</v>
      </c>
      <c r="B433" s="20" t="s">
        <v>74</v>
      </c>
      <c r="C433" s="12">
        <v>1412</v>
      </c>
      <c r="D433" s="12">
        <v>1915</v>
      </c>
      <c r="E433" s="12">
        <v>35.6</v>
      </c>
      <c r="F433" s="12">
        <v>142</v>
      </c>
      <c r="G433" s="12">
        <v>632</v>
      </c>
      <c r="H433" s="12">
        <v>345.07</v>
      </c>
      <c r="I433" s="12">
        <v>27</v>
      </c>
      <c r="J433" s="12">
        <v>65</v>
      </c>
      <c r="K433" s="12">
        <v>140.74</v>
      </c>
      <c r="L433" s="12">
        <v>13</v>
      </c>
      <c r="M433" s="12">
        <v>14</v>
      </c>
      <c r="N433" s="12">
        <v>7.69</v>
      </c>
      <c r="O433" s="12">
        <v>102</v>
      </c>
      <c r="P433" s="12">
        <v>553</v>
      </c>
      <c r="Q433" s="12">
        <v>442.16</v>
      </c>
      <c r="R433" s="12">
        <v>28.88</v>
      </c>
      <c r="S433" s="13">
        <v>0.62</v>
      </c>
      <c r="T433" s="13">
        <v>3.37</v>
      </c>
      <c r="U433" s="16">
        <v>448.4</v>
      </c>
      <c r="V433" s="76">
        <v>14069</v>
      </c>
      <c r="W433" s="76">
        <v>14146</v>
      </c>
      <c r="X433" s="76">
        <v>0.55000000000000004</v>
      </c>
      <c r="Y433" s="15">
        <v>165.9</v>
      </c>
      <c r="Z433" s="12">
        <v>164</v>
      </c>
      <c r="AA433" s="56">
        <v>-1.1499999999999999</v>
      </c>
      <c r="AB433" s="71">
        <v>43373</v>
      </c>
      <c r="AC433" s="51">
        <v>14.5</v>
      </c>
      <c r="AD433" s="45" t="s">
        <v>698</v>
      </c>
      <c r="AE433" s="31">
        <v>1200.25</v>
      </c>
    </row>
    <row r="434" spans="1:31" ht="18" x14ac:dyDescent="0.35">
      <c r="A434" s="48">
        <f t="shared" si="6"/>
        <v>431</v>
      </c>
      <c r="B434" s="20" t="s">
        <v>99</v>
      </c>
      <c r="C434" s="12">
        <v>627.4</v>
      </c>
      <c r="D434" s="12">
        <v>746.3</v>
      </c>
      <c r="E434" s="12">
        <v>19</v>
      </c>
      <c r="F434" s="12">
        <v>205</v>
      </c>
      <c r="G434" s="12">
        <v>252.3</v>
      </c>
      <c r="H434" s="12">
        <v>23.07</v>
      </c>
      <c r="I434" s="12">
        <v>20.3</v>
      </c>
      <c r="J434" s="12">
        <v>23.4</v>
      </c>
      <c r="K434" s="12">
        <v>15.27</v>
      </c>
      <c r="L434" s="12">
        <v>11</v>
      </c>
      <c r="M434" s="12">
        <v>13.2</v>
      </c>
      <c r="N434" s="12">
        <v>20</v>
      </c>
      <c r="O434" s="12">
        <v>173.8</v>
      </c>
      <c r="P434" s="12">
        <v>215.7</v>
      </c>
      <c r="Q434" s="12">
        <v>24.11</v>
      </c>
      <c r="R434" s="12">
        <v>28.9</v>
      </c>
      <c r="S434" s="13">
        <v>0.67</v>
      </c>
      <c r="T434" s="13">
        <v>0.84</v>
      </c>
      <c r="U434" s="16">
        <v>25.5</v>
      </c>
      <c r="V434" s="76">
        <v>2544.8000000000002</v>
      </c>
      <c r="W434" s="76">
        <v>2702.7</v>
      </c>
      <c r="X434" s="76">
        <v>6.2</v>
      </c>
      <c r="Y434" s="15">
        <v>258.21699999999998</v>
      </c>
      <c r="Z434" s="12">
        <v>255.52199999999999</v>
      </c>
      <c r="AA434" s="56">
        <v>-1.04</v>
      </c>
      <c r="AB434" s="71">
        <v>43372</v>
      </c>
      <c r="AC434" s="51">
        <v>25.7</v>
      </c>
      <c r="AD434" s="45" t="s">
        <v>715</v>
      </c>
    </row>
    <row r="435" spans="1:31" ht="18" x14ac:dyDescent="0.35">
      <c r="A435" s="48">
        <f t="shared" si="6"/>
        <v>432</v>
      </c>
      <c r="B435" s="20" t="s">
        <v>101</v>
      </c>
      <c r="C435" s="12">
        <v>6729</v>
      </c>
      <c r="D435" s="12">
        <v>6837</v>
      </c>
      <c r="E435" s="12">
        <v>1.6</v>
      </c>
      <c r="F435" s="12">
        <v>2644</v>
      </c>
      <c r="G435" s="12">
        <v>2608</v>
      </c>
      <c r="H435" s="12">
        <v>-1.36</v>
      </c>
      <c r="I435" s="12">
        <v>777</v>
      </c>
      <c r="J435" s="12">
        <v>624</v>
      </c>
      <c r="K435" s="12">
        <v>-19.690000000000001</v>
      </c>
      <c r="L435" s="12">
        <v>0</v>
      </c>
      <c r="M435" s="12">
        <v>0</v>
      </c>
      <c r="N435" s="12"/>
      <c r="O435" s="12">
        <v>1864</v>
      </c>
      <c r="P435" s="12">
        <v>1981</v>
      </c>
      <c r="Q435" s="12">
        <v>6.28</v>
      </c>
      <c r="R435" s="12">
        <v>28.97</v>
      </c>
      <c r="S435" s="13">
        <v>0.97</v>
      </c>
      <c r="T435" s="13">
        <v>1.05</v>
      </c>
      <c r="U435" s="16">
        <v>8.1</v>
      </c>
      <c r="V435" s="76">
        <v>31994</v>
      </c>
      <c r="W435" s="76">
        <v>28459</v>
      </c>
      <c r="X435" s="76">
        <v>-11.05</v>
      </c>
      <c r="Y435" s="15">
        <v>1915</v>
      </c>
      <c r="Z435" s="12">
        <v>1883</v>
      </c>
      <c r="AA435" s="56">
        <v>-1.67</v>
      </c>
      <c r="AB435" s="71">
        <v>43373</v>
      </c>
      <c r="AC435" s="51">
        <v>16.8</v>
      </c>
      <c r="AD435" s="45" t="s">
        <v>728</v>
      </c>
    </row>
    <row r="436" spans="1:31" ht="18" x14ac:dyDescent="0.35">
      <c r="A436" s="48">
        <f t="shared" si="6"/>
        <v>433</v>
      </c>
      <c r="B436" s="20" t="s">
        <v>404</v>
      </c>
      <c r="C436" s="12">
        <v>2569.5</v>
      </c>
      <c r="D436" s="12">
        <v>2796.2</v>
      </c>
      <c r="E436" s="12">
        <v>8.8000000000000007</v>
      </c>
      <c r="F436" s="12">
        <v>826.7</v>
      </c>
      <c r="G436" s="12">
        <v>895.5</v>
      </c>
      <c r="H436" s="12">
        <v>8.32</v>
      </c>
      <c r="I436" s="12">
        <v>0</v>
      </c>
      <c r="J436" s="12">
        <v>0</v>
      </c>
      <c r="K436" s="12"/>
      <c r="L436" s="12">
        <v>73.8</v>
      </c>
      <c r="M436" s="12">
        <v>85.1</v>
      </c>
      <c r="N436" s="12">
        <v>15.31</v>
      </c>
      <c r="O436" s="12">
        <v>752.8</v>
      </c>
      <c r="P436" s="12">
        <v>810.4</v>
      </c>
      <c r="Q436" s="12">
        <v>7.65</v>
      </c>
      <c r="R436" s="12">
        <v>28.98</v>
      </c>
      <c r="S436" s="13">
        <v>3.49</v>
      </c>
      <c r="T436" s="13">
        <v>3.86</v>
      </c>
      <c r="U436" s="16">
        <v>10.7</v>
      </c>
      <c r="V436" s="76">
        <v>11663.8</v>
      </c>
      <c r="W436" s="76">
        <v>15755.4</v>
      </c>
      <c r="X436" s="76">
        <v>35.08</v>
      </c>
      <c r="Y436" s="15">
        <v>215.82400000000001</v>
      </c>
      <c r="Z436" s="12">
        <v>209.928</v>
      </c>
      <c r="AA436" s="56">
        <v>-2.73</v>
      </c>
      <c r="AB436" s="71">
        <v>43373</v>
      </c>
      <c r="AC436" s="51">
        <v>12.1</v>
      </c>
      <c r="AD436" s="45" t="s">
        <v>719</v>
      </c>
    </row>
    <row r="437" spans="1:31" ht="18" x14ac:dyDescent="0.35">
      <c r="A437" s="48">
        <f t="shared" si="6"/>
        <v>434</v>
      </c>
      <c r="B437" s="20" t="s">
        <v>0</v>
      </c>
      <c r="C437" s="12">
        <v>1841.1</v>
      </c>
      <c r="D437" s="12">
        <v>2291.1</v>
      </c>
      <c r="E437" s="12">
        <v>24.4</v>
      </c>
      <c r="F437" s="12">
        <v>560.20000000000005</v>
      </c>
      <c r="G437" s="12">
        <v>722.5</v>
      </c>
      <c r="H437" s="12">
        <v>28.97</v>
      </c>
      <c r="I437" s="12">
        <v>121.8</v>
      </c>
      <c r="J437" s="12">
        <v>35.1</v>
      </c>
      <c r="K437" s="12">
        <v>-71.180000000000007</v>
      </c>
      <c r="L437" s="12">
        <v>18.8</v>
      </c>
      <c r="M437" s="12">
        <v>21.1</v>
      </c>
      <c r="N437" s="12">
        <v>12.23</v>
      </c>
      <c r="O437" s="12">
        <v>419.6</v>
      </c>
      <c r="P437" s="12">
        <v>666.3</v>
      </c>
      <c r="Q437" s="12">
        <v>58.79</v>
      </c>
      <c r="R437" s="12">
        <v>29.08</v>
      </c>
      <c r="S437" s="13">
        <v>0.84</v>
      </c>
      <c r="T437" s="13">
        <v>1.34</v>
      </c>
      <c r="U437" s="16">
        <v>59.9</v>
      </c>
      <c r="V437" s="76">
        <v>5736.4</v>
      </c>
      <c r="W437" s="76">
        <v>6533.7</v>
      </c>
      <c r="X437" s="76">
        <v>13.9</v>
      </c>
      <c r="Y437" s="15">
        <v>500.39800000000002</v>
      </c>
      <c r="Z437" s="12">
        <v>496.86599999999999</v>
      </c>
      <c r="AA437" s="56">
        <v>-0.71</v>
      </c>
      <c r="AB437" s="71">
        <v>43343</v>
      </c>
      <c r="AC437" s="51">
        <v>45</v>
      </c>
      <c r="AD437" s="45" t="s">
        <v>675</v>
      </c>
    </row>
    <row r="438" spans="1:31" ht="18" x14ac:dyDescent="0.35">
      <c r="A438" s="48">
        <f t="shared" si="6"/>
        <v>435</v>
      </c>
      <c r="B438" s="20" t="s">
        <v>494</v>
      </c>
      <c r="C438" s="12">
        <v>5515</v>
      </c>
      <c r="D438" s="12">
        <v>5836</v>
      </c>
      <c r="E438" s="12">
        <v>5.8</v>
      </c>
      <c r="F438" s="12">
        <v>1417</v>
      </c>
      <c r="G438" s="12">
        <v>1793</v>
      </c>
      <c r="H438" s="12">
        <v>26.53</v>
      </c>
      <c r="I438" s="12">
        <v>39</v>
      </c>
      <c r="J438" s="12">
        <v>37</v>
      </c>
      <c r="K438" s="12">
        <v>-5.13</v>
      </c>
      <c r="L438" s="12">
        <v>49</v>
      </c>
      <c r="M438" s="12">
        <v>49</v>
      </c>
      <c r="N438" s="12">
        <v>0</v>
      </c>
      <c r="O438" s="12">
        <v>1329</v>
      </c>
      <c r="P438" s="12">
        <v>1707</v>
      </c>
      <c r="Q438" s="12">
        <v>28.44</v>
      </c>
      <c r="R438" s="12">
        <v>29.25</v>
      </c>
      <c r="S438" s="13">
        <v>1.83</v>
      </c>
      <c r="T438" s="13">
        <v>2.41</v>
      </c>
      <c r="U438" s="16">
        <v>31.9</v>
      </c>
      <c r="V438" s="76">
        <v>16471</v>
      </c>
      <c r="W438" s="76">
        <v>17099</v>
      </c>
      <c r="X438" s="76">
        <v>3.81</v>
      </c>
      <c r="Y438" s="15">
        <v>726</v>
      </c>
      <c r="Z438" s="12">
        <v>707</v>
      </c>
      <c r="AA438" s="56">
        <v>-2.62</v>
      </c>
      <c r="AB438" s="71">
        <v>43343</v>
      </c>
      <c r="AC438" s="51">
        <v>12</v>
      </c>
      <c r="AD438" s="45" t="s">
        <v>719</v>
      </c>
    </row>
    <row r="439" spans="1:31" ht="18" x14ac:dyDescent="0.35">
      <c r="A439" s="48">
        <f t="shared" si="6"/>
        <v>436</v>
      </c>
      <c r="B439" s="20" t="s">
        <v>103</v>
      </c>
      <c r="C439" s="12">
        <v>300.2</v>
      </c>
      <c r="D439" s="12">
        <v>328.9</v>
      </c>
      <c r="E439" s="12">
        <v>9.6</v>
      </c>
      <c r="F439" s="12">
        <v>81.7</v>
      </c>
      <c r="G439" s="12">
        <v>97.9</v>
      </c>
      <c r="H439" s="12">
        <v>19.829999999999998</v>
      </c>
      <c r="I439" s="12">
        <v>0.4</v>
      </c>
      <c r="J439" s="12">
        <v>1.2</v>
      </c>
      <c r="K439" s="12">
        <v>200</v>
      </c>
      <c r="L439" s="12">
        <v>63.9</v>
      </c>
      <c r="M439" s="12">
        <v>67.8</v>
      </c>
      <c r="N439" s="12">
        <v>6.1</v>
      </c>
      <c r="O439" s="12">
        <v>81.099999999999994</v>
      </c>
      <c r="P439" s="12">
        <v>96.4</v>
      </c>
      <c r="Q439" s="12">
        <v>18.87</v>
      </c>
      <c r="R439" s="12">
        <v>29.31</v>
      </c>
      <c r="S439" s="13">
        <v>0.3</v>
      </c>
      <c r="T439" s="13">
        <v>0.34</v>
      </c>
      <c r="U439" s="16">
        <v>13.7</v>
      </c>
      <c r="V439" s="76">
        <v>6572.7</v>
      </c>
      <c r="W439" s="76">
        <v>7198.3</v>
      </c>
      <c r="X439" s="76">
        <v>9.52</v>
      </c>
      <c r="Y439" s="15">
        <v>273.10000000000002</v>
      </c>
      <c r="Z439" s="12">
        <v>285.37200000000001</v>
      </c>
      <c r="AA439" s="56">
        <v>4.49</v>
      </c>
      <c r="AB439" s="71">
        <v>43281</v>
      </c>
      <c r="AC439" s="51">
        <v>52.7</v>
      </c>
      <c r="AD439" s="45" t="s">
        <v>721</v>
      </c>
    </row>
    <row r="440" spans="1:31" ht="18" x14ac:dyDescent="0.35">
      <c r="A440" s="48">
        <f t="shared" si="6"/>
        <v>437</v>
      </c>
      <c r="B440" s="20" t="s">
        <v>533</v>
      </c>
      <c r="C440" s="12">
        <v>369.4</v>
      </c>
      <c r="D440" s="12">
        <v>413.6</v>
      </c>
      <c r="E440" s="12">
        <v>12</v>
      </c>
      <c r="F440" s="12">
        <v>141.6</v>
      </c>
      <c r="G440" s="12">
        <v>163.5</v>
      </c>
      <c r="H440" s="12">
        <v>15.47</v>
      </c>
      <c r="I440" s="12">
        <v>37.5</v>
      </c>
      <c r="J440" s="12">
        <v>41.9</v>
      </c>
      <c r="K440" s="12">
        <v>11.73</v>
      </c>
      <c r="L440" s="12">
        <v>0</v>
      </c>
      <c r="M440" s="12">
        <v>0</v>
      </c>
      <c r="N440" s="12"/>
      <c r="O440" s="12">
        <v>104.1</v>
      </c>
      <c r="P440" s="12">
        <v>121.6</v>
      </c>
      <c r="Q440" s="12">
        <v>16.809999999999999</v>
      </c>
      <c r="R440" s="12">
        <v>29.4</v>
      </c>
      <c r="S440" s="13">
        <v>1.91</v>
      </c>
      <c r="T440" s="13">
        <v>2.21</v>
      </c>
      <c r="U440" s="16">
        <v>15.7</v>
      </c>
      <c r="V440" s="76">
        <v>226.2</v>
      </c>
      <c r="W440" s="76">
        <v>358.3</v>
      </c>
      <c r="X440" s="76">
        <v>58.4</v>
      </c>
      <c r="Y440" s="15">
        <v>54.470999999999997</v>
      </c>
      <c r="Z440" s="12">
        <v>54.991999999999997</v>
      </c>
      <c r="AA440" s="56">
        <v>0.96</v>
      </c>
      <c r="AB440" s="71">
        <v>43281</v>
      </c>
      <c r="AC440" s="51">
        <v>17.5</v>
      </c>
      <c r="AD440" s="45" t="s">
        <v>741</v>
      </c>
    </row>
    <row r="441" spans="1:31" ht="18" x14ac:dyDescent="0.35">
      <c r="A441" s="48">
        <f t="shared" si="6"/>
        <v>438</v>
      </c>
      <c r="B441" s="20" t="s">
        <v>276</v>
      </c>
      <c r="C441" s="12">
        <v>2338</v>
      </c>
      <c r="D441" s="12">
        <v>2636</v>
      </c>
      <c r="E441" s="12">
        <v>12.7</v>
      </c>
      <c r="F441" s="12">
        <v>867</v>
      </c>
      <c r="G441" s="12">
        <v>877</v>
      </c>
      <c r="H441" s="12">
        <v>1.1499999999999999</v>
      </c>
      <c r="I441" s="12">
        <v>321</v>
      </c>
      <c r="J441" s="12">
        <v>95</v>
      </c>
      <c r="K441" s="12">
        <v>-70.400000000000006</v>
      </c>
      <c r="L441" s="12">
        <v>400</v>
      </c>
      <c r="M441" s="12">
        <v>507</v>
      </c>
      <c r="N441" s="12">
        <v>26.75</v>
      </c>
      <c r="O441" s="12">
        <v>532</v>
      </c>
      <c r="P441" s="12">
        <v>776</v>
      </c>
      <c r="Q441" s="12">
        <v>45.86</v>
      </c>
      <c r="R441" s="12">
        <v>29.44</v>
      </c>
      <c r="S441" s="13">
        <v>1.4</v>
      </c>
      <c r="T441" s="13">
        <v>2.23</v>
      </c>
      <c r="U441" s="16">
        <v>58.9</v>
      </c>
      <c r="V441" s="76">
        <v>82498</v>
      </c>
      <c r="W441" s="76">
        <v>91862</v>
      </c>
      <c r="X441" s="76">
        <v>11.35</v>
      </c>
      <c r="Y441" s="15">
        <v>379</v>
      </c>
      <c r="Z441" s="12">
        <v>348</v>
      </c>
      <c r="AA441" s="56">
        <v>-8.18</v>
      </c>
      <c r="AB441" s="71">
        <v>43281</v>
      </c>
      <c r="AC441" s="51">
        <v>8.8000000000000007</v>
      </c>
      <c r="AD441" s="45" t="s">
        <v>724</v>
      </c>
    </row>
    <row r="442" spans="1:31" ht="18" x14ac:dyDescent="0.35">
      <c r="A442" s="48">
        <f t="shared" si="6"/>
        <v>439</v>
      </c>
      <c r="B442" s="20" t="s">
        <v>273</v>
      </c>
      <c r="C442" s="12">
        <v>1269</v>
      </c>
      <c r="D442" s="12">
        <v>1415</v>
      </c>
      <c r="E442" s="12">
        <v>11.5</v>
      </c>
      <c r="F442" s="12">
        <v>345</v>
      </c>
      <c r="G442" s="12">
        <v>437</v>
      </c>
      <c r="H442" s="12">
        <v>26.67</v>
      </c>
      <c r="I442" s="12">
        <v>98</v>
      </c>
      <c r="J442" s="12">
        <v>22</v>
      </c>
      <c r="K442" s="12">
        <v>-77.55</v>
      </c>
      <c r="L442" s="12">
        <v>41</v>
      </c>
      <c r="M442" s="12">
        <v>48</v>
      </c>
      <c r="N442" s="12">
        <v>17.07</v>
      </c>
      <c r="O442" s="12">
        <v>247</v>
      </c>
      <c r="P442" s="12">
        <v>417</v>
      </c>
      <c r="Q442" s="12">
        <v>68.83</v>
      </c>
      <c r="R442" s="12">
        <v>29.47</v>
      </c>
      <c r="S442" s="13">
        <v>0.5</v>
      </c>
      <c r="T442" s="13">
        <v>0.86</v>
      </c>
      <c r="U442" s="16">
        <v>71.099999999999994</v>
      </c>
      <c r="V442" s="76">
        <v>6087</v>
      </c>
      <c r="W442" s="76">
        <v>6633</v>
      </c>
      <c r="X442" s="76">
        <v>8.9700000000000006</v>
      </c>
      <c r="Y442" s="15">
        <v>494</v>
      </c>
      <c r="Z442" s="12">
        <v>487.5</v>
      </c>
      <c r="AA442" s="56">
        <v>-1.32</v>
      </c>
      <c r="AB442" s="71">
        <v>43281</v>
      </c>
      <c r="AC442" s="51">
        <v>32.4</v>
      </c>
      <c r="AD442" s="45" t="s">
        <v>710</v>
      </c>
    </row>
    <row r="443" spans="1:31" ht="18" x14ac:dyDescent="0.35">
      <c r="A443" s="48">
        <f t="shared" si="6"/>
        <v>440</v>
      </c>
      <c r="B443" s="20" t="s">
        <v>403</v>
      </c>
      <c r="C443" s="12">
        <v>2965</v>
      </c>
      <c r="D443" s="12">
        <v>3605</v>
      </c>
      <c r="E443" s="12">
        <v>21.6</v>
      </c>
      <c r="F443" s="12">
        <v>1291</v>
      </c>
      <c r="G443" s="12">
        <v>1462</v>
      </c>
      <c r="H443" s="12">
        <v>13.25</v>
      </c>
      <c r="I443" s="12">
        <v>376</v>
      </c>
      <c r="J443" s="12">
        <v>338</v>
      </c>
      <c r="K443" s="12">
        <v>-10.11</v>
      </c>
      <c r="L443" s="12">
        <v>48</v>
      </c>
      <c r="M443" s="12">
        <v>46</v>
      </c>
      <c r="N443" s="12">
        <v>-4.17</v>
      </c>
      <c r="O443" s="12">
        <v>857</v>
      </c>
      <c r="P443" s="12">
        <v>1073</v>
      </c>
      <c r="Q443" s="12">
        <v>25.2</v>
      </c>
      <c r="R443" s="12">
        <v>29.76</v>
      </c>
      <c r="S443" s="13">
        <v>5.22</v>
      </c>
      <c r="T443" s="13">
        <v>6.62</v>
      </c>
      <c r="U443" s="16">
        <v>26.7</v>
      </c>
      <c r="V443" s="76">
        <v>187933</v>
      </c>
      <c r="W443" s="76">
        <v>163419</v>
      </c>
      <c r="X443" s="76">
        <v>-13.04</v>
      </c>
      <c r="Y443" s="15">
        <v>164.15</v>
      </c>
      <c r="Z443" s="12">
        <v>162.16200000000001</v>
      </c>
      <c r="AA443" s="56">
        <v>-1.21</v>
      </c>
      <c r="AB443" s="71">
        <v>43281</v>
      </c>
      <c r="AC443" s="51">
        <v>14.6</v>
      </c>
      <c r="AD443" s="45" t="s">
        <v>727</v>
      </c>
    </row>
    <row r="444" spans="1:31" ht="18" x14ac:dyDescent="0.35">
      <c r="A444" s="48">
        <f t="shared" si="6"/>
        <v>441</v>
      </c>
      <c r="B444" s="20" t="s">
        <v>97</v>
      </c>
      <c r="C444" s="12">
        <v>7473</v>
      </c>
      <c r="D444" s="12">
        <v>7504</v>
      </c>
      <c r="E444" s="12">
        <v>0.4</v>
      </c>
      <c r="F444" s="12">
        <v>2845</v>
      </c>
      <c r="G444" s="12">
        <v>3004</v>
      </c>
      <c r="H444" s="12">
        <v>5.59</v>
      </c>
      <c r="I444" s="12">
        <v>812</v>
      </c>
      <c r="J444" s="12">
        <v>691</v>
      </c>
      <c r="K444" s="12">
        <v>-14.9</v>
      </c>
      <c r="L444" s="12">
        <v>0</v>
      </c>
      <c r="M444" s="12">
        <v>0</v>
      </c>
      <c r="N444" s="12"/>
      <c r="O444" s="12">
        <v>1966</v>
      </c>
      <c r="P444" s="12">
        <v>2242</v>
      </c>
      <c r="Q444" s="12">
        <v>14.04</v>
      </c>
      <c r="R444" s="12">
        <v>29.88</v>
      </c>
      <c r="S444" s="13">
        <v>1.27</v>
      </c>
      <c r="T444" s="13">
        <v>1.44</v>
      </c>
      <c r="U444" s="16">
        <v>14</v>
      </c>
      <c r="V444" s="76">
        <v>53358</v>
      </c>
      <c r="W444" s="76">
        <v>51100</v>
      </c>
      <c r="X444" s="76">
        <v>-4.2300000000000004</v>
      </c>
      <c r="Y444" s="15">
        <v>1554</v>
      </c>
      <c r="Z444" s="12">
        <v>1555</v>
      </c>
      <c r="AA444" s="56">
        <v>0.06</v>
      </c>
      <c r="AB444" s="71">
        <v>43373</v>
      </c>
      <c r="AC444" s="51">
        <v>17</v>
      </c>
      <c r="AD444" s="45" t="s">
        <v>728</v>
      </c>
    </row>
    <row r="445" spans="1:31" ht="18" x14ac:dyDescent="0.35">
      <c r="A445" s="48">
        <f t="shared" si="6"/>
        <v>442</v>
      </c>
      <c r="B445" s="20" t="s">
        <v>400</v>
      </c>
      <c r="C445" s="12">
        <v>14694</v>
      </c>
      <c r="D445" s="12">
        <v>16015</v>
      </c>
      <c r="E445" s="12">
        <v>9</v>
      </c>
      <c r="F445" s="12">
        <v>8139</v>
      </c>
      <c r="G445" s="12">
        <v>7119</v>
      </c>
      <c r="H445" s="12">
        <v>-12.53</v>
      </c>
      <c r="I445" s="12">
        <v>2245</v>
      </c>
      <c r="J445" s="12">
        <v>1810</v>
      </c>
      <c r="K445" s="12">
        <v>-19.38</v>
      </c>
      <c r="L445" s="12">
        <v>2223</v>
      </c>
      <c r="M445" s="12">
        <v>3474</v>
      </c>
      <c r="N445" s="12">
        <v>56.28</v>
      </c>
      <c r="O445" s="12">
        <v>5450</v>
      </c>
      <c r="P445" s="12">
        <v>4792</v>
      </c>
      <c r="Q445" s="12">
        <v>-12.07</v>
      </c>
      <c r="R445" s="12">
        <v>29.92</v>
      </c>
      <c r="S445" s="13">
        <v>1.08</v>
      </c>
      <c r="T445" s="13">
        <v>0.98</v>
      </c>
      <c r="U445" s="16">
        <v>-9.6</v>
      </c>
      <c r="V445" s="76">
        <v>1725641</v>
      </c>
      <c r="W445" s="76">
        <v>1674512</v>
      </c>
      <c r="X445" s="76">
        <v>-2.96</v>
      </c>
      <c r="Y445" s="15">
        <v>5037.7</v>
      </c>
      <c r="Z445" s="12">
        <v>4899.8</v>
      </c>
      <c r="AA445" s="56">
        <v>-2.74</v>
      </c>
      <c r="AB445" s="71">
        <v>43281</v>
      </c>
      <c r="AC445" s="51">
        <v>14</v>
      </c>
      <c r="AD445" s="45" t="s">
        <v>739</v>
      </c>
    </row>
    <row r="446" spans="1:31" ht="18" x14ac:dyDescent="0.35">
      <c r="A446" s="48">
        <f t="shared" si="6"/>
        <v>443</v>
      </c>
      <c r="B446" s="20" t="s">
        <v>398</v>
      </c>
      <c r="C446" s="12">
        <v>1205</v>
      </c>
      <c r="D446" s="12">
        <v>1411</v>
      </c>
      <c r="E446" s="12">
        <v>17.100000000000001</v>
      </c>
      <c r="F446" s="12">
        <v>462</v>
      </c>
      <c r="G446" s="12">
        <v>549</v>
      </c>
      <c r="H446" s="12">
        <v>18.829999999999998</v>
      </c>
      <c r="I446" s="12">
        <v>144</v>
      </c>
      <c r="J446" s="12">
        <v>124</v>
      </c>
      <c r="K446" s="12">
        <v>-13.89</v>
      </c>
      <c r="L446" s="12">
        <v>179</v>
      </c>
      <c r="M446" s="12">
        <v>290</v>
      </c>
      <c r="N446" s="12">
        <v>62.01</v>
      </c>
      <c r="O446" s="12">
        <v>318</v>
      </c>
      <c r="P446" s="12">
        <v>425</v>
      </c>
      <c r="Q446" s="12">
        <v>33.65</v>
      </c>
      <c r="R446" s="12">
        <v>30.12</v>
      </c>
      <c r="S446" s="13">
        <v>0.63</v>
      </c>
      <c r="T446" s="13">
        <v>0.87</v>
      </c>
      <c r="U446" s="16">
        <v>39.5</v>
      </c>
      <c r="V446" s="76">
        <v>131343</v>
      </c>
      <c r="W446" s="76">
        <v>134964</v>
      </c>
      <c r="X446" s="76">
        <v>2.76</v>
      </c>
      <c r="Y446" s="15">
        <v>507.41399999999999</v>
      </c>
      <c r="Z446" s="12">
        <v>486.142</v>
      </c>
      <c r="AA446" s="56">
        <v>-4.1900000000000004</v>
      </c>
      <c r="AB446" s="71">
        <v>43281</v>
      </c>
      <c r="AC446" s="51">
        <v>11.2</v>
      </c>
      <c r="AD446" s="45" t="s">
        <v>739</v>
      </c>
    </row>
    <row r="447" spans="1:31" ht="18" x14ac:dyDescent="0.35">
      <c r="A447" s="48">
        <f t="shared" si="6"/>
        <v>444</v>
      </c>
      <c r="B447" s="20" t="s">
        <v>668</v>
      </c>
      <c r="C447" s="12">
        <v>541.20000000000005</v>
      </c>
      <c r="D447" s="12">
        <v>585</v>
      </c>
      <c r="E447" s="12">
        <v>8.1</v>
      </c>
      <c r="F447" s="12">
        <v>190.4</v>
      </c>
      <c r="G447" s="12">
        <v>231.2</v>
      </c>
      <c r="H447" s="12">
        <v>21.43</v>
      </c>
      <c r="I447" s="12">
        <v>59.4</v>
      </c>
      <c r="J447" s="12">
        <v>54.3</v>
      </c>
      <c r="K447" s="12">
        <v>-8.59</v>
      </c>
      <c r="L447" s="12">
        <v>0</v>
      </c>
      <c r="M447" s="12">
        <v>0</v>
      </c>
      <c r="N447" s="12"/>
      <c r="O447" s="12">
        <v>131</v>
      </c>
      <c r="P447" s="12">
        <v>176.9</v>
      </c>
      <c r="Q447" s="12">
        <v>35.04</v>
      </c>
      <c r="R447" s="12">
        <v>30.24</v>
      </c>
      <c r="S447" s="13">
        <v>1.39</v>
      </c>
      <c r="T447" s="13">
        <v>1.91</v>
      </c>
      <c r="U447" s="16">
        <v>37.200000000000003</v>
      </c>
      <c r="V447" s="76">
        <v>6696.2</v>
      </c>
      <c r="W447" s="76">
        <v>8046</v>
      </c>
      <c r="X447" s="76">
        <v>20.16</v>
      </c>
      <c r="Y447" s="15">
        <v>94.222999999999999</v>
      </c>
      <c r="Z447" s="12">
        <v>92.701999999999998</v>
      </c>
      <c r="AA447" s="56">
        <v>-1.61</v>
      </c>
      <c r="AB447" s="71">
        <v>43281</v>
      </c>
      <c r="AC447" s="51">
        <v>24.3</v>
      </c>
      <c r="AD447" s="45" t="s">
        <v>705</v>
      </c>
    </row>
    <row r="448" spans="1:31" ht="18" x14ac:dyDescent="0.35">
      <c r="A448" s="48">
        <f t="shared" si="6"/>
        <v>445</v>
      </c>
      <c r="B448" s="20" t="s">
        <v>222</v>
      </c>
      <c r="C448" s="12">
        <v>263.89999999999998</v>
      </c>
      <c r="D448" s="12">
        <v>305.89999999999998</v>
      </c>
      <c r="E448" s="12">
        <v>15.9</v>
      </c>
      <c r="F448" s="12">
        <v>99.9</v>
      </c>
      <c r="G448" s="12">
        <v>109.7</v>
      </c>
      <c r="H448" s="12">
        <v>9.81</v>
      </c>
      <c r="I448" s="12">
        <v>30.1</v>
      </c>
      <c r="J448" s="12">
        <v>17.100000000000001</v>
      </c>
      <c r="K448" s="12">
        <v>-43.19</v>
      </c>
      <c r="L448" s="12">
        <v>0</v>
      </c>
      <c r="M448" s="12">
        <v>0</v>
      </c>
      <c r="N448" s="12"/>
      <c r="O448" s="12">
        <v>69.7</v>
      </c>
      <c r="P448" s="12">
        <v>92.6</v>
      </c>
      <c r="Q448" s="12">
        <v>32.86</v>
      </c>
      <c r="R448" s="12">
        <v>30.27</v>
      </c>
      <c r="S448" s="13">
        <v>0.8</v>
      </c>
      <c r="T448" s="13">
        <v>1.08</v>
      </c>
      <c r="U448" s="16">
        <v>34.200000000000003</v>
      </c>
      <c r="V448" s="76">
        <v>571.6</v>
      </c>
      <c r="W448" s="76">
        <v>550.79999999999995</v>
      </c>
      <c r="X448" s="76">
        <v>-3.64</v>
      </c>
      <c r="Y448" s="15">
        <v>86.894999999999996</v>
      </c>
      <c r="Z448" s="12">
        <v>85.986000000000004</v>
      </c>
      <c r="AA448" s="56">
        <v>-1.05</v>
      </c>
      <c r="AB448" s="71">
        <v>43281</v>
      </c>
      <c r="AC448" s="51">
        <v>39.4</v>
      </c>
      <c r="AD448" s="45" t="s">
        <v>675</v>
      </c>
    </row>
    <row r="449" spans="1:30" ht="18" x14ac:dyDescent="0.35">
      <c r="A449" s="48">
        <f t="shared" si="6"/>
        <v>446</v>
      </c>
      <c r="B449" s="20" t="s">
        <v>98</v>
      </c>
      <c r="C449" s="12">
        <v>24538</v>
      </c>
      <c r="D449" s="12">
        <v>29084</v>
      </c>
      <c r="E449" s="12">
        <v>18.5</v>
      </c>
      <c r="F449" s="12">
        <v>8656</v>
      </c>
      <c r="G449" s="12">
        <v>10895</v>
      </c>
      <c r="H449" s="12">
        <v>25.87</v>
      </c>
      <c r="I449" s="12">
        <v>1408</v>
      </c>
      <c r="J449" s="12">
        <v>1397</v>
      </c>
      <c r="K449" s="12">
        <v>-0.78</v>
      </c>
      <c r="L449" s="12">
        <v>672</v>
      </c>
      <c r="M449" s="12">
        <v>674</v>
      </c>
      <c r="N449" s="12">
        <v>0.3</v>
      </c>
      <c r="O449" s="12">
        <v>6576</v>
      </c>
      <c r="P449" s="12">
        <v>8824</v>
      </c>
      <c r="Q449" s="12">
        <v>34.18</v>
      </c>
      <c r="R449" s="12">
        <v>30.34</v>
      </c>
      <c r="S449" s="13">
        <v>0.84</v>
      </c>
      <c r="T449" s="13">
        <v>1.1399999999999999</v>
      </c>
      <c r="U449" s="16">
        <v>35.200000000000003</v>
      </c>
      <c r="V449" s="76">
        <v>159450</v>
      </c>
      <c r="W449" s="76">
        <v>171652</v>
      </c>
      <c r="X449" s="76">
        <v>7.65</v>
      </c>
      <c r="Y449" s="15">
        <v>7799</v>
      </c>
      <c r="Z449" s="12">
        <v>7766</v>
      </c>
      <c r="AA449" s="56">
        <v>-0.42</v>
      </c>
      <c r="AB449" s="71">
        <v>43373</v>
      </c>
      <c r="AC449" s="51">
        <v>24.7</v>
      </c>
      <c r="AD449" s="45" t="s">
        <v>675</v>
      </c>
    </row>
    <row r="450" spans="1:30" ht="18" x14ac:dyDescent="0.35">
      <c r="A450" s="48">
        <f t="shared" si="6"/>
        <v>447</v>
      </c>
      <c r="B450" s="20" t="s">
        <v>395</v>
      </c>
      <c r="C450" s="12">
        <v>2204</v>
      </c>
      <c r="D450" s="12">
        <v>2669</v>
      </c>
      <c r="E450" s="12">
        <v>21.1</v>
      </c>
      <c r="F450" s="12">
        <v>909</v>
      </c>
      <c r="G450" s="12">
        <v>1131</v>
      </c>
      <c r="H450" s="12">
        <v>24.42</v>
      </c>
      <c r="I450" s="12">
        <v>334</v>
      </c>
      <c r="J450" s="12">
        <v>265</v>
      </c>
      <c r="K450" s="12">
        <v>-20.66</v>
      </c>
      <c r="L450" s="12">
        <v>0</v>
      </c>
      <c r="M450" s="12">
        <v>0</v>
      </c>
      <c r="N450" s="12"/>
      <c r="O450" s="12">
        <v>530</v>
      </c>
      <c r="P450" s="12">
        <v>813</v>
      </c>
      <c r="Q450" s="12">
        <v>53.4</v>
      </c>
      <c r="R450" s="12">
        <v>30.46</v>
      </c>
      <c r="S450" s="13">
        <v>0.39</v>
      </c>
      <c r="T450" s="13">
        <v>0.6</v>
      </c>
      <c r="U450" s="16">
        <v>51.9</v>
      </c>
      <c r="V450" s="76">
        <v>203112</v>
      </c>
      <c r="W450" s="76">
        <v>241785</v>
      </c>
      <c r="X450" s="76">
        <v>19.04</v>
      </c>
      <c r="Y450" s="15">
        <v>1351</v>
      </c>
      <c r="Z450" s="12">
        <v>1364</v>
      </c>
      <c r="AA450" s="56">
        <v>0.96</v>
      </c>
      <c r="AB450" s="71">
        <v>43281</v>
      </c>
      <c r="AC450" s="51">
        <v>20.399999999999999</v>
      </c>
      <c r="AD450" s="45" t="s">
        <v>767</v>
      </c>
    </row>
    <row r="451" spans="1:30" ht="18" x14ac:dyDescent="0.35">
      <c r="A451" s="48">
        <f t="shared" si="6"/>
        <v>448</v>
      </c>
      <c r="B451" s="20" t="s">
        <v>399</v>
      </c>
      <c r="C451" s="12">
        <v>558</v>
      </c>
      <c r="D451" s="12">
        <v>606</v>
      </c>
      <c r="E451" s="12">
        <v>8.6</v>
      </c>
      <c r="F451" s="12">
        <v>248</v>
      </c>
      <c r="G451" s="12">
        <v>253</v>
      </c>
      <c r="H451" s="12">
        <v>2.02</v>
      </c>
      <c r="I451" s="12">
        <v>80</v>
      </c>
      <c r="J451" s="12">
        <v>56</v>
      </c>
      <c r="K451" s="12">
        <v>-30</v>
      </c>
      <c r="L451" s="12">
        <v>30</v>
      </c>
      <c r="M451" s="12">
        <v>29</v>
      </c>
      <c r="N451" s="12">
        <v>-3.33</v>
      </c>
      <c r="O451" s="12">
        <v>154</v>
      </c>
      <c r="P451" s="12">
        <v>187</v>
      </c>
      <c r="Q451" s="12">
        <v>21.43</v>
      </c>
      <c r="R451" s="12">
        <v>30.86</v>
      </c>
      <c r="S451" s="13">
        <v>0.74</v>
      </c>
      <c r="T451" s="13">
        <v>0.89</v>
      </c>
      <c r="U451" s="16">
        <v>20.8</v>
      </c>
      <c r="V451" s="76">
        <v>57697</v>
      </c>
      <c r="W451" s="76">
        <v>58836</v>
      </c>
      <c r="X451" s="76">
        <v>1.97</v>
      </c>
      <c r="Y451" s="15">
        <v>208.18299999999999</v>
      </c>
      <c r="Z451" s="12">
        <v>209.24700000000001</v>
      </c>
      <c r="AA451" s="56">
        <v>0.51</v>
      </c>
      <c r="AB451" s="71">
        <v>43281</v>
      </c>
      <c r="AC451" s="51">
        <v>12.3</v>
      </c>
      <c r="AD451" s="45" t="s">
        <v>739</v>
      </c>
    </row>
    <row r="452" spans="1:30" ht="18" x14ac:dyDescent="0.35">
      <c r="A452" s="48">
        <f t="shared" si="6"/>
        <v>449</v>
      </c>
      <c r="B452" s="20" t="s">
        <v>426</v>
      </c>
      <c r="C452" s="12">
        <v>900.8</v>
      </c>
      <c r="D452" s="12">
        <v>894.3</v>
      </c>
      <c r="E452" s="12">
        <v>-0.7</v>
      </c>
      <c r="F452" s="12">
        <v>306.8</v>
      </c>
      <c r="G452" s="12">
        <v>310.8</v>
      </c>
      <c r="H452" s="12">
        <v>1.3</v>
      </c>
      <c r="I452" s="12">
        <v>60.6</v>
      </c>
      <c r="J452" s="12">
        <v>27.2</v>
      </c>
      <c r="K452" s="12">
        <v>-55.12</v>
      </c>
      <c r="L452" s="12">
        <v>0</v>
      </c>
      <c r="M452" s="12">
        <v>0</v>
      </c>
      <c r="N452" s="12"/>
      <c r="O452" s="12">
        <v>246.2</v>
      </c>
      <c r="P452" s="12">
        <v>283.60000000000002</v>
      </c>
      <c r="Q452" s="12">
        <v>15.19</v>
      </c>
      <c r="R452" s="12">
        <v>31.71</v>
      </c>
      <c r="S452" s="13">
        <v>1.32</v>
      </c>
      <c r="T452" s="13">
        <v>1.55</v>
      </c>
      <c r="U452" s="16">
        <v>17.600000000000001</v>
      </c>
      <c r="V452" s="76">
        <v>412.4</v>
      </c>
      <c r="W452" s="76">
        <v>700.4</v>
      </c>
      <c r="X452" s="76">
        <v>69.84</v>
      </c>
      <c r="Y452" s="15">
        <v>186.6</v>
      </c>
      <c r="Z452" s="12">
        <v>182.8</v>
      </c>
      <c r="AA452" s="56">
        <v>-2.04</v>
      </c>
      <c r="AB452" s="71">
        <v>43280</v>
      </c>
      <c r="AC452" s="51">
        <v>13.4</v>
      </c>
      <c r="AD452" s="45" t="s">
        <v>715</v>
      </c>
    </row>
    <row r="453" spans="1:30" ht="18" x14ac:dyDescent="0.35">
      <c r="A453" s="48">
        <f t="shared" si="6"/>
        <v>450</v>
      </c>
      <c r="B453" s="20" t="s">
        <v>409</v>
      </c>
      <c r="C453" s="12">
        <v>7141</v>
      </c>
      <c r="D453" s="12">
        <v>5648</v>
      </c>
      <c r="E453" s="12">
        <v>-20.9</v>
      </c>
      <c r="F453" s="12">
        <v>4384</v>
      </c>
      <c r="G453" s="12">
        <v>2352</v>
      </c>
      <c r="H453" s="12">
        <v>-46.35</v>
      </c>
      <c r="I453" s="12">
        <v>1046</v>
      </c>
      <c r="J453" s="12">
        <v>277</v>
      </c>
      <c r="K453" s="12">
        <v>-73.52</v>
      </c>
      <c r="L453" s="12">
        <v>269</v>
      </c>
      <c r="M453" s="12">
        <v>266</v>
      </c>
      <c r="N453" s="12">
        <v>-1.1200000000000001</v>
      </c>
      <c r="O453" s="12">
        <v>3073</v>
      </c>
      <c r="P453" s="12">
        <v>1807</v>
      </c>
      <c r="Q453" s="12">
        <v>-41.2</v>
      </c>
      <c r="R453" s="12">
        <v>31.99</v>
      </c>
      <c r="S453" s="13">
        <v>2.33</v>
      </c>
      <c r="T453" s="13">
        <v>1.38</v>
      </c>
      <c r="U453" s="16">
        <v>-40.799999999999997</v>
      </c>
      <c r="V453" s="76">
        <v>37586</v>
      </c>
      <c r="W453" s="76">
        <v>43683</v>
      </c>
      <c r="X453" s="76">
        <v>16.22</v>
      </c>
      <c r="Y453" s="15">
        <v>1317</v>
      </c>
      <c r="Z453" s="12">
        <v>1308</v>
      </c>
      <c r="AA453" s="56">
        <v>-0.68</v>
      </c>
      <c r="AB453" s="71">
        <v>43281</v>
      </c>
      <c r="AC453" s="51">
        <v>13.4</v>
      </c>
      <c r="AD453" s="45" t="s">
        <v>732</v>
      </c>
    </row>
    <row r="454" spans="1:30" ht="18" x14ac:dyDescent="0.35">
      <c r="A454" s="48">
        <f t="shared" ref="A454:A502" si="7">ROW()-3</f>
        <v>451</v>
      </c>
      <c r="B454" s="20" t="s">
        <v>405</v>
      </c>
      <c r="C454" s="12">
        <v>1000.5</v>
      </c>
      <c r="D454" s="12">
        <v>1175.0999999999999</v>
      </c>
      <c r="E454" s="12">
        <v>17.5</v>
      </c>
      <c r="F454" s="12">
        <v>508.2</v>
      </c>
      <c r="G454" s="12">
        <v>544.6</v>
      </c>
      <c r="H454" s="12">
        <v>7.16</v>
      </c>
      <c r="I454" s="12">
        <v>148.4</v>
      </c>
      <c r="J454" s="12">
        <v>117.6</v>
      </c>
      <c r="K454" s="12">
        <v>-20.75</v>
      </c>
      <c r="L454" s="12">
        <v>46.2</v>
      </c>
      <c r="M454" s="12">
        <v>49.1</v>
      </c>
      <c r="N454" s="12">
        <v>6.28</v>
      </c>
      <c r="O454" s="12">
        <v>312.2</v>
      </c>
      <c r="P454" s="12">
        <v>376.2</v>
      </c>
      <c r="Q454" s="12">
        <v>20.5</v>
      </c>
      <c r="R454" s="12">
        <v>32.01</v>
      </c>
      <c r="S454" s="13">
        <v>1.61</v>
      </c>
      <c r="T454" s="13">
        <v>1.94</v>
      </c>
      <c r="U454" s="16">
        <v>20.100000000000001</v>
      </c>
      <c r="V454" s="76">
        <v>7216.1</v>
      </c>
      <c r="W454" s="76">
        <v>8508.7000000000007</v>
      </c>
      <c r="X454" s="76">
        <v>17.91</v>
      </c>
      <c r="Y454" s="15">
        <v>193.8</v>
      </c>
      <c r="Z454" s="12">
        <v>194.4</v>
      </c>
      <c r="AA454" s="56">
        <v>0.31</v>
      </c>
      <c r="AB454" s="71">
        <v>43281</v>
      </c>
      <c r="AC454" s="51">
        <v>35.5</v>
      </c>
      <c r="AD454" s="45" t="s">
        <v>703</v>
      </c>
    </row>
    <row r="455" spans="1:30" ht="18" x14ac:dyDescent="0.35">
      <c r="A455" s="48">
        <f t="shared" si="7"/>
        <v>452</v>
      </c>
      <c r="B455" s="20" t="s">
        <v>225</v>
      </c>
      <c r="C455" s="12">
        <v>276</v>
      </c>
      <c r="D455" s="12">
        <v>296.8</v>
      </c>
      <c r="E455" s="12">
        <v>7.5</v>
      </c>
      <c r="F455" s="12">
        <v>135.69999999999999</v>
      </c>
      <c r="G455" s="12">
        <v>149.30000000000001</v>
      </c>
      <c r="H455" s="12">
        <v>10.02</v>
      </c>
      <c r="I455" s="12">
        <v>2.9</v>
      </c>
      <c r="J455" s="12">
        <v>2.1</v>
      </c>
      <c r="K455" s="12">
        <v>-27.59</v>
      </c>
      <c r="L455" s="12">
        <v>38.700000000000003</v>
      </c>
      <c r="M455" s="12">
        <v>44.5</v>
      </c>
      <c r="N455" s="12">
        <v>14.99</v>
      </c>
      <c r="O455" s="12">
        <v>86.8</v>
      </c>
      <c r="P455" s="12">
        <v>95</v>
      </c>
      <c r="Q455" s="12">
        <v>9.4499999999999993</v>
      </c>
      <c r="R455" s="12">
        <v>32.01</v>
      </c>
      <c r="S455" s="13">
        <v>0.69</v>
      </c>
      <c r="T455" s="13">
        <v>0.72</v>
      </c>
      <c r="U455" s="16">
        <v>4.3</v>
      </c>
      <c r="V455" s="76">
        <v>4815.7</v>
      </c>
      <c r="W455" s="76">
        <v>5380</v>
      </c>
      <c r="X455" s="76">
        <v>11.72</v>
      </c>
      <c r="Y455" s="15">
        <v>132.78299999999999</v>
      </c>
      <c r="Z455" s="12">
        <v>132.773</v>
      </c>
      <c r="AA455" s="56">
        <v>-0.01</v>
      </c>
      <c r="AB455" s="71">
        <v>43281</v>
      </c>
      <c r="AC455" s="51">
        <v>24.2</v>
      </c>
      <c r="AD455" s="45" t="s">
        <v>742</v>
      </c>
    </row>
    <row r="456" spans="1:30" ht="18" x14ac:dyDescent="0.35">
      <c r="A456" s="48">
        <f t="shared" si="7"/>
        <v>453</v>
      </c>
      <c r="B456" s="20" t="s">
        <v>100</v>
      </c>
      <c r="C456" s="12">
        <v>1513</v>
      </c>
      <c r="D456" s="12">
        <v>1546</v>
      </c>
      <c r="E456" s="12">
        <v>2.2000000000000002</v>
      </c>
      <c r="F456" s="12">
        <v>658</v>
      </c>
      <c r="G456" s="12">
        <v>710</v>
      </c>
      <c r="H456" s="12">
        <v>7.9</v>
      </c>
      <c r="I456" s="12">
        <v>169</v>
      </c>
      <c r="J456" s="12">
        <v>137</v>
      </c>
      <c r="K456" s="12">
        <v>-18.93</v>
      </c>
      <c r="L456" s="12">
        <v>37</v>
      </c>
      <c r="M456" s="12">
        <v>38</v>
      </c>
      <c r="N456" s="12">
        <v>2.7</v>
      </c>
      <c r="O456" s="12">
        <v>414</v>
      </c>
      <c r="P456" s="12">
        <v>495</v>
      </c>
      <c r="Q456" s="12">
        <v>19.57</v>
      </c>
      <c r="R456" s="12">
        <v>32.020000000000003</v>
      </c>
      <c r="S456" s="13">
        <v>1.61</v>
      </c>
      <c r="T456" s="13">
        <v>1.95</v>
      </c>
      <c r="U456" s="16">
        <v>21.6</v>
      </c>
      <c r="V456" s="76">
        <v>7875</v>
      </c>
      <c r="W456" s="76">
        <v>8478</v>
      </c>
      <c r="X456" s="76">
        <v>7.66</v>
      </c>
      <c r="Y456" s="15">
        <v>257.89999999999998</v>
      </c>
      <c r="Z456" s="12">
        <v>253.5</v>
      </c>
      <c r="AA456" s="56">
        <v>-1.71</v>
      </c>
      <c r="AB456" s="71">
        <v>43373</v>
      </c>
      <c r="AC456" s="51">
        <v>24.2</v>
      </c>
      <c r="AD456" s="45" t="s">
        <v>703</v>
      </c>
    </row>
    <row r="457" spans="1:30" ht="18" x14ac:dyDescent="0.35">
      <c r="A457" s="48">
        <f t="shared" si="7"/>
        <v>454</v>
      </c>
      <c r="B457" s="20" t="s">
        <v>575</v>
      </c>
      <c r="C457" s="12">
        <v>316.10000000000002</v>
      </c>
      <c r="D457" s="12">
        <v>363</v>
      </c>
      <c r="E457" s="12">
        <v>14.8</v>
      </c>
      <c r="F457" s="12">
        <v>146.5</v>
      </c>
      <c r="G457" s="12">
        <v>188.1</v>
      </c>
      <c r="H457" s="12">
        <v>28.4</v>
      </c>
      <c r="I457" s="12">
        <v>36.200000000000003</v>
      </c>
      <c r="J457" s="12">
        <v>39.5</v>
      </c>
      <c r="K457" s="12">
        <v>9.1199999999999992</v>
      </c>
      <c r="L457" s="12">
        <v>29</v>
      </c>
      <c r="M457" s="12">
        <v>31.8</v>
      </c>
      <c r="N457" s="12">
        <v>9.66</v>
      </c>
      <c r="O457" s="12">
        <v>81.3</v>
      </c>
      <c r="P457" s="12">
        <v>116.8</v>
      </c>
      <c r="Q457" s="12">
        <v>43.67</v>
      </c>
      <c r="R457" s="12">
        <v>32.18</v>
      </c>
      <c r="S457" s="13">
        <v>0.89</v>
      </c>
      <c r="T457" s="13">
        <v>1.28</v>
      </c>
      <c r="U457" s="16">
        <v>44</v>
      </c>
      <c r="V457" s="76">
        <v>2782.9</v>
      </c>
      <c r="W457" s="76">
        <v>3439.4</v>
      </c>
      <c r="X457" s="76">
        <v>23.59</v>
      </c>
      <c r="Y457" s="15">
        <v>91.707999999999998</v>
      </c>
      <c r="Z457" s="12">
        <v>91.585999999999999</v>
      </c>
      <c r="AA457" s="56">
        <v>-0.13</v>
      </c>
      <c r="AB457" s="71">
        <v>43281</v>
      </c>
      <c r="AC457" s="51">
        <v>32.1</v>
      </c>
      <c r="AD457" s="45" t="s">
        <v>703</v>
      </c>
    </row>
    <row r="458" spans="1:30" ht="18" x14ac:dyDescent="0.35">
      <c r="A458" s="48">
        <f t="shared" si="7"/>
        <v>455</v>
      </c>
      <c r="B458" s="20" t="s">
        <v>102</v>
      </c>
      <c r="C458" s="12">
        <v>16149</v>
      </c>
      <c r="D458" s="12">
        <v>19163</v>
      </c>
      <c r="E458" s="12">
        <v>18.7</v>
      </c>
      <c r="F458" s="12">
        <v>6121</v>
      </c>
      <c r="G458" s="12">
        <v>7251</v>
      </c>
      <c r="H458" s="12">
        <v>18.46</v>
      </c>
      <c r="I458" s="12">
        <v>1414</v>
      </c>
      <c r="J458" s="12">
        <v>857</v>
      </c>
      <c r="K458" s="12">
        <v>-39.39</v>
      </c>
      <c r="L458" s="12">
        <v>191</v>
      </c>
      <c r="M458" s="12">
        <v>109</v>
      </c>
      <c r="N458" s="12">
        <v>-42.93</v>
      </c>
      <c r="O458" s="12">
        <v>4516</v>
      </c>
      <c r="P458" s="12">
        <v>6285</v>
      </c>
      <c r="Q458" s="12">
        <v>39.17</v>
      </c>
      <c r="R458" s="12">
        <v>32.799999999999997</v>
      </c>
      <c r="S458" s="13">
        <v>0.94</v>
      </c>
      <c r="T458" s="13">
        <v>1.35</v>
      </c>
      <c r="U458" s="16">
        <v>44.4</v>
      </c>
      <c r="V458" s="76">
        <v>56152</v>
      </c>
      <c r="W458" s="76">
        <v>56759</v>
      </c>
      <c r="X458" s="76">
        <v>1.08</v>
      </c>
      <c r="Y458" s="15">
        <v>4821</v>
      </c>
      <c r="Z458" s="12">
        <v>4648</v>
      </c>
      <c r="AA458" s="56">
        <v>-3.59</v>
      </c>
      <c r="AB458" s="71">
        <v>43372</v>
      </c>
      <c r="AC458" s="51">
        <v>11.1</v>
      </c>
      <c r="AD458" s="45" t="s">
        <v>715</v>
      </c>
    </row>
    <row r="459" spans="1:30" ht="18" x14ac:dyDescent="0.35">
      <c r="A459" s="48">
        <f t="shared" si="7"/>
        <v>456</v>
      </c>
      <c r="B459" s="20" t="s">
        <v>41</v>
      </c>
      <c r="C459" s="12">
        <v>807.8</v>
      </c>
      <c r="D459" s="12">
        <v>920.9</v>
      </c>
      <c r="E459" s="12">
        <v>14</v>
      </c>
      <c r="F459" s="12">
        <v>291.39999999999998</v>
      </c>
      <c r="G459" s="12">
        <v>335.2</v>
      </c>
      <c r="H459" s="12">
        <v>15.03</v>
      </c>
      <c r="I459" s="12">
        <v>-7.2</v>
      </c>
      <c r="J459" s="12">
        <v>30.8</v>
      </c>
      <c r="K459" s="12">
        <v>527.78</v>
      </c>
      <c r="L459" s="12">
        <v>0</v>
      </c>
      <c r="M459" s="12">
        <v>0</v>
      </c>
      <c r="N459" s="12"/>
      <c r="O459" s="12">
        <v>298.60000000000002</v>
      </c>
      <c r="P459" s="12">
        <v>305.10000000000002</v>
      </c>
      <c r="Q459" s="12">
        <v>2.1800000000000002</v>
      </c>
      <c r="R459" s="12">
        <v>33.130000000000003</v>
      </c>
      <c r="S459" s="13">
        <v>2.56</v>
      </c>
      <c r="T459" s="13">
        <v>2.56</v>
      </c>
      <c r="U459" s="16">
        <v>0.1</v>
      </c>
      <c r="V459" s="76">
        <v>686.7</v>
      </c>
      <c r="W459" s="76">
        <v>1038</v>
      </c>
      <c r="X459" s="76">
        <v>51.16</v>
      </c>
      <c r="Y459" s="15">
        <v>116.8</v>
      </c>
      <c r="Z459" s="12">
        <v>119.2</v>
      </c>
      <c r="AA459" s="56">
        <v>2.0499999999999998</v>
      </c>
      <c r="AB459" s="71">
        <v>43373</v>
      </c>
      <c r="AC459" s="51">
        <v>50.2</v>
      </c>
      <c r="AD459" s="45" t="s">
        <v>700</v>
      </c>
    </row>
    <row r="460" spans="1:30" ht="18" x14ac:dyDescent="0.35">
      <c r="A460" s="48">
        <f t="shared" si="7"/>
        <v>457</v>
      </c>
      <c r="B460" s="20" t="s">
        <v>274</v>
      </c>
      <c r="C460" s="12">
        <v>599</v>
      </c>
      <c r="D460" s="12">
        <v>746</v>
      </c>
      <c r="E460" s="12">
        <v>24.5</v>
      </c>
      <c r="F460" s="12">
        <v>317</v>
      </c>
      <c r="G460" s="12">
        <v>345</v>
      </c>
      <c r="H460" s="12">
        <v>8.83</v>
      </c>
      <c r="I460" s="12">
        <v>124</v>
      </c>
      <c r="J460" s="12">
        <v>95</v>
      </c>
      <c r="K460" s="12">
        <v>-23.39</v>
      </c>
      <c r="L460" s="12">
        <v>0</v>
      </c>
      <c r="M460" s="12">
        <v>0</v>
      </c>
      <c r="N460" s="12"/>
      <c r="O460" s="12">
        <v>193</v>
      </c>
      <c r="P460" s="12">
        <v>250</v>
      </c>
      <c r="Q460" s="12">
        <v>29.53</v>
      </c>
      <c r="R460" s="12">
        <v>33.51</v>
      </c>
      <c r="S460" s="13">
        <v>0.7</v>
      </c>
      <c r="T460" s="13">
        <v>0.94</v>
      </c>
      <c r="U460" s="16">
        <v>35.1</v>
      </c>
      <c r="V460" s="76">
        <v>52070</v>
      </c>
      <c r="W460" s="76">
        <v>57450</v>
      </c>
      <c r="X460" s="76">
        <v>10.33</v>
      </c>
      <c r="Y460" s="15">
        <v>276.27199999999999</v>
      </c>
      <c r="Z460" s="12">
        <v>264.92899999999997</v>
      </c>
      <c r="AA460" s="56">
        <v>-4.1100000000000003</v>
      </c>
      <c r="AB460" s="71">
        <v>43281</v>
      </c>
      <c r="AC460" s="51">
        <v>13.7</v>
      </c>
      <c r="AD460" s="45" t="s">
        <v>767</v>
      </c>
    </row>
    <row r="461" spans="1:30" ht="18" x14ac:dyDescent="0.35">
      <c r="A461" s="48">
        <f t="shared" si="7"/>
        <v>458</v>
      </c>
      <c r="B461" s="20" t="s">
        <v>402</v>
      </c>
      <c r="C461" s="12">
        <v>989</v>
      </c>
      <c r="D461" s="12">
        <v>1076</v>
      </c>
      <c r="E461" s="12">
        <v>8.8000000000000007</v>
      </c>
      <c r="F461" s="12">
        <v>449</v>
      </c>
      <c r="G461" s="12">
        <v>467</v>
      </c>
      <c r="H461" s="12">
        <v>4.01</v>
      </c>
      <c r="I461" s="12">
        <v>133</v>
      </c>
      <c r="J461" s="12">
        <v>89</v>
      </c>
      <c r="K461" s="12">
        <v>-33.08</v>
      </c>
      <c r="L461" s="12">
        <v>89</v>
      </c>
      <c r="M461" s="12">
        <v>136</v>
      </c>
      <c r="N461" s="12">
        <v>52.81</v>
      </c>
      <c r="O461" s="12">
        <v>300</v>
      </c>
      <c r="P461" s="12">
        <v>362</v>
      </c>
      <c r="Q461" s="12">
        <v>20.67</v>
      </c>
      <c r="R461" s="12">
        <v>33.64</v>
      </c>
      <c r="S461" s="13">
        <v>0.25</v>
      </c>
      <c r="T461" s="13">
        <v>0.32</v>
      </c>
      <c r="U461" s="16">
        <v>29.7</v>
      </c>
      <c r="V461" s="76">
        <v>107750</v>
      </c>
      <c r="W461" s="76">
        <v>108780</v>
      </c>
      <c r="X461" s="76">
        <v>0.96</v>
      </c>
      <c r="Y461" s="15">
        <v>1212</v>
      </c>
      <c r="Z461" s="12">
        <v>1128</v>
      </c>
      <c r="AA461" s="56">
        <v>-6.93</v>
      </c>
      <c r="AB461" s="71">
        <v>43281</v>
      </c>
      <c r="AC461" s="51">
        <v>12.7</v>
      </c>
      <c r="AD461" s="45" t="s">
        <v>739</v>
      </c>
    </row>
    <row r="462" spans="1:30" ht="18" x14ac:dyDescent="0.35">
      <c r="A462" s="48">
        <f t="shared" si="7"/>
        <v>459</v>
      </c>
      <c r="B462" s="20" t="s">
        <v>78</v>
      </c>
      <c r="C462" s="12">
        <v>859</v>
      </c>
      <c r="D462" s="12">
        <v>1026.5</v>
      </c>
      <c r="E462" s="12">
        <v>19.5</v>
      </c>
      <c r="F462" s="12">
        <v>83</v>
      </c>
      <c r="G462" s="12">
        <v>366.7</v>
      </c>
      <c r="H462" s="12">
        <v>341.81</v>
      </c>
      <c r="I462" s="12">
        <v>-20</v>
      </c>
      <c r="J462" s="12">
        <v>-3.5</v>
      </c>
      <c r="K462" s="12">
        <v>82.5</v>
      </c>
      <c r="L462" s="12">
        <v>25</v>
      </c>
      <c r="M462" s="12">
        <v>24.6</v>
      </c>
      <c r="N462" s="12">
        <v>-1.6</v>
      </c>
      <c r="O462" s="12">
        <v>78</v>
      </c>
      <c r="P462" s="12">
        <v>345.6</v>
      </c>
      <c r="Q462" s="12">
        <v>343.08</v>
      </c>
      <c r="R462" s="12">
        <v>33.67</v>
      </c>
      <c r="S462" s="13">
        <v>0.35</v>
      </c>
      <c r="T462" s="13">
        <v>1.54</v>
      </c>
      <c r="U462" s="16">
        <v>343.9</v>
      </c>
      <c r="V462" s="76">
        <v>4699</v>
      </c>
      <c r="W462" s="76">
        <v>4673.8999999999996</v>
      </c>
      <c r="X462" s="76">
        <v>-0.53</v>
      </c>
      <c r="Y462" s="15">
        <v>225</v>
      </c>
      <c r="Z462" s="12">
        <v>224.6</v>
      </c>
      <c r="AA462" s="56">
        <v>-0.18</v>
      </c>
      <c r="AB462" s="71">
        <v>43373</v>
      </c>
      <c r="AC462" s="51">
        <v>102.9</v>
      </c>
      <c r="AD462" s="45" t="s">
        <v>710</v>
      </c>
    </row>
    <row r="463" spans="1:30" ht="18" x14ac:dyDescent="0.35">
      <c r="A463" s="48">
        <f t="shared" si="7"/>
        <v>460</v>
      </c>
      <c r="B463" s="20" t="s">
        <v>90</v>
      </c>
      <c r="C463" s="12">
        <v>5254</v>
      </c>
      <c r="D463" s="12">
        <v>5691</v>
      </c>
      <c r="E463" s="12">
        <v>8.3000000000000007</v>
      </c>
      <c r="F463" s="12">
        <v>1231</v>
      </c>
      <c r="G463" s="12">
        <v>2211</v>
      </c>
      <c r="H463" s="12">
        <v>79.61</v>
      </c>
      <c r="I463" s="12">
        <v>327</v>
      </c>
      <c r="J463" s="12">
        <v>235</v>
      </c>
      <c r="K463" s="12">
        <v>-28.13</v>
      </c>
      <c r="L463" s="12">
        <v>48</v>
      </c>
      <c r="M463" s="12">
        <v>44</v>
      </c>
      <c r="N463" s="12">
        <v>-8.33</v>
      </c>
      <c r="O463" s="12">
        <v>845</v>
      </c>
      <c r="P463" s="12">
        <v>1921</v>
      </c>
      <c r="Q463" s="12">
        <v>127.34</v>
      </c>
      <c r="R463" s="12">
        <v>33.76</v>
      </c>
      <c r="S463" s="13">
        <v>0.51</v>
      </c>
      <c r="T463" s="13">
        <v>1.17</v>
      </c>
      <c r="U463" s="16">
        <v>128.6</v>
      </c>
      <c r="V463" s="76">
        <v>19194</v>
      </c>
      <c r="W463" s="76">
        <v>20094</v>
      </c>
      <c r="X463" s="76">
        <v>4.6900000000000004</v>
      </c>
      <c r="Y463" s="15">
        <v>1645</v>
      </c>
      <c r="Z463" s="12">
        <v>1636</v>
      </c>
      <c r="AA463" s="56">
        <v>-0.55000000000000004</v>
      </c>
      <c r="AB463" s="71">
        <v>43373</v>
      </c>
      <c r="AC463" s="51">
        <v>18.7</v>
      </c>
      <c r="AD463" s="45" t="s">
        <v>710</v>
      </c>
    </row>
    <row r="464" spans="1:30" ht="18" x14ac:dyDescent="0.35">
      <c r="A464" s="48">
        <f t="shared" si="7"/>
        <v>461</v>
      </c>
      <c r="B464" s="20" t="s">
        <v>397</v>
      </c>
      <c r="C464" s="12">
        <v>1470.1</v>
      </c>
      <c r="D464" s="12">
        <v>1608</v>
      </c>
      <c r="E464" s="12">
        <v>9.4</v>
      </c>
      <c r="F464" s="12">
        <v>531.29999999999995</v>
      </c>
      <c r="G464" s="12">
        <v>663</v>
      </c>
      <c r="H464" s="12">
        <v>24.79</v>
      </c>
      <c r="I464" s="12">
        <v>138.1</v>
      </c>
      <c r="J464" s="12">
        <v>104.7</v>
      </c>
      <c r="K464" s="12">
        <v>-24.19</v>
      </c>
      <c r="L464" s="12">
        <v>5.4</v>
      </c>
      <c r="M464" s="12">
        <v>6.9</v>
      </c>
      <c r="N464" s="12">
        <v>27.78</v>
      </c>
      <c r="O464" s="12">
        <v>387.7</v>
      </c>
      <c r="P464" s="12">
        <v>551.4</v>
      </c>
      <c r="Q464" s="12">
        <v>42.22</v>
      </c>
      <c r="R464" s="12">
        <v>34.29</v>
      </c>
      <c r="S464" s="13">
        <v>3.34</v>
      </c>
      <c r="T464" s="13">
        <v>4.82</v>
      </c>
      <c r="U464" s="16">
        <v>44.3</v>
      </c>
      <c r="V464" s="76">
        <v>2585.6</v>
      </c>
      <c r="W464" s="76">
        <v>2765.6</v>
      </c>
      <c r="X464" s="76">
        <v>6.96</v>
      </c>
      <c r="Y464" s="15">
        <v>116.137</v>
      </c>
      <c r="Z464" s="12">
        <v>114.477</v>
      </c>
      <c r="AA464" s="56">
        <v>-1.43</v>
      </c>
      <c r="AB464" s="71">
        <v>43281</v>
      </c>
      <c r="AC464" s="51">
        <v>20.5</v>
      </c>
      <c r="AD464" s="45" t="s">
        <v>732</v>
      </c>
    </row>
    <row r="465" spans="1:30" ht="18" x14ac:dyDescent="0.35">
      <c r="A465" s="48">
        <f t="shared" si="7"/>
        <v>462</v>
      </c>
      <c r="B465" s="20" t="s">
        <v>167</v>
      </c>
      <c r="C465" s="12">
        <v>846.4</v>
      </c>
      <c r="D465" s="12">
        <v>972</v>
      </c>
      <c r="E465" s="12">
        <v>14.8</v>
      </c>
      <c r="F465" s="12">
        <v>350.4</v>
      </c>
      <c r="G465" s="12">
        <v>412</v>
      </c>
      <c r="H465" s="12">
        <v>17.579999999999998</v>
      </c>
      <c r="I465" s="12">
        <v>78.599999999999994</v>
      </c>
      <c r="J465" s="12">
        <v>57</v>
      </c>
      <c r="K465" s="12">
        <v>-27.48</v>
      </c>
      <c r="L465" s="12">
        <v>101.9</v>
      </c>
      <c r="M465" s="12">
        <v>101</v>
      </c>
      <c r="N465" s="12">
        <v>-0.88</v>
      </c>
      <c r="O465" s="12">
        <v>252.9</v>
      </c>
      <c r="P465" s="12">
        <v>334</v>
      </c>
      <c r="Q465" s="12">
        <v>32.07</v>
      </c>
      <c r="R465" s="12">
        <v>34.36</v>
      </c>
      <c r="S465" s="13">
        <v>0.23</v>
      </c>
      <c r="T465" s="13">
        <v>0.3</v>
      </c>
      <c r="U465" s="16">
        <v>30.4</v>
      </c>
      <c r="V465" s="76">
        <v>90752.6</v>
      </c>
      <c r="W465" s="76">
        <v>93886</v>
      </c>
      <c r="X465" s="76">
        <v>3.45</v>
      </c>
      <c r="Y465" s="15">
        <v>1108.527</v>
      </c>
      <c r="Z465" s="12">
        <v>1122.6120000000001</v>
      </c>
      <c r="AA465" s="56">
        <v>1.27</v>
      </c>
      <c r="AB465" s="71">
        <v>43281</v>
      </c>
      <c r="AC465" s="51">
        <v>12.4</v>
      </c>
      <c r="AD465" s="45" t="s">
        <v>739</v>
      </c>
    </row>
    <row r="466" spans="1:30" ht="18" x14ac:dyDescent="0.35">
      <c r="A466" s="48">
        <f t="shared" si="7"/>
        <v>463</v>
      </c>
      <c r="B466" s="20" t="s">
        <v>352</v>
      </c>
      <c r="C466" s="12">
        <v>398.2</v>
      </c>
      <c r="D466" s="12">
        <v>301.10000000000002</v>
      </c>
      <c r="E466" s="12">
        <v>-24.4</v>
      </c>
      <c r="F466" s="12">
        <v>84.7</v>
      </c>
      <c r="G466" s="12">
        <v>173.4</v>
      </c>
      <c r="H466" s="12">
        <v>104.72</v>
      </c>
      <c r="I466" s="12">
        <v>0</v>
      </c>
      <c r="J466" s="12">
        <v>0</v>
      </c>
      <c r="K466" s="12"/>
      <c r="L466" s="12">
        <v>68.7</v>
      </c>
      <c r="M466" s="12">
        <v>57.5</v>
      </c>
      <c r="N466" s="12">
        <v>-16.3</v>
      </c>
      <c r="O466" s="12">
        <v>8.1999999999999993</v>
      </c>
      <c r="P466" s="12">
        <v>103.6</v>
      </c>
      <c r="Q466" s="12">
        <v>1163.4100000000001</v>
      </c>
      <c r="R466" s="12">
        <v>34.409999999999997</v>
      </c>
      <c r="S466" s="13">
        <v>0.08</v>
      </c>
      <c r="T466" s="13">
        <v>1.19</v>
      </c>
      <c r="U466" s="16"/>
      <c r="V466" s="76">
        <v>8072.1</v>
      </c>
      <c r="W466" s="76">
        <v>7221.7</v>
      </c>
      <c r="X466" s="76">
        <v>-10.54</v>
      </c>
      <c r="Y466" s="15">
        <v>104.732</v>
      </c>
      <c r="Z466" s="12">
        <v>92.082999999999998</v>
      </c>
      <c r="AA466" s="56">
        <v>-12.08</v>
      </c>
      <c r="AB466" s="71">
        <v>43281</v>
      </c>
      <c r="AC466" s="51">
        <v>25.8</v>
      </c>
      <c r="AD466" s="45" t="s">
        <v>721</v>
      </c>
    </row>
    <row r="467" spans="1:30" ht="18" x14ac:dyDescent="0.35">
      <c r="A467" s="48">
        <f t="shared" si="7"/>
        <v>464</v>
      </c>
      <c r="B467" s="20" t="s">
        <v>278</v>
      </c>
      <c r="C467" s="12">
        <v>3693</v>
      </c>
      <c r="D467" s="12">
        <v>4017</v>
      </c>
      <c r="E467" s="12">
        <v>8.8000000000000007</v>
      </c>
      <c r="F467" s="12">
        <v>1506</v>
      </c>
      <c r="G467" s="12">
        <v>1736</v>
      </c>
      <c r="H467" s="12">
        <v>15.27</v>
      </c>
      <c r="I467" s="12">
        <v>430</v>
      </c>
      <c r="J467" s="12">
        <v>301</v>
      </c>
      <c r="K467" s="12">
        <v>-30</v>
      </c>
      <c r="L467" s="12">
        <v>20</v>
      </c>
      <c r="M467" s="12">
        <v>30</v>
      </c>
      <c r="N467" s="12">
        <v>50</v>
      </c>
      <c r="O467" s="12">
        <v>1046</v>
      </c>
      <c r="P467" s="12">
        <v>1394</v>
      </c>
      <c r="Q467" s="12">
        <v>33.270000000000003</v>
      </c>
      <c r="R467" s="12">
        <v>34.700000000000003</v>
      </c>
      <c r="S467" s="13">
        <v>1.03</v>
      </c>
      <c r="T467" s="13">
        <v>1.4</v>
      </c>
      <c r="U467" s="16">
        <v>35.700000000000003</v>
      </c>
      <c r="V467" s="76">
        <v>5730</v>
      </c>
      <c r="W467" s="76">
        <v>7893</v>
      </c>
      <c r="X467" s="76">
        <v>37.75</v>
      </c>
      <c r="Y467" s="15">
        <v>1015</v>
      </c>
      <c r="Z467" s="12">
        <v>997</v>
      </c>
      <c r="AA467" s="56">
        <v>-1.77</v>
      </c>
      <c r="AB467" s="71">
        <v>43281</v>
      </c>
      <c r="AC467" s="51">
        <v>19.899999999999999</v>
      </c>
      <c r="AD467" s="45" t="s">
        <v>715</v>
      </c>
    </row>
    <row r="468" spans="1:30" ht="18" x14ac:dyDescent="0.35">
      <c r="A468" s="48">
        <f t="shared" si="7"/>
        <v>465</v>
      </c>
      <c r="B468" s="20" t="s">
        <v>117</v>
      </c>
      <c r="C468" s="12">
        <v>528.79999999999995</v>
      </c>
      <c r="D468" s="12">
        <v>542</v>
      </c>
      <c r="E468" s="12">
        <v>2.5</v>
      </c>
      <c r="F468" s="12">
        <v>123.4</v>
      </c>
      <c r="G468" s="12">
        <v>310</v>
      </c>
      <c r="H468" s="12">
        <v>151.22</v>
      </c>
      <c r="I468" s="12">
        <v>1.2</v>
      </c>
      <c r="J468" s="12">
        <v>1.9</v>
      </c>
      <c r="K468" s="12">
        <v>58.33</v>
      </c>
      <c r="L468" s="12">
        <v>85.1</v>
      </c>
      <c r="M468" s="12">
        <v>89</v>
      </c>
      <c r="N468" s="12">
        <v>4.58</v>
      </c>
      <c r="O468" s="12">
        <v>18.899999999999999</v>
      </c>
      <c r="P468" s="12">
        <v>190.6</v>
      </c>
      <c r="Q468" s="12">
        <v>908.47</v>
      </c>
      <c r="R468" s="12">
        <v>35.17</v>
      </c>
      <c r="S468" s="13">
        <v>0.1</v>
      </c>
      <c r="T468" s="13">
        <v>1</v>
      </c>
      <c r="U468" s="16">
        <v>899.5</v>
      </c>
      <c r="V468" s="76">
        <v>12271</v>
      </c>
      <c r="W468" s="76">
        <v>12300.1</v>
      </c>
      <c r="X468" s="76">
        <v>0.24</v>
      </c>
      <c r="Y468" s="15">
        <v>189.59299999999999</v>
      </c>
      <c r="Z468" s="12">
        <v>191.327</v>
      </c>
      <c r="AA468" s="56">
        <v>0.91</v>
      </c>
      <c r="AB468" s="71">
        <v>43373</v>
      </c>
      <c r="AC468" s="51">
        <v>75</v>
      </c>
      <c r="AD468" s="45" t="s">
        <v>721</v>
      </c>
    </row>
    <row r="469" spans="1:30" ht="18" x14ac:dyDescent="0.35">
      <c r="A469" s="48">
        <f t="shared" si="7"/>
        <v>466</v>
      </c>
      <c r="B469" s="20" t="s">
        <v>443</v>
      </c>
      <c r="C469" s="12">
        <v>2230</v>
      </c>
      <c r="D469" s="12">
        <v>3123</v>
      </c>
      <c r="E469" s="12">
        <v>40</v>
      </c>
      <c r="F469" s="12">
        <v>699</v>
      </c>
      <c r="G469" s="12">
        <v>1194</v>
      </c>
      <c r="H469" s="12">
        <v>70.819999999999993</v>
      </c>
      <c r="I469" s="12">
        <v>101</v>
      </c>
      <c r="J469" s="12">
        <v>79</v>
      </c>
      <c r="K469" s="12">
        <v>-21.78</v>
      </c>
      <c r="L469" s="12">
        <v>15</v>
      </c>
      <c r="M469" s="12">
        <v>14</v>
      </c>
      <c r="N469" s="12">
        <v>-6.67</v>
      </c>
      <c r="O469" s="12">
        <v>583</v>
      </c>
      <c r="P469" s="12">
        <v>1101</v>
      </c>
      <c r="Q469" s="12">
        <v>88.85</v>
      </c>
      <c r="R469" s="12">
        <v>35.25</v>
      </c>
      <c r="S469" s="13">
        <v>0.92</v>
      </c>
      <c r="T469" s="13">
        <v>1.76</v>
      </c>
      <c r="U469" s="16">
        <v>91</v>
      </c>
      <c r="V469" s="76">
        <v>3429</v>
      </c>
      <c r="W469" s="76">
        <v>4087</v>
      </c>
      <c r="X469" s="76">
        <v>19.190000000000001</v>
      </c>
      <c r="Y469" s="15">
        <v>633</v>
      </c>
      <c r="Z469" s="12">
        <v>626</v>
      </c>
      <c r="AA469" s="56">
        <v>-1.1100000000000001</v>
      </c>
      <c r="AB469" s="71">
        <v>43310</v>
      </c>
      <c r="AC469" s="51">
        <v>30.6</v>
      </c>
      <c r="AD469" s="45" t="s">
        <v>715</v>
      </c>
    </row>
    <row r="470" spans="1:30" ht="18" x14ac:dyDescent="0.35">
      <c r="A470" s="48">
        <f t="shared" si="7"/>
        <v>467</v>
      </c>
      <c r="B470" s="20" t="s">
        <v>378</v>
      </c>
      <c r="C470" s="12">
        <v>737.3</v>
      </c>
      <c r="D470" s="12">
        <v>853.9</v>
      </c>
      <c r="E470" s="12">
        <v>15.8</v>
      </c>
      <c r="F470" s="12">
        <v>136.4</v>
      </c>
      <c r="G470" s="12">
        <v>385.1</v>
      </c>
      <c r="H470" s="12">
        <v>182.33</v>
      </c>
      <c r="I470" s="12">
        <v>23.1</v>
      </c>
      <c r="J470" s="12">
        <v>80.099999999999994</v>
      </c>
      <c r="K470" s="12">
        <v>246.75</v>
      </c>
      <c r="L470" s="12">
        <v>14.6</v>
      </c>
      <c r="M470" s="12">
        <v>13.3</v>
      </c>
      <c r="N470" s="12">
        <v>-8.9</v>
      </c>
      <c r="O470" s="12">
        <v>103.3</v>
      </c>
      <c r="P470" s="12">
        <v>302.5</v>
      </c>
      <c r="Q470" s="12">
        <v>192.84</v>
      </c>
      <c r="R470" s="12">
        <v>35.43</v>
      </c>
      <c r="S470" s="13">
        <v>0.92</v>
      </c>
      <c r="T470" s="13">
        <v>2.73</v>
      </c>
      <c r="U470" s="16">
        <v>196.5</v>
      </c>
      <c r="V470" s="76">
        <v>3531.2</v>
      </c>
      <c r="W470" s="76">
        <v>3844.8</v>
      </c>
      <c r="X470" s="76">
        <v>8.8800000000000008</v>
      </c>
      <c r="Y470" s="15">
        <v>112.105</v>
      </c>
      <c r="Z470" s="12">
        <v>110.65900000000001</v>
      </c>
      <c r="AA470" s="56">
        <v>-1.29</v>
      </c>
      <c r="AB470" s="71">
        <v>43281</v>
      </c>
      <c r="AC470" s="51">
        <v>14.4</v>
      </c>
      <c r="AD470" s="45" t="s">
        <v>702</v>
      </c>
    </row>
    <row r="471" spans="1:30" ht="18" x14ac:dyDescent="0.35">
      <c r="A471" s="48">
        <f t="shared" si="7"/>
        <v>468</v>
      </c>
      <c r="B471" s="20" t="s">
        <v>224</v>
      </c>
      <c r="C471" s="12">
        <v>1180</v>
      </c>
      <c r="D471" s="12">
        <v>1246</v>
      </c>
      <c r="E471" s="12">
        <v>5.6</v>
      </c>
      <c r="F471" s="12">
        <v>612</v>
      </c>
      <c r="G471" s="12">
        <v>666</v>
      </c>
      <c r="H471" s="12">
        <v>8.82</v>
      </c>
      <c r="I471" s="12">
        <v>140</v>
      </c>
      <c r="J471" s="12">
        <v>149</v>
      </c>
      <c r="K471" s="12">
        <v>6.43</v>
      </c>
      <c r="L471" s="12">
        <v>45</v>
      </c>
      <c r="M471" s="12">
        <v>55</v>
      </c>
      <c r="N471" s="12">
        <v>22.22</v>
      </c>
      <c r="O471" s="12">
        <v>419</v>
      </c>
      <c r="P471" s="12">
        <v>455</v>
      </c>
      <c r="Q471" s="12">
        <v>8.59</v>
      </c>
      <c r="R471" s="12">
        <v>36.520000000000003</v>
      </c>
      <c r="S471" s="13">
        <v>0.7</v>
      </c>
      <c r="T471" s="13">
        <v>0.78</v>
      </c>
      <c r="U471" s="16">
        <v>11.2</v>
      </c>
      <c r="V471" s="76">
        <v>64426</v>
      </c>
      <c r="W471" s="76">
        <v>66042</v>
      </c>
      <c r="X471" s="76">
        <v>2.5099999999999998</v>
      </c>
      <c r="Y471" s="15">
        <v>595</v>
      </c>
      <c r="Z471" s="12">
        <v>581</v>
      </c>
      <c r="AA471" s="56">
        <v>-2.35</v>
      </c>
      <c r="AB471" s="71">
        <v>43281</v>
      </c>
      <c r="AC471" s="51">
        <v>24.5</v>
      </c>
      <c r="AD471" s="45" t="s">
        <v>762</v>
      </c>
    </row>
    <row r="472" spans="1:30" ht="18" x14ac:dyDescent="0.35">
      <c r="A472" s="48">
        <f t="shared" si="7"/>
        <v>469</v>
      </c>
      <c r="B472" s="20" t="s">
        <v>106</v>
      </c>
      <c r="C472" s="12">
        <v>5810</v>
      </c>
      <c r="D472" s="12">
        <v>6059</v>
      </c>
      <c r="E472" s="12">
        <v>4.3</v>
      </c>
      <c r="F472" s="12">
        <v>2863</v>
      </c>
      <c r="G472" s="12">
        <v>2994</v>
      </c>
      <c r="H472" s="12">
        <v>4.58</v>
      </c>
      <c r="I472" s="12">
        <v>391</v>
      </c>
      <c r="J472" s="12">
        <v>351</v>
      </c>
      <c r="K472" s="12">
        <v>-10.23</v>
      </c>
      <c r="L472" s="12">
        <v>321</v>
      </c>
      <c r="M472" s="12">
        <v>347</v>
      </c>
      <c r="N472" s="12">
        <v>8.1</v>
      </c>
      <c r="O472" s="12">
        <v>2151</v>
      </c>
      <c r="P472" s="12">
        <v>2296</v>
      </c>
      <c r="Q472" s="12">
        <v>6.74</v>
      </c>
      <c r="R472" s="12">
        <v>37.89</v>
      </c>
      <c r="S472" s="13">
        <v>2.92</v>
      </c>
      <c r="T472" s="13">
        <v>3.48</v>
      </c>
      <c r="U472" s="16">
        <v>19.399999999999999</v>
      </c>
      <c r="V472" s="76">
        <v>47865</v>
      </c>
      <c r="W472" s="76">
        <v>52775</v>
      </c>
      <c r="X472" s="76">
        <v>10.26</v>
      </c>
      <c r="Y472" s="15">
        <v>738</v>
      </c>
      <c r="Z472" s="12">
        <v>660</v>
      </c>
      <c r="AA472" s="56">
        <v>-10.57</v>
      </c>
      <c r="AB472" s="71">
        <v>43281</v>
      </c>
      <c r="AC472" s="51">
        <v>15.7</v>
      </c>
      <c r="AD472" s="45" t="s">
        <v>710</v>
      </c>
    </row>
    <row r="473" spans="1:30" ht="18" x14ac:dyDescent="0.35">
      <c r="A473" s="48">
        <f t="shared" si="7"/>
        <v>470</v>
      </c>
      <c r="B473" s="20" t="s">
        <v>168</v>
      </c>
      <c r="C473" s="12">
        <v>1877</v>
      </c>
      <c r="D473" s="12">
        <v>2069</v>
      </c>
      <c r="E473" s="12">
        <v>10.199999999999999</v>
      </c>
      <c r="F473" s="12">
        <v>942</v>
      </c>
      <c r="G473" s="12">
        <v>1049</v>
      </c>
      <c r="H473" s="12">
        <v>11.36</v>
      </c>
      <c r="I473" s="12">
        <v>294</v>
      </c>
      <c r="J473" s="12">
        <v>210</v>
      </c>
      <c r="K473" s="12">
        <v>-28.57</v>
      </c>
      <c r="L473" s="12">
        <v>230</v>
      </c>
      <c r="M473" s="12">
        <v>382</v>
      </c>
      <c r="N473" s="12">
        <v>66.09</v>
      </c>
      <c r="O473" s="12">
        <v>597</v>
      </c>
      <c r="P473" s="12">
        <v>789</v>
      </c>
      <c r="Q473" s="12">
        <v>32.159999999999997</v>
      </c>
      <c r="R473" s="12">
        <v>38.130000000000003</v>
      </c>
      <c r="S473" s="13">
        <v>0.74</v>
      </c>
      <c r="T473" s="13">
        <v>1.01</v>
      </c>
      <c r="U473" s="16">
        <v>36.299999999999997</v>
      </c>
      <c r="V473" s="76">
        <v>190530</v>
      </c>
      <c r="W473" s="76">
        <v>192937</v>
      </c>
      <c r="X473" s="76">
        <v>1.26</v>
      </c>
      <c r="Y473" s="15">
        <v>806.12400000000002</v>
      </c>
      <c r="Z473" s="12">
        <v>781.86699999999996</v>
      </c>
      <c r="AA473" s="56">
        <v>-3.01</v>
      </c>
      <c r="AB473" s="71">
        <v>43373</v>
      </c>
      <c r="AC473" s="51">
        <v>13.2</v>
      </c>
      <c r="AD473" s="45" t="s">
        <v>739</v>
      </c>
    </row>
    <row r="474" spans="1:30" ht="18" x14ac:dyDescent="0.35">
      <c r="A474" s="48">
        <f t="shared" si="7"/>
        <v>471</v>
      </c>
      <c r="B474" s="20" t="s">
        <v>279</v>
      </c>
      <c r="C474" s="12">
        <v>1117</v>
      </c>
      <c r="D474" s="12">
        <v>1205</v>
      </c>
      <c r="E474" s="12">
        <v>7.9</v>
      </c>
      <c r="F474" s="12">
        <v>565</v>
      </c>
      <c r="G474" s="12">
        <v>582</v>
      </c>
      <c r="H474" s="12">
        <v>3.01</v>
      </c>
      <c r="I474" s="12">
        <v>158</v>
      </c>
      <c r="J474" s="12">
        <v>103</v>
      </c>
      <c r="K474" s="12">
        <v>-34.81</v>
      </c>
      <c r="L474" s="12">
        <v>144</v>
      </c>
      <c r="M474" s="12">
        <v>226</v>
      </c>
      <c r="N474" s="12">
        <v>56.94</v>
      </c>
      <c r="O474" s="12">
        <v>393</v>
      </c>
      <c r="P474" s="12">
        <v>464</v>
      </c>
      <c r="Q474" s="12">
        <v>18.07</v>
      </c>
      <c r="R474" s="12">
        <v>38.51</v>
      </c>
      <c r="S474" s="13">
        <v>0.36</v>
      </c>
      <c r="T474" s="13">
        <v>0.44</v>
      </c>
      <c r="U474" s="16">
        <v>21.1</v>
      </c>
      <c r="V474" s="76">
        <v>120571</v>
      </c>
      <c r="W474" s="76">
        <v>122692</v>
      </c>
      <c r="X474" s="76">
        <v>1.76</v>
      </c>
      <c r="Y474" s="15">
        <v>1093.039</v>
      </c>
      <c r="Z474" s="12">
        <v>1065.7929999999999</v>
      </c>
      <c r="AA474" s="56">
        <v>-2.4900000000000002</v>
      </c>
      <c r="AB474" s="71">
        <v>43281</v>
      </c>
      <c r="AC474" s="51">
        <v>11.4</v>
      </c>
      <c r="AD474" s="45" t="s">
        <v>739</v>
      </c>
    </row>
    <row r="475" spans="1:30" ht="18" x14ac:dyDescent="0.35">
      <c r="A475" s="48">
        <f t="shared" si="7"/>
        <v>472</v>
      </c>
      <c r="B475" s="20" t="s">
        <v>282</v>
      </c>
      <c r="C475" s="12">
        <v>9321</v>
      </c>
      <c r="D475" s="12">
        <v>13231</v>
      </c>
      <c r="E475" s="12">
        <v>41.9</v>
      </c>
      <c r="F475" s="12">
        <v>4488</v>
      </c>
      <c r="G475" s="12">
        <v>5868</v>
      </c>
      <c r="H475" s="12">
        <v>30.75</v>
      </c>
      <c r="I475" s="12">
        <v>594</v>
      </c>
      <c r="J475" s="12">
        <v>762</v>
      </c>
      <c r="K475" s="12">
        <v>28.28</v>
      </c>
      <c r="L475" s="12">
        <v>0</v>
      </c>
      <c r="M475" s="12">
        <v>0</v>
      </c>
      <c r="N475" s="12"/>
      <c r="O475" s="12">
        <v>3890</v>
      </c>
      <c r="P475" s="12">
        <v>5106</v>
      </c>
      <c r="Q475" s="12">
        <v>31.26</v>
      </c>
      <c r="R475" s="12">
        <v>38.590000000000003</v>
      </c>
      <c r="S475" s="13">
        <v>1.32</v>
      </c>
      <c r="T475" s="13">
        <v>1.74</v>
      </c>
      <c r="U475" s="16">
        <v>32.1</v>
      </c>
      <c r="V475" s="76">
        <v>7362</v>
      </c>
      <c r="W475" s="76">
        <v>10909</v>
      </c>
      <c r="X475" s="76">
        <v>48.18</v>
      </c>
      <c r="Y475" s="15">
        <v>2951</v>
      </c>
      <c r="Z475" s="12">
        <v>2930</v>
      </c>
      <c r="AA475" s="56">
        <v>-0.71</v>
      </c>
      <c r="AB475" s="71">
        <v>43281</v>
      </c>
      <c r="AC475" s="51">
        <v>20.2</v>
      </c>
      <c r="AD475" s="45" t="s">
        <v>699</v>
      </c>
    </row>
    <row r="476" spans="1:30" ht="18" x14ac:dyDescent="0.35">
      <c r="A476" s="48">
        <f t="shared" si="7"/>
        <v>473</v>
      </c>
      <c r="B476" s="20" t="s">
        <v>170</v>
      </c>
      <c r="C476" s="12">
        <v>1361.5</v>
      </c>
      <c r="D476" s="12">
        <v>1388.4</v>
      </c>
      <c r="E476" s="12">
        <v>2</v>
      </c>
      <c r="F476" s="12">
        <v>648.5</v>
      </c>
      <c r="G476" s="12">
        <v>838</v>
      </c>
      <c r="H476" s="12">
        <v>29.22</v>
      </c>
      <c r="I476" s="12">
        <v>0</v>
      </c>
      <c r="J476" s="12">
        <v>0</v>
      </c>
      <c r="K476" s="12"/>
      <c r="L476" s="12">
        <v>207.2</v>
      </c>
      <c r="M476" s="12">
        <v>206.6</v>
      </c>
      <c r="N476" s="12">
        <v>-0.28999999999999998</v>
      </c>
      <c r="O476" s="12">
        <v>382</v>
      </c>
      <c r="P476" s="12">
        <v>547</v>
      </c>
      <c r="Q476" s="12">
        <v>43.19</v>
      </c>
      <c r="R476" s="12">
        <v>39.4</v>
      </c>
      <c r="S476" s="13">
        <v>1.23</v>
      </c>
      <c r="T476" s="13">
        <v>1.77</v>
      </c>
      <c r="U476" s="16">
        <v>44.2</v>
      </c>
      <c r="V476" s="76">
        <v>27239.3</v>
      </c>
      <c r="W476" s="76">
        <v>27472.1</v>
      </c>
      <c r="X476" s="76">
        <v>0.85</v>
      </c>
      <c r="Y476" s="15">
        <v>311.57900000000001</v>
      </c>
      <c r="Z476" s="12">
        <v>309.35500000000002</v>
      </c>
      <c r="AA476" s="56">
        <v>-0.71</v>
      </c>
      <c r="AB476" s="71">
        <v>43281</v>
      </c>
      <c r="AC476" s="51">
        <v>25.9</v>
      </c>
      <c r="AD476" s="45" t="s">
        <v>721</v>
      </c>
    </row>
    <row r="477" spans="1:30" ht="18" x14ac:dyDescent="0.35">
      <c r="A477" s="48">
        <f t="shared" si="7"/>
        <v>474</v>
      </c>
      <c r="B477" s="20" t="s">
        <v>169</v>
      </c>
      <c r="C477" s="12">
        <v>14657</v>
      </c>
      <c r="D477" s="12">
        <v>16965</v>
      </c>
      <c r="E477" s="12">
        <v>15.7</v>
      </c>
      <c r="F477" s="12">
        <v>7611</v>
      </c>
      <c r="G477" s="12">
        <v>8994</v>
      </c>
      <c r="H477" s="12">
        <v>18.170000000000002</v>
      </c>
      <c r="I477" s="12">
        <v>2187</v>
      </c>
      <c r="J477" s="12">
        <v>1827</v>
      </c>
      <c r="K477" s="12">
        <v>-16.46</v>
      </c>
      <c r="L477" s="12">
        <v>3496</v>
      </c>
      <c r="M477" s="12">
        <v>5095</v>
      </c>
      <c r="N477" s="12">
        <v>45.74</v>
      </c>
      <c r="O477" s="12">
        <v>4959</v>
      </c>
      <c r="P477" s="12">
        <v>6701</v>
      </c>
      <c r="Q477" s="12">
        <v>35.130000000000003</v>
      </c>
      <c r="R477" s="12">
        <v>39.5</v>
      </c>
      <c r="S477" s="13">
        <v>0.46</v>
      </c>
      <c r="T477" s="13">
        <v>0.66</v>
      </c>
      <c r="U477" s="16">
        <v>42.8</v>
      </c>
      <c r="V477" s="76">
        <v>2011437</v>
      </c>
      <c r="W477" s="76">
        <v>2076675</v>
      </c>
      <c r="X477" s="76">
        <v>3.24</v>
      </c>
      <c r="Y477" s="15">
        <v>10746.7</v>
      </c>
      <c r="Z477" s="12">
        <v>10170.799999999999</v>
      </c>
      <c r="AA477" s="56">
        <v>-5.36</v>
      </c>
      <c r="AB477" s="71">
        <v>43373</v>
      </c>
      <c r="AC477" s="51">
        <v>11.6</v>
      </c>
      <c r="AD477" s="45" t="s">
        <v>739</v>
      </c>
    </row>
    <row r="478" spans="1:30" ht="18" x14ac:dyDescent="0.35">
      <c r="A478" s="48">
        <f t="shared" si="7"/>
        <v>475</v>
      </c>
      <c r="B478" s="20" t="s">
        <v>406</v>
      </c>
      <c r="C478" s="12">
        <v>1583</v>
      </c>
      <c r="D478" s="12">
        <v>1759</v>
      </c>
      <c r="E478" s="12">
        <v>11.1</v>
      </c>
      <c r="F478" s="12">
        <v>752</v>
      </c>
      <c r="G478" s="12">
        <v>895</v>
      </c>
      <c r="H478" s="12">
        <v>19.02</v>
      </c>
      <c r="I478" s="12">
        <v>222</v>
      </c>
      <c r="J478" s="12">
        <v>171</v>
      </c>
      <c r="K478" s="12">
        <v>-22.97</v>
      </c>
      <c r="L478" s="12">
        <v>180</v>
      </c>
      <c r="M478" s="12">
        <v>271</v>
      </c>
      <c r="N478" s="12">
        <v>50.56</v>
      </c>
      <c r="O478" s="12">
        <v>505</v>
      </c>
      <c r="P478" s="12">
        <v>697</v>
      </c>
      <c r="Q478" s="12">
        <v>38.020000000000003</v>
      </c>
      <c r="R478" s="12">
        <v>39.619999999999997</v>
      </c>
      <c r="S478" s="13">
        <v>1.04</v>
      </c>
      <c r="T478" s="13">
        <v>1.49</v>
      </c>
      <c r="U478" s="16">
        <v>43.5</v>
      </c>
      <c r="V478" s="76">
        <v>182746</v>
      </c>
      <c r="W478" s="76">
        <v>183189</v>
      </c>
      <c r="X478" s="76">
        <v>0.24</v>
      </c>
      <c r="Y478" s="15">
        <v>488.02</v>
      </c>
      <c r="Z478" s="12">
        <v>469.339</v>
      </c>
      <c r="AA478" s="56">
        <v>-3.83</v>
      </c>
      <c r="AB478" s="71">
        <v>43281</v>
      </c>
      <c r="AC478" s="51">
        <v>12</v>
      </c>
      <c r="AD478" s="45" t="s">
        <v>739</v>
      </c>
    </row>
    <row r="479" spans="1:30" ht="18" x14ac:dyDescent="0.35">
      <c r="A479" s="48">
        <f t="shared" si="7"/>
        <v>476</v>
      </c>
      <c r="B479" s="20" t="s">
        <v>105</v>
      </c>
      <c r="C479" s="12">
        <v>1221.7</v>
      </c>
      <c r="D479" s="12">
        <v>1394.6</v>
      </c>
      <c r="E479" s="12">
        <v>14.2</v>
      </c>
      <c r="F479" s="12">
        <v>615.79999999999995</v>
      </c>
      <c r="G479" s="12">
        <v>765.5</v>
      </c>
      <c r="H479" s="12">
        <v>24.31</v>
      </c>
      <c r="I479" s="12">
        <v>211.6</v>
      </c>
      <c r="J479" s="12">
        <v>183.9</v>
      </c>
      <c r="K479" s="12">
        <v>-13.09</v>
      </c>
      <c r="L479" s="12">
        <v>0</v>
      </c>
      <c r="M479" s="12">
        <v>0</v>
      </c>
      <c r="N479" s="12"/>
      <c r="O479" s="12">
        <v>382.1</v>
      </c>
      <c r="P479" s="12">
        <v>569.29999999999995</v>
      </c>
      <c r="Q479" s="12">
        <v>48.99</v>
      </c>
      <c r="R479" s="12">
        <v>40.82</v>
      </c>
      <c r="S479" s="13">
        <v>1.56</v>
      </c>
      <c r="T479" s="13">
        <v>2.2999999999999998</v>
      </c>
      <c r="U479" s="16">
        <v>47.1</v>
      </c>
      <c r="V479" s="76">
        <v>1851.6</v>
      </c>
      <c r="W479" s="76">
        <v>2070.1</v>
      </c>
      <c r="X479" s="76">
        <v>11.8</v>
      </c>
      <c r="Y479" s="15">
        <v>244.4</v>
      </c>
      <c r="Z479" s="12">
        <v>247.5</v>
      </c>
      <c r="AA479" s="56">
        <v>1.27</v>
      </c>
      <c r="AB479" s="71">
        <v>43373</v>
      </c>
      <c r="AC479" s="51">
        <v>12.8</v>
      </c>
      <c r="AD479" s="45" t="s">
        <v>727</v>
      </c>
    </row>
    <row r="480" spans="1:30" ht="18" x14ac:dyDescent="0.35">
      <c r="A480" s="48">
        <f t="shared" si="7"/>
        <v>477</v>
      </c>
      <c r="B480" s="20" t="s">
        <v>171</v>
      </c>
      <c r="C480" s="12">
        <v>2675</v>
      </c>
      <c r="D480" s="12">
        <v>3085</v>
      </c>
      <c r="E480" s="12">
        <v>15.3</v>
      </c>
      <c r="F480" s="12">
        <v>1483</v>
      </c>
      <c r="G480" s="12">
        <v>1660</v>
      </c>
      <c r="H480" s="12">
        <v>11.94</v>
      </c>
      <c r="I480" s="12">
        <v>386</v>
      </c>
      <c r="J480" s="12">
        <v>304</v>
      </c>
      <c r="K480" s="12">
        <v>-21.24</v>
      </c>
      <c r="L480" s="12">
        <v>424</v>
      </c>
      <c r="M480" s="12">
        <v>644</v>
      </c>
      <c r="N480" s="12">
        <v>51.89</v>
      </c>
      <c r="O480" s="12">
        <v>1026</v>
      </c>
      <c r="P480" s="12">
        <v>1285</v>
      </c>
      <c r="Q480" s="12">
        <v>25.24</v>
      </c>
      <c r="R480" s="12">
        <v>41.65</v>
      </c>
      <c r="S480" s="13">
        <v>2.1</v>
      </c>
      <c r="T480" s="13">
        <v>2.72</v>
      </c>
      <c r="U480" s="16">
        <v>29.5</v>
      </c>
      <c r="V480" s="76">
        <v>326106</v>
      </c>
      <c r="W480" s="76">
        <v>333807</v>
      </c>
      <c r="X480" s="76">
        <v>2.36</v>
      </c>
      <c r="Y480" s="15">
        <v>488</v>
      </c>
      <c r="Z480" s="12">
        <v>472</v>
      </c>
      <c r="AA480" s="56">
        <v>-3.28</v>
      </c>
      <c r="AB480" s="71">
        <v>43281</v>
      </c>
      <c r="AC480" s="51">
        <v>12.9</v>
      </c>
      <c r="AD480" s="45" t="s">
        <v>739</v>
      </c>
    </row>
    <row r="481" spans="1:30" ht="18" x14ac:dyDescent="0.35">
      <c r="A481" s="48">
        <f t="shared" si="7"/>
        <v>478</v>
      </c>
      <c r="B481" s="20" t="s">
        <v>226</v>
      </c>
      <c r="C481" s="12">
        <v>15650</v>
      </c>
      <c r="D481" s="12">
        <v>18869</v>
      </c>
      <c r="E481" s="12">
        <v>20.6</v>
      </c>
      <c r="F481" s="12">
        <v>9749</v>
      </c>
      <c r="G481" s="12">
        <v>10572</v>
      </c>
      <c r="H481" s="12">
        <v>8.44</v>
      </c>
      <c r="I481" s="12">
        <v>2720</v>
      </c>
      <c r="J481" s="12">
        <v>2256</v>
      </c>
      <c r="K481" s="12">
        <v>-17.059999999999999</v>
      </c>
      <c r="L481" s="12">
        <v>3442</v>
      </c>
      <c r="M481" s="12">
        <v>5384</v>
      </c>
      <c r="N481" s="12">
        <v>56.42</v>
      </c>
      <c r="O481" s="12">
        <v>6555</v>
      </c>
      <c r="P481" s="12">
        <v>7880</v>
      </c>
      <c r="Q481" s="12">
        <v>20.21</v>
      </c>
      <c r="R481" s="12">
        <v>41.76</v>
      </c>
      <c r="S481" s="13">
        <v>1.82</v>
      </c>
      <c r="T481" s="13">
        <v>2.29</v>
      </c>
      <c r="U481" s="16">
        <v>26</v>
      </c>
      <c r="V481" s="76">
        <v>2304691</v>
      </c>
      <c r="W481" s="76">
        <v>2332592</v>
      </c>
      <c r="X481" s="76">
        <v>1.21</v>
      </c>
      <c r="Y481" s="15">
        <v>3599</v>
      </c>
      <c r="Z481" s="12">
        <v>3434.7</v>
      </c>
      <c r="AA481" s="56">
        <v>-4.57</v>
      </c>
      <c r="AB481" s="71">
        <v>43281</v>
      </c>
      <c r="AC481" s="51">
        <v>12.4</v>
      </c>
      <c r="AD481" s="45" t="s">
        <v>739</v>
      </c>
    </row>
    <row r="482" spans="1:30" ht="18" x14ac:dyDescent="0.35">
      <c r="A482" s="48">
        <f t="shared" si="7"/>
        <v>479</v>
      </c>
      <c r="B482" s="20" t="s">
        <v>407</v>
      </c>
      <c r="C482" s="12">
        <v>1030.4000000000001</v>
      </c>
      <c r="D482" s="12">
        <v>1128.9000000000001</v>
      </c>
      <c r="E482" s="12">
        <v>9.6</v>
      </c>
      <c r="F482" s="12">
        <v>596.4</v>
      </c>
      <c r="G482" s="12">
        <v>654.6</v>
      </c>
      <c r="H482" s="12">
        <v>9.76</v>
      </c>
      <c r="I482" s="12">
        <v>215.3</v>
      </c>
      <c r="J482" s="12">
        <v>161.5</v>
      </c>
      <c r="K482" s="12">
        <v>-24.99</v>
      </c>
      <c r="L482" s="12">
        <v>92.2</v>
      </c>
      <c r="M482" s="12">
        <v>120.1</v>
      </c>
      <c r="N482" s="12">
        <v>30.26</v>
      </c>
      <c r="O482" s="12">
        <v>360.7</v>
      </c>
      <c r="P482" s="12">
        <v>472.6</v>
      </c>
      <c r="Q482" s="12">
        <v>31.02</v>
      </c>
      <c r="R482" s="12">
        <v>41.86</v>
      </c>
      <c r="S482" s="13">
        <v>2.35</v>
      </c>
      <c r="T482" s="13">
        <v>3.26</v>
      </c>
      <c r="U482" s="16">
        <v>38.5</v>
      </c>
      <c r="V482" s="76">
        <v>104613</v>
      </c>
      <c r="W482" s="76">
        <v>102848.2</v>
      </c>
      <c r="X482" s="76">
        <v>-1.69</v>
      </c>
      <c r="Y482" s="15">
        <v>153.27600000000001</v>
      </c>
      <c r="Z482" s="12">
        <v>144.99799999999999</v>
      </c>
      <c r="AA482" s="56">
        <v>-5.4</v>
      </c>
      <c r="AB482" s="71">
        <v>43281</v>
      </c>
      <c r="AC482" s="51">
        <v>17.3</v>
      </c>
      <c r="AD482" s="45" t="s">
        <v>739</v>
      </c>
    </row>
    <row r="483" spans="1:30" ht="18" x14ac:dyDescent="0.35">
      <c r="A483" s="48">
        <f t="shared" si="7"/>
        <v>480</v>
      </c>
      <c r="B483" s="20" t="s">
        <v>30</v>
      </c>
      <c r="C483" s="12">
        <v>3077.8</v>
      </c>
      <c r="D483" s="12">
        <v>3439</v>
      </c>
      <c r="E483" s="12">
        <v>11.7</v>
      </c>
      <c r="F483" s="12">
        <v>1671.7</v>
      </c>
      <c r="G483" s="12">
        <v>1861.7</v>
      </c>
      <c r="H483" s="12">
        <v>11.37</v>
      </c>
      <c r="I483" s="12">
        <v>383.8</v>
      </c>
      <c r="J483" s="12">
        <v>369.8</v>
      </c>
      <c r="K483" s="12">
        <v>-3.65</v>
      </c>
      <c r="L483" s="12">
        <v>61.8</v>
      </c>
      <c r="M483" s="12">
        <v>49</v>
      </c>
      <c r="N483" s="12">
        <v>-20.71</v>
      </c>
      <c r="O483" s="12">
        <v>1226.0999999999999</v>
      </c>
      <c r="P483" s="12">
        <v>1444.4</v>
      </c>
      <c r="Q483" s="12">
        <v>17.8</v>
      </c>
      <c r="R483" s="12">
        <v>42</v>
      </c>
      <c r="S483" s="13">
        <v>5.79</v>
      </c>
      <c r="T483" s="13">
        <v>7.15</v>
      </c>
      <c r="U483" s="16">
        <v>23.6</v>
      </c>
      <c r="V483" s="76">
        <v>10212.700000000001</v>
      </c>
      <c r="W483" s="76">
        <v>11725.6</v>
      </c>
      <c r="X483" s="76">
        <v>14.81</v>
      </c>
      <c r="Y483" s="15">
        <v>211.8</v>
      </c>
      <c r="Z483" s="12">
        <v>201.9</v>
      </c>
      <c r="AA483" s="56">
        <v>-4.67</v>
      </c>
      <c r="AB483" s="71">
        <v>43373</v>
      </c>
      <c r="AC483" s="51">
        <v>14.6</v>
      </c>
      <c r="AD483" s="45" t="s">
        <v>710</v>
      </c>
    </row>
    <row r="484" spans="1:30" ht="18" x14ac:dyDescent="0.35">
      <c r="A484" s="48">
        <f t="shared" si="7"/>
        <v>481</v>
      </c>
      <c r="B484" s="20" t="s">
        <v>408</v>
      </c>
      <c r="C484" s="12">
        <v>3519</v>
      </c>
      <c r="D484" s="12">
        <v>3948</v>
      </c>
      <c r="E484" s="12">
        <v>12.2</v>
      </c>
      <c r="F484" s="12">
        <v>2063</v>
      </c>
      <c r="G484" s="12">
        <v>2199</v>
      </c>
      <c r="H484" s="12">
        <v>6.59</v>
      </c>
      <c r="I484" s="12">
        <v>551</v>
      </c>
      <c r="J484" s="12">
        <v>441</v>
      </c>
      <c r="K484" s="12">
        <v>-19.96</v>
      </c>
      <c r="L484" s="12">
        <v>470</v>
      </c>
      <c r="M484" s="12">
        <v>751</v>
      </c>
      <c r="N484" s="12">
        <v>59.79</v>
      </c>
      <c r="O484" s="12">
        <v>1430</v>
      </c>
      <c r="P484" s="12">
        <v>1678</v>
      </c>
      <c r="Q484" s="12">
        <v>17.34</v>
      </c>
      <c r="R484" s="12">
        <v>42.5</v>
      </c>
      <c r="S484" s="13">
        <v>0.85</v>
      </c>
      <c r="T484" s="13">
        <v>1.02</v>
      </c>
      <c r="U484" s="16">
        <v>20.5</v>
      </c>
      <c r="V484" s="76">
        <v>415524</v>
      </c>
      <c r="W484" s="76">
        <v>411701</v>
      </c>
      <c r="X484" s="76">
        <v>-0.92</v>
      </c>
      <c r="Y484" s="15">
        <v>1690</v>
      </c>
      <c r="Z484" s="12">
        <v>1646</v>
      </c>
      <c r="AA484" s="56">
        <v>-2.6</v>
      </c>
      <c r="AB484" s="71">
        <v>43281</v>
      </c>
      <c r="AC484" s="51">
        <v>15.1</v>
      </c>
      <c r="AD484" s="45" t="s">
        <v>739</v>
      </c>
    </row>
    <row r="485" spans="1:30" ht="18" x14ac:dyDescent="0.35">
      <c r="A485" s="48">
        <f t="shared" si="7"/>
        <v>482</v>
      </c>
      <c r="B485" s="20" t="s">
        <v>427</v>
      </c>
      <c r="C485" s="12">
        <v>4565</v>
      </c>
      <c r="D485" s="12">
        <v>5240</v>
      </c>
      <c r="E485" s="12">
        <v>14.8</v>
      </c>
      <c r="F485" s="12">
        <v>3054</v>
      </c>
      <c r="G485" s="12">
        <v>2967</v>
      </c>
      <c r="H485" s="12">
        <v>-2.85</v>
      </c>
      <c r="I485" s="12">
        <v>855</v>
      </c>
      <c r="J485" s="12">
        <v>483</v>
      </c>
      <c r="K485" s="12">
        <v>-43.51</v>
      </c>
      <c r="L485" s="12">
        <v>140</v>
      </c>
      <c r="M485" s="12">
        <v>155</v>
      </c>
      <c r="N485" s="12">
        <v>10.71</v>
      </c>
      <c r="O485" s="12">
        <v>1988</v>
      </c>
      <c r="P485" s="12">
        <v>2248</v>
      </c>
      <c r="Q485" s="12">
        <v>13.08</v>
      </c>
      <c r="R485" s="12">
        <v>42.9</v>
      </c>
      <c r="S485" s="13">
        <v>0.86</v>
      </c>
      <c r="T485" s="13">
        <v>1</v>
      </c>
      <c r="U485" s="16">
        <v>16.2</v>
      </c>
      <c r="V485" s="76">
        <v>32056</v>
      </c>
      <c r="W485" s="76">
        <v>34857</v>
      </c>
      <c r="X485" s="76">
        <v>8.74</v>
      </c>
      <c r="Y485" s="15">
        <v>2385</v>
      </c>
      <c r="Z485" s="12">
        <v>2321</v>
      </c>
      <c r="AA485" s="56">
        <v>-2.68</v>
      </c>
      <c r="AB485" s="71">
        <v>43281</v>
      </c>
      <c r="AC485" s="51">
        <v>38.1</v>
      </c>
      <c r="AD485" s="45" t="s">
        <v>699</v>
      </c>
    </row>
    <row r="486" spans="1:30" ht="18" x14ac:dyDescent="0.35">
      <c r="A486" s="48">
        <f t="shared" si="7"/>
        <v>483</v>
      </c>
      <c r="B486" s="20" t="s">
        <v>411</v>
      </c>
      <c r="C486" s="12">
        <v>1106</v>
      </c>
      <c r="D486" s="12">
        <v>1269</v>
      </c>
      <c r="E486" s="12">
        <v>14.7</v>
      </c>
      <c r="F486" s="12">
        <v>494</v>
      </c>
      <c r="G486" s="12">
        <v>693</v>
      </c>
      <c r="H486" s="12">
        <v>40.28</v>
      </c>
      <c r="I486" s="12">
        <v>127</v>
      </c>
      <c r="J486" s="12">
        <v>107</v>
      </c>
      <c r="K486" s="12">
        <v>-15.75</v>
      </c>
      <c r="L486" s="12">
        <v>167</v>
      </c>
      <c r="M486" s="12">
        <v>249</v>
      </c>
      <c r="N486" s="12">
        <v>49.1</v>
      </c>
      <c r="O486" s="12">
        <v>340</v>
      </c>
      <c r="P486" s="12">
        <v>557</v>
      </c>
      <c r="Q486" s="12">
        <v>63.82</v>
      </c>
      <c r="R486" s="12">
        <v>43.89</v>
      </c>
      <c r="S486" s="13">
        <v>0.45</v>
      </c>
      <c r="T486" s="13">
        <v>0.8</v>
      </c>
      <c r="U486" s="16">
        <v>77</v>
      </c>
      <c r="V486" s="76">
        <v>124648</v>
      </c>
      <c r="W486" s="76">
        <v>124463</v>
      </c>
      <c r="X486" s="76">
        <v>-0.15</v>
      </c>
      <c r="Y486" s="15">
        <v>752.32799999999997</v>
      </c>
      <c r="Z486" s="12">
        <v>696.21</v>
      </c>
      <c r="AA486" s="56">
        <v>-7.46</v>
      </c>
      <c r="AB486" s="71">
        <v>43281</v>
      </c>
      <c r="AC486" s="51">
        <v>9.8000000000000007</v>
      </c>
      <c r="AD486" s="45" t="s">
        <v>739</v>
      </c>
    </row>
    <row r="487" spans="1:30" ht="18" x14ac:dyDescent="0.35">
      <c r="A487" s="48">
        <f t="shared" si="7"/>
        <v>484</v>
      </c>
      <c r="B487" s="20" t="s">
        <v>410</v>
      </c>
      <c r="C487" s="12">
        <v>530.5</v>
      </c>
      <c r="D487" s="12">
        <v>569.20000000000005</v>
      </c>
      <c r="E487" s="12">
        <v>7.3</v>
      </c>
      <c r="F487" s="12">
        <v>165.3</v>
      </c>
      <c r="G487" s="12">
        <v>254.6</v>
      </c>
      <c r="H487" s="12">
        <v>54.02</v>
      </c>
      <c r="I487" s="12">
        <v>0.1</v>
      </c>
      <c r="J487" s="12">
        <v>0.1</v>
      </c>
      <c r="K487" s="12">
        <v>0</v>
      </c>
      <c r="L487" s="12">
        <v>67.400000000000006</v>
      </c>
      <c r="M487" s="12">
        <v>71.2</v>
      </c>
      <c r="N487" s="12">
        <v>5.64</v>
      </c>
      <c r="O487" s="12">
        <v>164.8</v>
      </c>
      <c r="P487" s="12">
        <v>253.9</v>
      </c>
      <c r="Q487" s="12">
        <v>54.07</v>
      </c>
      <c r="R487" s="12">
        <v>44.61</v>
      </c>
      <c r="S487" s="13">
        <v>1.19</v>
      </c>
      <c r="T487" s="13">
        <v>1.84</v>
      </c>
      <c r="U487" s="16">
        <v>54.1</v>
      </c>
      <c r="V487" s="76">
        <v>7661.3</v>
      </c>
      <c r="W487" s="76">
        <v>8272.7999999999993</v>
      </c>
      <c r="X487" s="76">
        <v>7.98</v>
      </c>
      <c r="Y487" s="15">
        <v>138.173</v>
      </c>
      <c r="Z487" s="12">
        <v>138.215</v>
      </c>
      <c r="AA487" s="56">
        <v>0.03</v>
      </c>
      <c r="AB487" s="71">
        <v>43281</v>
      </c>
      <c r="AC487" s="51">
        <v>28.4</v>
      </c>
      <c r="AD487" s="45" t="s">
        <v>747</v>
      </c>
    </row>
    <row r="488" spans="1:30" ht="18" x14ac:dyDescent="0.35">
      <c r="A488" s="48">
        <f t="shared" si="7"/>
        <v>485</v>
      </c>
      <c r="B488" s="20" t="s">
        <v>107</v>
      </c>
      <c r="C488" s="12">
        <v>292.39999999999998</v>
      </c>
      <c r="D488" s="12">
        <v>305.8</v>
      </c>
      <c r="E488" s="12">
        <v>4.5999999999999996</v>
      </c>
      <c r="F488" s="12">
        <v>187.3</v>
      </c>
      <c r="G488" s="12">
        <v>200.9</v>
      </c>
      <c r="H488" s="12">
        <v>7.26</v>
      </c>
      <c r="I488" s="12">
        <v>34.6</v>
      </c>
      <c r="J488" s="12">
        <v>40.6</v>
      </c>
      <c r="K488" s="12">
        <v>17.34</v>
      </c>
      <c r="L488" s="12">
        <v>37.799999999999997</v>
      </c>
      <c r="M488" s="12">
        <v>22.6</v>
      </c>
      <c r="N488" s="12">
        <v>-40.21</v>
      </c>
      <c r="O488" s="12">
        <v>114.9</v>
      </c>
      <c r="P488" s="12">
        <v>137.69999999999999</v>
      </c>
      <c r="Q488" s="12">
        <v>19.84</v>
      </c>
      <c r="R488" s="12">
        <v>45.03</v>
      </c>
      <c r="S488" s="13">
        <v>0.93</v>
      </c>
      <c r="T488" s="13">
        <v>1.1299999999999999</v>
      </c>
      <c r="U488" s="16">
        <v>21.6</v>
      </c>
      <c r="V488" s="76">
        <v>4138.3</v>
      </c>
      <c r="W488" s="76">
        <v>3285.7</v>
      </c>
      <c r="X488" s="76">
        <v>-20.6</v>
      </c>
      <c r="Y488" s="15">
        <v>124.074</v>
      </c>
      <c r="Z488" s="12">
        <v>122.261</v>
      </c>
      <c r="AA488" s="56">
        <v>-1.46</v>
      </c>
      <c r="AB488" s="71">
        <v>43373</v>
      </c>
      <c r="AC488" s="51">
        <v>34.200000000000003</v>
      </c>
      <c r="AD488" s="45" t="s">
        <v>697</v>
      </c>
    </row>
    <row r="489" spans="1:30" ht="18" x14ac:dyDescent="0.35">
      <c r="A489" s="48">
        <f t="shared" si="7"/>
        <v>486</v>
      </c>
      <c r="B489" s="20" t="s">
        <v>173</v>
      </c>
      <c r="C489" s="12">
        <v>3398</v>
      </c>
      <c r="D489" s="12">
        <v>3898</v>
      </c>
      <c r="E489" s="12">
        <v>14.7</v>
      </c>
      <c r="F489" s="12">
        <v>1967</v>
      </c>
      <c r="G489" s="12">
        <v>2312</v>
      </c>
      <c r="H489" s="12">
        <v>17.54</v>
      </c>
      <c r="I489" s="12">
        <v>502</v>
      </c>
      <c r="J489" s="12">
        <v>365</v>
      </c>
      <c r="K489" s="12">
        <v>-27.29</v>
      </c>
      <c r="L489" s="12">
        <v>35</v>
      </c>
      <c r="M489" s="12">
        <v>48</v>
      </c>
      <c r="N489" s="12">
        <v>37.14</v>
      </c>
      <c r="O489" s="12">
        <v>1430</v>
      </c>
      <c r="P489" s="12">
        <v>1899</v>
      </c>
      <c r="Q489" s="12">
        <v>32.799999999999997</v>
      </c>
      <c r="R489" s="12">
        <v>48.72</v>
      </c>
      <c r="S489" s="13">
        <v>1.34</v>
      </c>
      <c r="T489" s="13">
        <v>1.82</v>
      </c>
      <c r="U489" s="16">
        <v>36</v>
      </c>
      <c r="V489" s="76">
        <v>14472</v>
      </c>
      <c r="W489" s="76">
        <v>17565</v>
      </c>
      <c r="X489" s="76">
        <v>21.37</v>
      </c>
      <c r="Y489" s="15">
        <v>1068</v>
      </c>
      <c r="Z489" s="12">
        <v>1043</v>
      </c>
      <c r="AA489" s="56">
        <v>-2.34</v>
      </c>
      <c r="AB489" s="71">
        <v>43373</v>
      </c>
      <c r="AC489" s="51">
        <v>36.200000000000003</v>
      </c>
      <c r="AD489" s="45" t="s">
        <v>699</v>
      </c>
    </row>
    <row r="490" spans="1:30" ht="18" x14ac:dyDescent="0.35">
      <c r="A490" s="48">
        <f t="shared" si="7"/>
        <v>487</v>
      </c>
      <c r="B490" s="20" t="s">
        <v>91</v>
      </c>
      <c r="C490" s="12">
        <v>1025</v>
      </c>
      <c r="D490" s="12">
        <v>938</v>
      </c>
      <c r="E490" s="12">
        <v>-8.5</v>
      </c>
      <c r="F490" s="12">
        <v>238</v>
      </c>
      <c r="G490" s="12">
        <v>82</v>
      </c>
      <c r="H490" s="12">
        <v>-65.55</v>
      </c>
      <c r="I490" s="12">
        <v>60</v>
      </c>
      <c r="J490" s="12">
        <v>-378</v>
      </c>
      <c r="K490" s="12">
        <v>-730</v>
      </c>
      <c r="L490" s="12">
        <v>0</v>
      </c>
      <c r="M490" s="12">
        <v>0</v>
      </c>
      <c r="N490" s="12"/>
      <c r="O490" s="12">
        <v>176</v>
      </c>
      <c r="P490" s="12">
        <v>458</v>
      </c>
      <c r="Q490" s="12">
        <v>160.22999999999999</v>
      </c>
      <c r="R490" s="12">
        <v>48.83</v>
      </c>
      <c r="S490" s="13">
        <v>0.42</v>
      </c>
      <c r="T490" s="13">
        <v>1.1000000000000001</v>
      </c>
      <c r="U490" s="16">
        <v>161.5</v>
      </c>
      <c r="V490" s="76">
        <v>6607</v>
      </c>
      <c r="W490" s="76">
        <v>5733</v>
      </c>
      <c r="X490" s="76">
        <v>-13.23</v>
      </c>
      <c r="Y490" s="15">
        <v>417</v>
      </c>
      <c r="Z490" s="12">
        <v>415</v>
      </c>
      <c r="AA490" s="56">
        <v>-0.48</v>
      </c>
      <c r="AB490" s="71">
        <v>43281</v>
      </c>
      <c r="AC490" s="51">
        <v>17.600000000000001</v>
      </c>
      <c r="AD490" s="45" t="s">
        <v>675</v>
      </c>
    </row>
    <row r="491" spans="1:30" ht="18" x14ac:dyDescent="0.35">
      <c r="A491" s="48">
        <f t="shared" si="7"/>
        <v>488</v>
      </c>
      <c r="B491" s="20" t="s">
        <v>539</v>
      </c>
      <c r="C491" s="12">
        <v>353.9</v>
      </c>
      <c r="D491" s="12">
        <v>481.3</v>
      </c>
      <c r="E491" s="12">
        <v>36</v>
      </c>
      <c r="F491" s="12">
        <v>204.2</v>
      </c>
      <c r="G491" s="12">
        <v>324.3</v>
      </c>
      <c r="H491" s="12">
        <v>58.81</v>
      </c>
      <c r="I491" s="12">
        <v>71.7</v>
      </c>
      <c r="J491" s="12">
        <v>77.3</v>
      </c>
      <c r="K491" s="12">
        <v>7.81</v>
      </c>
      <c r="L491" s="12">
        <v>11.2</v>
      </c>
      <c r="M491" s="12">
        <v>14.9</v>
      </c>
      <c r="N491" s="12">
        <v>33.04</v>
      </c>
      <c r="O491" s="12">
        <v>123.2</v>
      </c>
      <c r="P491" s="12">
        <v>237.8</v>
      </c>
      <c r="Q491" s="12">
        <v>93.02</v>
      </c>
      <c r="R491" s="12">
        <v>49.41</v>
      </c>
      <c r="S491" s="13">
        <v>2.3199999999999998</v>
      </c>
      <c r="T491" s="13">
        <v>4.42</v>
      </c>
      <c r="U491" s="16">
        <v>90.9</v>
      </c>
      <c r="V491" s="76">
        <v>44500.9</v>
      </c>
      <c r="W491" s="76">
        <v>51210.1</v>
      </c>
      <c r="X491" s="76">
        <v>15.08</v>
      </c>
      <c r="Y491" s="15">
        <v>53.194000000000003</v>
      </c>
      <c r="Z491" s="12">
        <v>53.776000000000003</v>
      </c>
      <c r="AA491" s="56">
        <v>1.0900000000000001</v>
      </c>
      <c r="AB491" s="71">
        <v>43281</v>
      </c>
      <c r="AC491" s="51">
        <v>14.5</v>
      </c>
      <c r="AD491" s="45" t="s">
        <v>739</v>
      </c>
    </row>
    <row r="492" spans="1:30" ht="18" x14ac:dyDescent="0.35">
      <c r="A492" s="48">
        <f t="shared" si="7"/>
        <v>489</v>
      </c>
      <c r="B492" s="20" t="s">
        <v>172</v>
      </c>
      <c r="C492" s="12">
        <v>529</v>
      </c>
      <c r="D492" s="12">
        <v>650</v>
      </c>
      <c r="E492" s="12">
        <v>22.9</v>
      </c>
      <c r="F492" s="12">
        <v>302</v>
      </c>
      <c r="G492" s="12">
        <v>419</v>
      </c>
      <c r="H492" s="12">
        <v>38.74</v>
      </c>
      <c r="I492" s="12">
        <v>99</v>
      </c>
      <c r="J492" s="12">
        <v>93</v>
      </c>
      <c r="K492" s="12">
        <v>-6.06</v>
      </c>
      <c r="L492" s="12">
        <v>29</v>
      </c>
      <c r="M492" s="12">
        <v>60</v>
      </c>
      <c r="N492" s="12">
        <v>106.9</v>
      </c>
      <c r="O492" s="12">
        <v>202</v>
      </c>
      <c r="P492" s="12">
        <v>324</v>
      </c>
      <c r="Q492" s="12">
        <v>60.4</v>
      </c>
      <c r="R492" s="12">
        <v>49.85</v>
      </c>
      <c r="S492" s="13">
        <v>1.1299999999999999</v>
      </c>
      <c r="T492" s="13">
        <v>1.86</v>
      </c>
      <c r="U492" s="16">
        <v>65</v>
      </c>
      <c r="V492" s="76">
        <v>63462</v>
      </c>
      <c r="W492" s="76">
        <v>63908</v>
      </c>
      <c r="X492" s="76">
        <v>0.7</v>
      </c>
      <c r="Y492" s="15">
        <v>179</v>
      </c>
      <c r="Z492" s="12">
        <v>174</v>
      </c>
      <c r="AA492" s="56">
        <v>-2.79</v>
      </c>
      <c r="AB492" s="71">
        <v>43281</v>
      </c>
      <c r="AC492" s="51">
        <v>12.3</v>
      </c>
      <c r="AD492" s="45" t="s">
        <v>739</v>
      </c>
    </row>
    <row r="493" spans="1:30" ht="18" x14ac:dyDescent="0.35">
      <c r="A493" s="48">
        <f t="shared" si="7"/>
        <v>490</v>
      </c>
      <c r="B493" s="20" t="s">
        <v>520</v>
      </c>
      <c r="C493" s="12">
        <v>2087.9</v>
      </c>
      <c r="D493" s="12">
        <v>2299.1</v>
      </c>
      <c r="E493" s="12">
        <v>10.1</v>
      </c>
      <c r="F493" s="12">
        <v>715.4</v>
      </c>
      <c r="G493" s="12">
        <v>1453.4</v>
      </c>
      <c r="H493" s="12">
        <v>103.16</v>
      </c>
      <c r="I493" s="12">
        <v>130</v>
      </c>
      <c r="J493" s="12">
        <v>214.1</v>
      </c>
      <c r="K493" s="12">
        <v>64.69</v>
      </c>
      <c r="L493" s="12">
        <v>81.3</v>
      </c>
      <c r="M493" s="12">
        <v>88</v>
      </c>
      <c r="N493" s="12">
        <v>8.24</v>
      </c>
      <c r="O493" s="12">
        <v>501.6</v>
      </c>
      <c r="P493" s="12">
        <v>1149.5</v>
      </c>
      <c r="Q493" s="12">
        <v>129.16999999999999</v>
      </c>
      <c r="R493" s="12">
        <v>50</v>
      </c>
      <c r="S493" s="13">
        <v>2.4700000000000002</v>
      </c>
      <c r="T493" s="13">
        <v>5.24</v>
      </c>
      <c r="U493" s="16">
        <v>112.3</v>
      </c>
      <c r="V493" s="76">
        <v>11490.3</v>
      </c>
      <c r="W493" s="76">
        <v>12829.2</v>
      </c>
      <c r="X493" s="76">
        <v>11.65</v>
      </c>
      <c r="Y493" s="15">
        <v>224.53700000000001</v>
      </c>
      <c r="Z493" s="12">
        <v>219.23</v>
      </c>
      <c r="AA493" s="56">
        <v>-2.36</v>
      </c>
      <c r="AB493" s="71">
        <v>43343</v>
      </c>
      <c r="AC493" s="51">
        <v>14.9</v>
      </c>
      <c r="AD493" s="45" t="s">
        <v>713</v>
      </c>
    </row>
    <row r="494" spans="1:30" ht="18" x14ac:dyDescent="0.35">
      <c r="A494" s="48">
        <f t="shared" si="7"/>
        <v>491</v>
      </c>
      <c r="B494" s="20" t="s">
        <v>583</v>
      </c>
      <c r="C494" s="12">
        <v>132.5</v>
      </c>
      <c r="D494" s="12">
        <v>180</v>
      </c>
      <c r="E494" s="12">
        <v>35.799999999999997</v>
      </c>
      <c r="F494" s="12">
        <v>33.799999999999997</v>
      </c>
      <c r="G494" s="12">
        <v>48.5</v>
      </c>
      <c r="H494" s="12">
        <v>43.49</v>
      </c>
      <c r="I494" s="12">
        <v>-3.6</v>
      </c>
      <c r="J494" s="12">
        <v>-41.6</v>
      </c>
      <c r="K494" s="12">
        <v>-1055.56</v>
      </c>
      <c r="L494" s="12">
        <v>0</v>
      </c>
      <c r="M494" s="12">
        <v>0</v>
      </c>
      <c r="N494" s="12"/>
      <c r="O494" s="12">
        <v>37.4</v>
      </c>
      <c r="P494" s="12">
        <v>90.1</v>
      </c>
      <c r="Q494" s="12">
        <v>140.91</v>
      </c>
      <c r="R494" s="12">
        <v>50.06</v>
      </c>
      <c r="S494" s="13">
        <v>0.82</v>
      </c>
      <c r="T494" s="13">
        <v>1.95</v>
      </c>
      <c r="U494" s="16">
        <v>138.1</v>
      </c>
      <c r="V494" s="76">
        <v>85.2</v>
      </c>
      <c r="W494" s="76">
        <v>88.7</v>
      </c>
      <c r="X494" s="76">
        <v>4.1100000000000003</v>
      </c>
      <c r="Y494" s="15">
        <v>45.607999999999997</v>
      </c>
      <c r="Z494" s="12">
        <v>46.168999999999997</v>
      </c>
      <c r="AA494" s="56">
        <v>1.23</v>
      </c>
      <c r="AB494" s="71">
        <v>43281</v>
      </c>
      <c r="AC494" s="51">
        <v>81.900000000000006</v>
      </c>
      <c r="AD494" s="45" t="s">
        <v>700</v>
      </c>
    </row>
    <row r="495" spans="1:30" ht="18" x14ac:dyDescent="0.35">
      <c r="A495" s="48">
        <f t="shared" si="7"/>
        <v>492</v>
      </c>
      <c r="B495" s="20" t="s">
        <v>497</v>
      </c>
      <c r="C495" s="12">
        <v>6138</v>
      </c>
      <c r="D495" s="12">
        <v>8440</v>
      </c>
      <c r="E495" s="12">
        <v>37.5</v>
      </c>
      <c r="F495" s="12">
        <v>2469</v>
      </c>
      <c r="G495" s="12">
        <v>4396</v>
      </c>
      <c r="H495" s="12">
        <v>78.05</v>
      </c>
      <c r="I495" s="12">
        <v>-47</v>
      </c>
      <c r="J495" s="12">
        <v>103</v>
      </c>
      <c r="K495" s="12">
        <v>319.14999999999998</v>
      </c>
      <c r="L495" s="12">
        <v>148</v>
      </c>
      <c r="M495" s="12">
        <v>50</v>
      </c>
      <c r="N495" s="12">
        <v>-66.22</v>
      </c>
      <c r="O495" s="12">
        <v>2368</v>
      </c>
      <c r="P495" s="12">
        <v>4242</v>
      </c>
      <c r="Q495" s="12">
        <v>79.14</v>
      </c>
      <c r="R495" s="12">
        <v>50.26</v>
      </c>
      <c r="S495" s="13">
        <v>1.99</v>
      </c>
      <c r="T495" s="13">
        <v>3.49</v>
      </c>
      <c r="U495" s="16">
        <v>75.2</v>
      </c>
      <c r="V495" s="76">
        <v>16715</v>
      </c>
      <c r="W495" s="76">
        <v>11082</v>
      </c>
      <c r="X495" s="76">
        <v>-33.700000000000003</v>
      </c>
      <c r="Y495" s="15">
        <v>1190</v>
      </c>
      <c r="Z495" s="12">
        <v>1217</v>
      </c>
      <c r="AA495" s="56">
        <v>2.27</v>
      </c>
      <c r="AB495" s="71">
        <v>43342</v>
      </c>
      <c r="AC495" s="51">
        <v>3.2</v>
      </c>
      <c r="AD495" s="45" t="s">
        <v>715</v>
      </c>
    </row>
    <row r="496" spans="1:30" ht="18" x14ac:dyDescent="0.35">
      <c r="A496" s="48">
        <f t="shared" si="7"/>
        <v>493</v>
      </c>
      <c r="B496" s="20" t="s">
        <v>175</v>
      </c>
      <c r="C496" s="12">
        <v>602.9</v>
      </c>
      <c r="D496" s="12">
        <v>682.4</v>
      </c>
      <c r="E496" s="12">
        <v>13.2</v>
      </c>
      <c r="F496" s="12">
        <v>995.6</v>
      </c>
      <c r="G496" s="12">
        <v>453.7</v>
      </c>
      <c r="H496" s="12">
        <v>-54.43</v>
      </c>
      <c r="I496" s="12">
        <v>17.899999999999999</v>
      </c>
      <c r="J496" s="12">
        <v>14</v>
      </c>
      <c r="K496" s="12">
        <v>-21.79</v>
      </c>
      <c r="L496" s="12">
        <v>64.2</v>
      </c>
      <c r="M496" s="12">
        <v>64.2</v>
      </c>
      <c r="N496" s="12">
        <v>0</v>
      </c>
      <c r="O496" s="12">
        <v>876.2</v>
      </c>
      <c r="P496" s="12">
        <v>346.3</v>
      </c>
      <c r="Q496" s="12">
        <v>-60.48</v>
      </c>
      <c r="R496" s="12">
        <v>50.75</v>
      </c>
      <c r="S496" s="13">
        <v>1.63</v>
      </c>
      <c r="T496" s="13">
        <v>0.6</v>
      </c>
      <c r="U496" s="16">
        <v>-63.2</v>
      </c>
      <c r="V496" s="76">
        <v>14110.4</v>
      </c>
      <c r="W496" s="76">
        <v>16237.6</v>
      </c>
      <c r="X496" s="76">
        <v>15.08</v>
      </c>
      <c r="Y496" s="15">
        <v>554.16300000000001</v>
      </c>
      <c r="Z496" s="12">
        <v>597.64700000000005</v>
      </c>
      <c r="AA496" s="56">
        <v>7.85</v>
      </c>
      <c r="AB496" s="71">
        <v>43373</v>
      </c>
      <c r="AC496" s="51">
        <v>26.8</v>
      </c>
      <c r="AD496" s="45" t="s">
        <v>721</v>
      </c>
    </row>
    <row r="497" spans="1:30" ht="18" x14ac:dyDescent="0.35">
      <c r="A497" s="48">
        <f t="shared" si="7"/>
        <v>494</v>
      </c>
      <c r="B497" s="20" t="s">
        <v>228</v>
      </c>
      <c r="C497" s="12">
        <v>664.3</v>
      </c>
      <c r="D497" s="12">
        <v>685.5</v>
      </c>
      <c r="E497" s="12">
        <v>3.2</v>
      </c>
      <c r="F497" s="12">
        <v>356.3</v>
      </c>
      <c r="G497" s="12">
        <v>413.7</v>
      </c>
      <c r="H497" s="12">
        <v>16.11</v>
      </c>
      <c r="I497" s="12">
        <v>0</v>
      </c>
      <c r="J497" s="12">
        <v>0</v>
      </c>
      <c r="K497" s="12"/>
      <c r="L497" s="12">
        <v>1.1000000000000001</v>
      </c>
      <c r="M497" s="12">
        <v>8.4</v>
      </c>
      <c r="N497" s="12">
        <v>663.64</v>
      </c>
      <c r="O497" s="12">
        <v>276.7</v>
      </c>
      <c r="P497" s="12">
        <v>348.3</v>
      </c>
      <c r="Q497" s="12">
        <v>25.88</v>
      </c>
      <c r="R497" s="12">
        <v>50.81</v>
      </c>
      <c r="S497" s="13">
        <v>1.59</v>
      </c>
      <c r="T497" s="13">
        <v>2</v>
      </c>
      <c r="U497" s="16">
        <v>25.8</v>
      </c>
      <c r="V497" s="76">
        <v>1226.5999999999999</v>
      </c>
      <c r="W497" s="76">
        <v>1797.2</v>
      </c>
      <c r="X497" s="76">
        <v>46.52</v>
      </c>
      <c r="Y497" s="15">
        <v>174.07499999999999</v>
      </c>
      <c r="Z497" s="12">
        <v>174.22399999999999</v>
      </c>
      <c r="AA497" s="56">
        <v>0.09</v>
      </c>
      <c r="AB497" s="71">
        <v>43281</v>
      </c>
      <c r="AC497" s="51">
        <v>28.9</v>
      </c>
      <c r="AD497" s="45" t="s">
        <v>742</v>
      </c>
    </row>
    <row r="498" spans="1:30" ht="18" x14ac:dyDescent="0.35">
      <c r="A498" s="48">
        <f t="shared" si="7"/>
        <v>495</v>
      </c>
      <c r="B498" s="20" t="s">
        <v>281</v>
      </c>
      <c r="C498" s="12">
        <v>924.6</v>
      </c>
      <c r="D498" s="12">
        <v>1059.5999999999999</v>
      </c>
      <c r="E498" s="12">
        <v>14.6</v>
      </c>
      <c r="F498" s="12">
        <v>666.3</v>
      </c>
      <c r="G498" s="12">
        <v>789.9</v>
      </c>
      <c r="H498" s="12">
        <v>18.55</v>
      </c>
      <c r="I498" s="12">
        <v>221.5</v>
      </c>
      <c r="J498" s="12">
        <v>190.7</v>
      </c>
      <c r="K498" s="12">
        <v>-13.91</v>
      </c>
      <c r="L498" s="12">
        <v>29</v>
      </c>
      <c r="M498" s="12">
        <v>33.1</v>
      </c>
      <c r="N498" s="12">
        <v>14.14</v>
      </c>
      <c r="O498" s="12">
        <v>415.8</v>
      </c>
      <c r="P498" s="12">
        <v>566.1</v>
      </c>
      <c r="Q498" s="12">
        <v>36.15</v>
      </c>
      <c r="R498" s="12">
        <v>53.43</v>
      </c>
      <c r="S498" s="13">
        <v>1.22</v>
      </c>
      <c r="T498" s="13">
        <v>1.66</v>
      </c>
      <c r="U498" s="16">
        <v>35.799999999999997</v>
      </c>
      <c r="V498" s="76">
        <v>57767</v>
      </c>
      <c r="W498" s="76">
        <v>46075.7</v>
      </c>
      <c r="X498" s="76">
        <v>-20.239999999999998</v>
      </c>
      <c r="Y498" s="15">
        <v>340.02</v>
      </c>
      <c r="Z498" s="12">
        <v>340.87200000000001</v>
      </c>
      <c r="AA498" s="56">
        <v>0.25</v>
      </c>
      <c r="AB498" s="71">
        <v>43281</v>
      </c>
      <c r="AC498" s="51">
        <v>32.4</v>
      </c>
      <c r="AD498" s="45" t="s">
        <v>762</v>
      </c>
    </row>
    <row r="499" spans="1:30" ht="18" x14ac:dyDescent="0.35">
      <c r="A499" s="48">
        <f t="shared" si="7"/>
        <v>496</v>
      </c>
      <c r="B499" s="20" t="s">
        <v>487</v>
      </c>
      <c r="C499" s="12">
        <v>1052</v>
      </c>
      <c r="D499" s="12">
        <v>1553</v>
      </c>
      <c r="E499" s="12">
        <v>47.6</v>
      </c>
      <c r="F499" s="12">
        <v>1308</v>
      </c>
      <c r="G499" s="12">
        <v>1394</v>
      </c>
      <c r="H499" s="12">
        <v>6.57</v>
      </c>
      <c r="I499" s="12">
        <v>332</v>
      </c>
      <c r="J499" s="12">
        <v>286</v>
      </c>
      <c r="K499" s="12">
        <v>-13.86</v>
      </c>
      <c r="L499" s="12">
        <v>226</v>
      </c>
      <c r="M499" s="12">
        <v>637</v>
      </c>
      <c r="N499" s="12">
        <v>181.86</v>
      </c>
      <c r="O499" s="12">
        <v>913</v>
      </c>
      <c r="P499" s="12">
        <v>1048</v>
      </c>
      <c r="Q499" s="12">
        <v>14.79</v>
      </c>
      <c r="R499" s="12">
        <v>67.48</v>
      </c>
      <c r="S499" s="13">
        <v>0.88</v>
      </c>
      <c r="T499" s="13">
        <v>1.03</v>
      </c>
      <c r="U499" s="16">
        <v>17.899999999999999</v>
      </c>
      <c r="V499" s="76">
        <v>314841</v>
      </c>
      <c r="W499" s="76">
        <v>311423</v>
      </c>
      <c r="X499" s="76">
        <v>-1.0900000000000001</v>
      </c>
      <c r="Y499" s="15">
        <v>1041.8789999999999</v>
      </c>
      <c r="Z499" s="12">
        <v>1014.357</v>
      </c>
      <c r="AA499" s="56">
        <v>-2.64</v>
      </c>
      <c r="AB499" s="71">
        <v>43281</v>
      </c>
      <c r="AC499" s="51">
        <v>13</v>
      </c>
      <c r="AD499" s="45" t="s">
        <v>727</v>
      </c>
    </row>
    <row r="500" spans="1:30" ht="18" x14ac:dyDescent="0.35">
      <c r="A500" s="48">
        <f t="shared" si="7"/>
        <v>497</v>
      </c>
      <c r="B500" s="20" t="s">
        <v>229</v>
      </c>
      <c r="C500" s="12">
        <v>700</v>
      </c>
      <c r="D500" s="12">
        <v>916</v>
      </c>
      <c r="E500" s="12">
        <v>30.9</v>
      </c>
      <c r="F500" s="12">
        <v>776</v>
      </c>
      <c r="G500" s="12">
        <v>865</v>
      </c>
      <c r="H500" s="12">
        <v>11.47</v>
      </c>
      <c r="I500" s="12">
        <v>156</v>
      </c>
      <c r="J500" s="12">
        <v>131</v>
      </c>
      <c r="K500" s="12">
        <v>-16.03</v>
      </c>
      <c r="L500" s="12">
        <v>125</v>
      </c>
      <c r="M500" s="12">
        <v>248</v>
      </c>
      <c r="N500" s="12">
        <v>98.4</v>
      </c>
      <c r="O500" s="12">
        <v>584</v>
      </c>
      <c r="P500" s="12">
        <v>698</v>
      </c>
      <c r="Q500" s="12">
        <v>19.52</v>
      </c>
      <c r="R500" s="12">
        <v>76.2</v>
      </c>
      <c r="S500" s="13">
        <v>1.53</v>
      </c>
      <c r="T500" s="13">
        <v>1.88</v>
      </c>
      <c r="U500" s="16">
        <v>22.9</v>
      </c>
      <c r="V500" s="76">
        <v>216206</v>
      </c>
      <c r="W500" s="76">
        <v>225737</v>
      </c>
      <c r="X500" s="76">
        <v>4.41</v>
      </c>
      <c r="Y500" s="15">
        <v>380.91500000000002</v>
      </c>
      <c r="Z500" s="12">
        <v>370.41</v>
      </c>
      <c r="AA500" s="56">
        <v>-2.76</v>
      </c>
      <c r="AB500" s="71">
        <v>43281</v>
      </c>
      <c r="AC500" s="51">
        <v>9.6999999999999993</v>
      </c>
      <c r="AD500" s="45" t="s">
        <v>727</v>
      </c>
    </row>
    <row r="501" spans="1:30" ht="18" x14ac:dyDescent="0.35">
      <c r="A501" s="48">
        <f t="shared" si="7"/>
        <v>498</v>
      </c>
      <c r="B501" s="20" t="s">
        <v>543</v>
      </c>
      <c r="C501" s="12">
        <v>34.6</v>
      </c>
      <c r="D501" s="12">
        <v>1087.7</v>
      </c>
      <c r="E501" s="12"/>
      <c r="F501" s="12">
        <v>-49.8</v>
      </c>
      <c r="G501" s="12">
        <v>985.7</v>
      </c>
      <c r="H501" s="12">
        <v>-2079.3200000000002</v>
      </c>
      <c r="I501" s="12">
        <v>0.1</v>
      </c>
      <c r="J501" s="12">
        <v>3.9</v>
      </c>
      <c r="K501" s="12">
        <v>3800</v>
      </c>
      <c r="L501" s="12">
        <v>10</v>
      </c>
      <c r="M501" s="12">
        <v>10.4</v>
      </c>
      <c r="N501" s="12">
        <v>4</v>
      </c>
      <c r="O501" s="12">
        <v>-59.9</v>
      </c>
      <c r="P501" s="12">
        <v>971.5</v>
      </c>
      <c r="Q501" s="12">
        <v>1721.87</v>
      </c>
      <c r="R501" s="12">
        <v>89.32</v>
      </c>
      <c r="S501" s="13">
        <v>-0.39</v>
      </c>
      <c r="T501" s="13">
        <v>5.33</v>
      </c>
      <c r="U501" s="16"/>
      <c r="V501" s="76">
        <v>472.5</v>
      </c>
      <c r="W501" s="76">
        <v>452.7</v>
      </c>
      <c r="X501" s="76">
        <v>-4.1900000000000004</v>
      </c>
      <c r="Y501" s="15">
        <v>155.352</v>
      </c>
      <c r="Z501" s="12">
        <v>182.291</v>
      </c>
      <c r="AA501" s="56">
        <v>17.34</v>
      </c>
      <c r="AB501" s="71">
        <v>43281</v>
      </c>
      <c r="AC501" s="51">
        <v>7.7</v>
      </c>
      <c r="AD501" s="45" t="s">
        <v>732</v>
      </c>
    </row>
    <row r="502" spans="1:30" ht="18" x14ac:dyDescent="0.35">
      <c r="A502" s="48">
        <f t="shared" si="7"/>
        <v>499</v>
      </c>
      <c r="B502" s="20" t="s">
        <v>164</v>
      </c>
      <c r="C502" s="12">
        <v>189.4</v>
      </c>
      <c r="D502" s="12">
        <v>210.6</v>
      </c>
      <c r="E502" s="12">
        <v>11.2</v>
      </c>
      <c r="F502" s="12">
        <v>146.30000000000001</v>
      </c>
      <c r="G502" s="12">
        <v>213.5</v>
      </c>
      <c r="H502" s="12">
        <v>45.93</v>
      </c>
      <c r="I502" s="12">
        <v>5.4</v>
      </c>
      <c r="J502" s="12">
        <v>0.1</v>
      </c>
      <c r="K502" s="12">
        <v>-98.15</v>
      </c>
      <c r="L502" s="12">
        <v>21.7</v>
      </c>
      <c r="M502" s="12">
        <v>20.7</v>
      </c>
      <c r="N502" s="12">
        <v>-4.6100000000000003</v>
      </c>
      <c r="O502" s="12">
        <v>101.4</v>
      </c>
      <c r="P502" s="12">
        <v>190.5</v>
      </c>
      <c r="Q502" s="12">
        <v>87.87</v>
      </c>
      <c r="R502" s="12">
        <v>90.46</v>
      </c>
      <c r="S502" s="13">
        <v>0.31</v>
      </c>
      <c r="T502" s="13">
        <v>0.53</v>
      </c>
      <c r="U502" s="16">
        <v>69.900000000000006</v>
      </c>
      <c r="V502" s="76">
        <v>2703.4</v>
      </c>
      <c r="W502" s="76">
        <v>2842.3</v>
      </c>
      <c r="X502" s="76">
        <v>5.14</v>
      </c>
      <c r="Y502" s="15">
        <v>361.98099999999999</v>
      </c>
      <c r="Z502" s="12">
        <v>362.74099999999999</v>
      </c>
      <c r="AA502" s="56">
        <v>0.21</v>
      </c>
      <c r="AB502" s="71">
        <v>43281</v>
      </c>
      <c r="AC502" s="51">
        <v>26.5</v>
      </c>
      <c r="AD502" s="45" t="s">
        <v>721</v>
      </c>
    </row>
    <row r="503" spans="1:30" ht="18" x14ac:dyDescent="0.35">
      <c r="B503" s="2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3"/>
      <c r="T503" s="13"/>
      <c r="U503" s="16"/>
      <c r="V503" s="76"/>
      <c r="W503" s="76"/>
      <c r="X503" s="76"/>
      <c r="Y503" s="15"/>
      <c r="Z503" s="12"/>
      <c r="AA503" s="56"/>
      <c r="AB503" s="71"/>
    </row>
  </sheetData>
  <conditionalFormatting sqref="C4:D488 F4:G488 I4:J488 L4:M488 O4:P488 S4:T488 V4:W488 Y4:Z488">
    <cfRule type="containsBlanks" dxfId="4" priority="2">
      <formula>LEN(TRIM(C4))=0</formula>
    </cfRule>
  </conditionalFormatting>
  <conditionalFormatting sqref="C489:D503 F489:G503 I489:J503 L489:M503 O489:P503 S489:T503 V489:W503 Y489:Z503">
    <cfRule type="containsBlanks" dxfId="3" priority="1">
      <formula>LEN(TRIM(C489))=0</formula>
    </cfRule>
  </conditionalFormatting>
  <pageMargins left="0.75" right="0.75" top="1" bottom="1" header="0.5" footer="0.5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CD31-C3C7-4A03-A819-87981ACB366E}">
  <dimension ref="A1:AG1434"/>
  <sheetViews>
    <sheetView zoomScale="80" zoomScaleNormal="80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D3" sqref="AD3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15" style="45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101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557</v>
      </c>
      <c r="G2" s="72" t="s">
        <v>558</v>
      </c>
      <c r="H2" s="72" t="s">
        <v>559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18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560</v>
      </c>
      <c r="W2" s="18" t="s">
        <v>561</v>
      </c>
      <c r="X2" s="78" t="s">
        <v>562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528</v>
      </c>
      <c r="AD2" s="54" t="s">
        <v>529</v>
      </c>
    </row>
    <row r="3" spans="1:32" s="32" customFormat="1" ht="18.75" thickBot="1" x14ac:dyDescent="0.4">
      <c r="A3" s="52"/>
      <c r="B3" s="22" t="s">
        <v>60</v>
      </c>
      <c r="C3" s="23">
        <f>SUM(C4:C1500)</f>
        <v>2892158.4000000004</v>
      </c>
      <c r="D3" s="104">
        <f t="shared" ref="D3:J3" si="0">SUM(D4:D1500)</f>
        <v>3159460.4999999977</v>
      </c>
      <c r="E3" s="106">
        <f>(D3-C3)/C3</f>
        <v>9.242304985784916E-2</v>
      </c>
      <c r="F3" s="105">
        <f t="shared" si="0"/>
        <v>366329.5999999998</v>
      </c>
      <c r="G3" s="104">
        <f t="shared" si="0"/>
        <v>449342.40000000026</v>
      </c>
      <c r="H3" s="106">
        <f>(G3-F3)/F3</f>
        <v>0.22660685895980151</v>
      </c>
      <c r="I3" s="105">
        <f t="shared" si="0"/>
        <v>81872.599999999962</v>
      </c>
      <c r="J3" s="23">
        <f t="shared" si="0"/>
        <v>72942.400000000009</v>
      </c>
      <c r="K3" s="26">
        <f>(J3-I3)/I3</f>
        <v>-0.1090743423318663</v>
      </c>
      <c r="L3" s="25">
        <f>SUM(L4:L1500)</f>
        <v>81858.699999999983</v>
      </c>
      <c r="M3" s="25">
        <f>SUM(M4:M1500)</f>
        <v>99617.9</v>
      </c>
      <c r="N3" s="26">
        <f>(M3-L3)/L3</f>
        <v>0.21694945069980362</v>
      </c>
      <c r="O3" s="23">
        <f>SUM(O4:O1500)</f>
        <v>223924.79999999993</v>
      </c>
      <c r="P3" s="23">
        <f>SUM(P4:P1500)</f>
        <v>309751.40000000002</v>
      </c>
      <c r="Q3" s="26">
        <f>(P3-O3)/O3</f>
        <v>0.38328313791058483</v>
      </c>
      <c r="R3" s="27">
        <f>P3/D3</f>
        <v>9.8039332981058075E-2</v>
      </c>
      <c r="S3" s="23">
        <f>SUM(S4:S1500)</f>
        <v>719.33</v>
      </c>
      <c r="T3" s="23">
        <f>SUM(T4:T1500)</f>
        <v>1150.8099999999993</v>
      </c>
      <c r="U3" s="28">
        <f>(T3-S3)/ABS(S3)</f>
        <v>0.59983595846134485</v>
      </c>
      <c r="V3" s="25">
        <f>SUM(V4:V1500)</f>
        <v>32799336.399999984</v>
      </c>
      <c r="W3" s="25">
        <f>SUM(W4:W1500)</f>
        <v>33673886.70000001</v>
      </c>
      <c r="X3" s="28">
        <f>(W3-V3)/ABS(V3)</f>
        <v>2.6663658353771671E-2</v>
      </c>
      <c r="Y3" s="29">
        <f>SUM(Y4:Y1500)</f>
        <v>338030.29400000005</v>
      </c>
      <c r="Z3" s="23">
        <f>SUM(Z4:Z1500)</f>
        <v>340771.02400000021</v>
      </c>
      <c r="AA3" s="28">
        <f>(Z3-Y3)/ABS(Y3)</f>
        <v>8.1079419467657409E-3</v>
      </c>
      <c r="AB3" s="61"/>
      <c r="AC3" s="55">
        <f>AVERAGE(AC4:AC1500)</f>
        <v>61.856861365235716</v>
      </c>
      <c r="AD3" s="55">
        <f>MEDIAN(AC4:AC1500)</f>
        <v>21</v>
      </c>
      <c r="AE3" s="8">
        <f>(P3*4)/Z3*40</f>
        <v>145.43555792466665</v>
      </c>
    </row>
    <row r="4" spans="1:32" ht="18" x14ac:dyDescent="0.35">
      <c r="A4" s="48">
        <f>ROW()-3</f>
        <v>1</v>
      </c>
      <c r="B4" s="20" t="s">
        <v>778</v>
      </c>
      <c r="C4" s="12">
        <v>0.1</v>
      </c>
      <c r="D4" s="12">
        <v>2.1</v>
      </c>
      <c r="E4" s="12"/>
      <c r="F4" s="12">
        <v>-16.2</v>
      </c>
      <c r="G4" s="12">
        <v>-18.5</v>
      </c>
      <c r="H4" s="12">
        <v>14.2</v>
      </c>
      <c r="I4" s="12">
        <v>0.1</v>
      </c>
      <c r="J4" s="12">
        <v>0</v>
      </c>
      <c r="K4" s="12">
        <v>-100</v>
      </c>
      <c r="L4" s="12">
        <v>0</v>
      </c>
      <c r="M4" s="12">
        <v>0.2</v>
      </c>
      <c r="N4" s="12"/>
      <c r="O4" s="12">
        <v>-16.2</v>
      </c>
      <c r="P4" s="12">
        <v>-18.8</v>
      </c>
      <c r="Q4" s="12">
        <v>-16.05</v>
      </c>
      <c r="R4" s="12">
        <v>-895.24</v>
      </c>
      <c r="S4" s="13">
        <v>-0.64</v>
      </c>
      <c r="T4" s="13">
        <v>-0.59</v>
      </c>
      <c r="U4" s="12">
        <v>8.5</v>
      </c>
      <c r="V4" s="15">
        <v>17.100000000000001</v>
      </c>
      <c r="W4" s="15">
        <v>24.8</v>
      </c>
      <c r="X4" s="15">
        <v>45.03</v>
      </c>
      <c r="Y4" s="15">
        <v>25.338999999999999</v>
      </c>
      <c r="Z4" s="12">
        <v>31.959</v>
      </c>
      <c r="AA4" s="56">
        <v>26.13</v>
      </c>
      <c r="AB4" s="82">
        <v>43373</v>
      </c>
      <c r="AC4" s="51">
        <v>250</v>
      </c>
      <c r="AD4" s="45" t="s">
        <v>710</v>
      </c>
      <c r="AE4" s="31">
        <v>4416.6499999999996</v>
      </c>
    </row>
    <row r="5" spans="1:32" ht="18" x14ac:dyDescent="0.35">
      <c r="A5" s="48">
        <f t="shared" ref="A5:A68" si="1">ROW()-3</f>
        <v>2</v>
      </c>
      <c r="B5" s="20" t="s">
        <v>330</v>
      </c>
      <c r="C5" s="12">
        <v>2466.6</v>
      </c>
      <c r="D5" s="12">
        <v>2277.1999999999998</v>
      </c>
      <c r="E5" s="12">
        <v>-7.7</v>
      </c>
      <c r="F5" s="12">
        <v>94.3</v>
      </c>
      <c r="G5" s="12">
        <v>-7909.6</v>
      </c>
      <c r="H5" s="12">
        <v>-8487.7000000000007</v>
      </c>
      <c r="I5" s="12">
        <v>-131.1</v>
      </c>
      <c r="J5" s="12">
        <v>-1218</v>
      </c>
      <c r="K5" s="12">
        <v>-829.06</v>
      </c>
      <c r="L5" s="12">
        <v>114.3</v>
      </c>
      <c r="M5" s="12">
        <v>103.7</v>
      </c>
      <c r="N5" s="12">
        <v>-9.27</v>
      </c>
      <c r="O5" s="12">
        <v>111.1</v>
      </c>
      <c r="P5" s="12">
        <v>-6795.3</v>
      </c>
      <c r="Q5" s="12">
        <v>-6216.38</v>
      </c>
      <c r="R5" s="12">
        <v>-298.41000000000003</v>
      </c>
      <c r="S5" s="13">
        <v>0.23</v>
      </c>
      <c r="T5" s="13">
        <v>-14.43</v>
      </c>
      <c r="U5" s="12"/>
      <c r="V5" s="15">
        <v>21153.599999999999</v>
      </c>
      <c r="W5" s="15">
        <v>16404.8</v>
      </c>
      <c r="X5" s="15">
        <v>-22.45</v>
      </c>
      <c r="Y5" s="15">
        <v>491.5</v>
      </c>
      <c r="Z5" s="12">
        <v>471</v>
      </c>
      <c r="AA5" s="56">
        <v>-4.17</v>
      </c>
      <c r="AB5" s="71">
        <v>43373</v>
      </c>
      <c r="AC5" s="51">
        <v>250</v>
      </c>
      <c r="AD5" s="45" t="s">
        <v>733</v>
      </c>
      <c r="AE5" s="31">
        <v>16339.5</v>
      </c>
    </row>
    <row r="6" spans="1:32" ht="18" x14ac:dyDescent="0.35">
      <c r="A6" s="48">
        <f t="shared" si="1"/>
        <v>3</v>
      </c>
      <c r="B6" s="20" t="s">
        <v>779</v>
      </c>
      <c r="C6" s="12">
        <v>0.2</v>
      </c>
      <c r="D6" s="12">
        <v>4.3</v>
      </c>
      <c r="E6" s="12"/>
      <c r="F6" s="12">
        <v>-23.1</v>
      </c>
      <c r="G6" s="12">
        <v>-10.8</v>
      </c>
      <c r="H6" s="12">
        <v>-53.25</v>
      </c>
      <c r="I6" s="12">
        <v>0</v>
      </c>
      <c r="J6" s="12">
        <v>0</v>
      </c>
      <c r="K6" s="12"/>
      <c r="L6" s="12">
        <v>0</v>
      </c>
      <c r="M6" s="12">
        <v>0</v>
      </c>
      <c r="N6" s="12"/>
      <c r="O6" s="12">
        <v>-23.1</v>
      </c>
      <c r="P6" s="12">
        <v>-10.8</v>
      </c>
      <c r="Q6" s="12">
        <v>53.25</v>
      </c>
      <c r="R6" s="12">
        <v>-251.16</v>
      </c>
      <c r="S6" s="13">
        <v>-0.56000000000000005</v>
      </c>
      <c r="T6" s="13">
        <v>-0.25</v>
      </c>
      <c r="U6" s="12">
        <v>54.5</v>
      </c>
      <c r="V6" s="15">
        <f>W6</f>
        <v>41.6</v>
      </c>
      <c r="W6" s="15">
        <v>41.6</v>
      </c>
      <c r="X6" s="15"/>
      <c r="Y6" s="15">
        <f>Z6</f>
        <v>42.838000000000001</v>
      </c>
      <c r="Z6" s="12">
        <v>42.838000000000001</v>
      </c>
      <c r="AA6" s="56"/>
      <c r="AB6" s="71">
        <v>43373</v>
      </c>
      <c r="AC6" s="51">
        <v>250</v>
      </c>
      <c r="AD6" s="45" t="s">
        <v>710</v>
      </c>
      <c r="AE6" s="31">
        <v>23141.75</v>
      </c>
    </row>
    <row r="7" spans="1:32" ht="18" x14ac:dyDescent="0.35">
      <c r="A7" s="48">
        <f t="shared" si="1"/>
        <v>4</v>
      </c>
      <c r="B7" s="20" t="s">
        <v>780</v>
      </c>
      <c r="C7" s="12">
        <v>39.6</v>
      </c>
      <c r="D7" s="12">
        <v>120.2</v>
      </c>
      <c r="E7" s="12">
        <v>203.5</v>
      </c>
      <c r="F7" s="12">
        <v>11</v>
      </c>
      <c r="G7" s="12">
        <v>0.5</v>
      </c>
      <c r="H7" s="12">
        <v>-95.45</v>
      </c>
      <c r="I7" s="12">
        <v>0</v>
      </c>
      <c r="J7" s="12">
        <v>299.7</v>
      </c>
      <c r="K7" s="12"/>
      <c r="L7" s="12">
        <v>0.3</v>
      </c>
      <c r="M7" s="12">
        <v>2.1</v>
      </c>
      <c r="N7" s="12">
        <v>600</v>
      </c>
      <c r="O7" s="12">
        <v>10.6</v>
      </c>
      <c r="P7" s="12">
        <v>-301.2</v>
      </c>
      <c r="Q7" s="12">
        <v>-2941.51</v>
      </c>
      <c r="R7" s="12">
        <v>-250.58</v>
      </c>
      <c r="S7" s="13">
        <v>0.11</v>
      </c>
      <c r="T7" s="13">
        <v>-1.98</v>
      </c>
      <c r="U7" s="12"/>
      <c r="V7" s="15">
        <v>658.9</v>
      </c>
      <c r="W7" s="15">
        <v>1142.7</v>
      </c>
      <c r="X7" s="15">
        <v>73.430000000000007</v>
      </c>
      <c r="Y7" s="15">
        <v>99.858999999999995</v>
      </c>
      <c r="Z7" s="12">
        <v>152.54</v>
      </c>
      <c r="AA7" s="56">
        <v>52.76</v>
      </c>
      <c r="AB7" s="71">
        <v>43373</v>
      </c>
      <c r="AC7" s="51">
        <v>250</v>
      </c>
      <c r="AD7" s="45" t="s">
        <v>731</v>
      </c>
      <c r="AE7" s="31">
        <v>14847.3</v>
      </c>
    </row>
    <row r="8" spans="1:32" ht="18" x14ac:dyDescent="0.35">
      <c r="A8" s="48">
        <f t="shared" si="1"/>
        <v>5</v>
      </c>
      <c r="B8" s="20" t="s">
        <v>781</v>
      </c>
      <c r="C8" s="12">
        <v>5.2</v>
      </c>
      <c r="D8" s="12">
        <v>4.7</v>
      </c>
      <c r="E8" s="12">
        <v>-9.6</v>
      </c>
      <c r="F8" s="12">
        <v>1.5</v>
      </c>
      <c r="G8" s="12">
        <v>-8</v>
      </c>
      <c r="H8" s="12">
        <v>-633.33000000000004</v>
      </c>
      <c r="I8" s="12">
        <v>0.1</v>
      </c>
      <c r="J8" s="12">
        <v>-0.9</v>
      </c>
      <c r="K8" s="12">
        <v>-1000</v>
      </c>
      <c r="L8" s="12">
        <v>0.1</v>
      </c>
      <c r="M8" s="12">
        <v>0.1</v>
      </c>
      <c r="N8" s="12">
        <v>0</v>
      </c>
      <c r="O8" s="12">
        <v>1.5</v>
      </c>
      <c r="P8" s="12">
        <v>-7.4</v>
      </c>
      <c r="Q8" s="12">
        <v>-593.33000000000004</v>
      </c>
      <c r="R8" s="12">
        <v>-157.44999999999999</v>
      </c>
      <c r="S8" s="13">
        <v>0.06</v>
      </c>
      <c r="T8" s="13">
        <v>-0.32</v>
      </c>
      <c r="U8" s="12">
        <v>-604</v>
      </c>
      <c r="V8" s="15">
        <v>81.3</v>
      </c>
      <c r="W8" s="15">
        <v>97.2</v>
      </c>
      <c r="X8" s="15">
        <v>19.559999999999999</v>
      </c>
      <c r="Y8" s="15">
        <v>23.841000000000001</v>
      </c>
      <c r="Z8" s="12">
        <v>22.978999999999999</v>
      </c>
      <c r="AA8" s="56">
        <v>-3.62</v>
      </c>
      <c r="AB8" s="71">
        <v>43373</v>
      </c>
      <c r="AC8" s="51">
        <v>250</v>
      </c>
      <c r="AD8" s="45" t="s">
        <v>727</v>
      </c>
      <c r="AE8" s="31">
        <v>423.23</v>
      </c>
    </row>
    <row r="9" spans="1:32" ht="18" x14ac:dyDescent="0.35">
      <c r="A9" s="48">
        <f t="shared" si="1"/>
        <v>6</v>
      </c>
      <c r="B9" s="20" t="s">
        <v>474</v>
      </c>
      <c r="C9" s="12">
        <v>137.80000000000001</v>
      </c>
      <c r="D9" s="12">
        <v>145.19999999999999</v>
      </c>
      <c r="E9" s="12">
        <v>5.4</v>
      </c>
      <c r="F9" s="12">
        <v>-183.9</v>
      </c>
      <c r="G9" s="12">
        <v>-177.6</v>
      </c>
      <c r="H9" s="12">
        <v>-3.43</v>
      </c>
      <c r="I9" s="12">
        <v>-77.400000000000006</v>
      </c>
      <c r="J9" s="12">
        <v>-50</v>
      </c>
      <c r="K9" s="12">
        <v>35.4</v>
      </c>
      <c r="L9" s="12">
        <v>21.3</v>
      </c>
      <c r="M9" s="12">
        <v>21.2</v>
      </c>
      <c r="N9" s="12">
        <v>-0.47</v>
      </c>
      <c r="O9" s="12">
        <v>-128</v>
      </c>
      <c r="P9" s="12">
        <v>-148.9</v>
      </c>
      <c r="Q9" s="12">
        <v>-16.329999999999998</v>
      </c>
      <c r="R9" s="12">
        <v>-102.55</v>
      </c>
      <c r="S9" s="13">
        <v>-0.62</v>
      </c>
      <c r="T9" s="13">
        <v>-0.72</v>
      </c>
      <c r="U9" s="12">
        <v>-16.5</v>
      </c>
      <c r="V9" s="15">
        <v>2346.6</v>
      </c>
      <c r="W9" s="15">
        <v>2413</v>
      </c>
      <c r="X9" s="15">
        <v>2.83</v>
      </c>
      <c r="Y9" s="15">
        <v>207.935</v>
      </c>
      <c r="Z9" s="12">
        <v>207.673</v>
      </c>
      <c r="AA9" s="56">
        <v>-0.13</v>
      </c>
      <c r="AB9" s="71">
        <v>43312</v>
      </c>
      <c r="AC9" s="51">
        <v>10.1</v>
      </c>
      <c r="AD9" s="45" t="s">
        <v>674</v>
      </c>
      <c r="AE9" s="31">
        <v>8983.7000000000007</v>
      </c>
    </row>
    <row r="10" spans="1:32" ht="18" x14ac:dyDescent="0.35">
      <c r="A10" s="48">
        <f t="shared" si="1"/>
        <v>7</v>
      </c>
      <c r="B10" s="20" t="s">
        <v>782</v>
      </c>
      <c r="C10" s="12">
        <v>7.9</v>
      </c>
      <c r="D10" s="12">
        <v>9.4</v>
      </c>
      <c r="E10" s="12">
        <v>19</v>
      </c>
      <c r="F10" s="12">
        <v>-7.7</v>
      </c>
      <c r="G10" s="12">
        <v>-9.5</v>
      </c>
      <c r="H10" s="12">
        <v>23.38</v>
      </c>
      <c r="I10" s="12">
        <v>0</v>
      </c>
      <c r="J10" s="12">
        <v>0</v>
      </c>
      <c r="K10" s="12"/>
      <c r="L10" s="12">
        <v>0</v>
      </c>
      <c r="M10" s="12">
        <v>0</v>
      </c>
      <c r="N10" s="12"/>
      <c r="O10" s="12">
        <v>-7.7</v>
      </c>
      <c r="P10" s="12">
        <v>-9.5</v>
      </c>
      <c r="Q10" s="12">
        <v>-23.38</v>
      </c>
      <c r="R10" s="12">
        <v>-101.06</v>
      </c>
      <c r="S10" s="13">
        <v>-0.46</v>
      </c>
      <c r="T10" s="13">
        <v>-0.56999999999999995</v>
      </c>
      <c r="U10" s="12">
        <v>-23.5</v>
      </c>
      <c r="V10" s="15">
        <f>W10</f>
        <v>43.4</v>
      </c>
      <c r="W10" s="15">
        <v>43.4</v>
      </c>
      <c r="X10" s="15"/>
      <c r="Y10" s="15">
        <v>0</v>
      </c>
      <c r="Z10" s="12">
        <v>0</v>
      </c>
      <c r="AA10" s="56"/>
      <c r="AB10" s="71">
        <v>43373</v>
      </c>
      <c r="AC10" s="51">
        <v>250</v>
      </c>
      <c r="AD10" s="45" t="s">
        <v>707</v>
      </c>
      <c r="AE10" s="31">
        <v>530.48</v>
      </c>
    </row>
    <row r="11" spans="1:32" ht="18" x14ac:dyDescent="0.35">
      <c r="A11" s="48">
        <f t="shared" si="1"/>
        <v>8</v>
      </c>
      <c r="B11" s="20" t="s">
        <v>783</v>
      </c>
      <c r="C11" s="12">
        <v>18.100000000000001</v>
      </c>
      <c r="D11" s="12">
        <v>37.4</v>
      </c>
      <c r="E11" s="12">
        <v>106.6</v>
      </c>
      <c r="F11" s="12">
        <v>-31</v>
      </c>
      <c r="G11" s="12">
        <v>-29.9</v>
      </c>
      <c r="H11" s="12">
        <v>-3.55</v>
      </c>
      <c r="I11" s="12">
        <v>-4.8</v>
      </c>
      <c r="J11" s="12">
        <v>0</v>
      </c>
      <c r="K11" s="12">
        <v>100</v>
      </c>
      <c r="L11" s="12">
        <v>1.1000000000000001</v>
      </c>
      <c r="M11" s="12">
        <v>1.8</v>
      </c>
      <c r="N11" s="12">
        <v>63.64</v>
      </c>
      <c r="O11" s="12">
        <v>-27.4</v>
      </c>
      <c r="P11" s="12">
        <v>-31.7</v>
      </c>
      <c r="Q11" s="12">
        <v>-15.69</v>
      </c>
      <c r="R11" s="12">
        <v>-84.76</v>
      </c>
      <c r="S11" s="13">
        <v>-0.56999999999999995</v>
      </c>
      <c r="T11" s="13">
        <v>-0.45</v>
      </c>
      <c r="U11" s="12">
        <v>20.399999999999999</v>
      </c>
      <c r="V11" s="15">
        <v>87.8</v>
      </c>
      <c r="W11" s="15">
        <v>105</v>
      </c>
      <c r="X11" s="15">
        <v>19.59</v>
      </c>
      <c r="Y11" s="15">
        <v>48.222000000000001</v>
      </c>
      <c r="Z11" s="12">
        <v>70.153000000000006</v>
      </c>
      <c r="AA11" s="56">
        <v>45.48</v>
      </c>
      <c r="AB11" s="71">
        <v>43373</v>
      </c>
      <c r="AC11" s="51">
        <v>250</v>
      </c>
      <c r="AD11" s="45" t="s">
        <v>732</v>
      </c>
      <c r="AE11" s="31">
        <v>3899.5</v>
      </c>
    </row>
    <row r="12" spans="1:32" ht="18" x14ac:dyDescent="0.35">
      <c r="A12" s="48">
        <f t="shared" si="1"/>
        <v>9</v>
      </c>
      <c r="B12" s="20" t="s">
        <v>784</v>
      </c>
      <c r="C12" s="12">
        <v>922.6</v>
      </c>
      <c r="D12" s="12">
        <v>909.5</v>
      </c>
      <c r="E12" s="12">
        <v>-1.4</v>
      </c>
      <c r="F12" s="12">
        <v>177.2</v>
      </c>
      <c r="G12" s="12">
        <v>-684.4</v>
      </c>
      <c r="H12" s="12">
        <v>-486.23</v>
      </c>
      <c r="I12" s="12">
        <v>0.4</v>
      </c>
      <c r="J12" s="12">
        <v>0.6</v>
      </c>
      <c r="K12" s="12">
        <v>50</v>
      </c>
      <c r="L12" s="12">
        <v>56.6</v>
      </c>
      <c r="M12" s="12">
        <v>60.3</v>
      </c>
      <c r="N12" s="12">
        <v>6.54</v>
      </c>
      <c r="O12" s="12">
        <v>116.2</v>
      </c>
      <c r="P12" s="12">
        <v>-745.8</v>
      </c>
      <c r="Q12" s="12">
        <v>-741.82</v>
      </c>
      <c r="R12" s="12">
        <v>-82</v>
      </c>
      <c r="S12" s="13">
        <v>0.81</v>
      </c>
      <c r="T12" s="13">
        <v>-4.8600000000000003</v>
      </c>
      <c r="U12" s="12">
        <v>-697.2</v>
      </c>
      <c r="V12" s="15">
        <v>5482</v>
      </c>
      <c r="W12" s="15">
        <v>5687</v>
      </c>
      <c r="X12" s="15">
        <v>3.74</v>
      </c>
      <c r="Y12" s="15">
        <v>142.81800000000001</v>
      </c>
      <c r="Z12" s="12">
        <v>153.512</v>
      </c>
      <c r="AA12" s="56">
        <v>7.49</v>
      </c>
      <c r="AB12" s="71">
        <v>43373</v>
      </c>
      <c r="AC12" s="51">
        <v>250</v>
      </c>
      <c r="AD12" s="45" t="s">
        <v>711</v>
      </c>
      <c r="AE12" s="31">
        <v>-253.25</v>
      </c>
    </row>
    <row r="13" spans="1:32" ht="18" x14ac:dyDescent="0.35">
      <c r="A13" s="48">
        <f t="shared" si="1"/>
        <v>10</v>
      </c>
      <c r="B13" s="20" t="s">
        <v>785</v>
      </c>
      <c r="C13" s="12">
        <v>60</v>
      </c>
      <c r="D13" s="12">
        <v>60.9</v>
      </c>
      <c r="E13" s="12">
        <v>1.5</v>
      </c>
      <c r="F13" s="12">
        <v>-10.6</v>
      </c>
      <c r="G13" s="12">
        <v>-30.5</v>
      </c>
      <c r="H13" s="12">
        <v>187.74</v>
      </c>
      <c r="I13" s="12">
        <v>0</v>
      </c>
      <c r="J13" s="12">
        <v>0</v>
      </c>
      <c r="K13" s="12"/>
      <c r="L13" s="12">
        <v>11.2</v>
      </c>
      <c r="M13" s="12">
        <v>17.3</v>
      </c>
      <c r="N13" s="12">
        <v>54.46</v>
      </c>
      <c r="O13" s="12">
        <v>-21.8</v>
      </c>
      <c r="P13" s="12">
        <v>-47.8</v>
      </c>
      <c r="Q13" s="12">
        <v>-119.27</v>
      </c>
      <c r="R13" s="12">
        <v>-78.489999999999995</v>
      </c>
      <c r="S13" s="13">
        <v>-0.75</v>
      </c>
      <c r="T13" s="13">
        <v>-1.64</v>
      </c>
      <c r="U13" s="12">
        <v>-119.4</v>
      </c>
      <c r="V13" s="15">
        <v>555.20000000000005</v>
      </c>
      <c r="W13" s="15">
        <v>878.7</v>
      </c>
      <c r="X13" s="15">
        <v>58.27</v>
      </c>
      <c r="Y13" s="15">
        <v>29.202000000000002</v>
      </c>
      <c r="Z13" s="12">
        <v>29.154</v>
      </c>
      <c r="AA13" s="56">
        <v>-0.16</v>
      </c>
      <c r="AB13" s="71">
        <v>43373</v>
      </c>
      <c r="AC13" s="51">
        <v>250</v>
      </c>
      <c r="AD13" s="45" t="s">
        <v>711</v>
      </c>
      <c r="AE13" s="31">
        <v>-736.35</v>
      </c>
    </row>
    <row r="14" spans="1:32" ht="18" x14ac:dyDescent="0.35">
      <c r="A14" s="48">
        <f t="shared" si="1"/>
        <v>11</v>
      </c>
      <c r="B14" s="20" t="s">
        <v>786</v>
      </c>
      <c r="C14" s="12">
        <v>291.60000000000002</v>
      </c>
      <c r="D14" s="12">
        <v>192.9</v>
      </c>
      <c r="E14" s="12">
        <v>-33.799999999999997</v>
      </c>
      <c r="F14" s="12">
        <v>-4.2</v>
      </c>
      <c r="G14" s="12">
        <v>-101.4</v>
      </c>
      <c r="H14" s="12">
        <v>2314.29</v>
      </c>
      <c r="I14" s="12">
        <v>-21.8</v>
      </c>
      <c r="J14" s="12">
        <v>3.5</v>
      </c>
      <c r="K14" s="12">
        <v>116.06</v>
      </c>
      <c r="L14" s="12">
        <v>38.5</v>
      </c>
      <c r="M14" s="12">
        <v>39.200000000000003</v>
      </c>
      <c r="N14" s="12">
        <v>1.82</v>
      </c>
      <c r="O14" s="12">
        <v>-20.9</v>
      </c>
      <c r="P14" s="12">
        <v>-144.1</v>
      </c>
      <c r="Q14" s="12">
        <v>-589.47</v>
      </c>
      <c r="R14" s="12">
        <v>-74.7</v>
      </c>
      <c r="S14" s="13">
        <v>-0.17</v>
      </c>
      <c r="T14" s="13">
        <v>-1.1299999999999999</v>
      </c>
      <c r="U14" s="12">
        <v>-584.6</v>
      </c>
      <c r="V14" s="15">
        <v>3078.5</v>
      </c>
      <c r="W14" s="15">
        <v>3042.6</v>
      </c>
      <c r="X14" s="15">
        <v>-1.17</v>
      </c>
      <c r="Y14" s="15">
        <v>126.2</v>
      </c>
      <c r="Z14" s="12">
        <v>127.1</v>
      </c>
      <c r="AA14" s="56">
        <v>0.71</v>
      </c>
      <c r="AB14" s="71">
        <v>43373</v>
      </c>
      <c r="AC14" s="51">
        <v>250</v>
      </c>
      <c r="AD14" s="45" t="s">
        <v>746</v>
      </c>
      <c r="AE14" s="31">
        <v>14946.25</v>
      </c>
    </row>
    <row r="15" spans="1:32" ht="18" x14ac:dyDescent="0.35">
      <c r="A15" s="48">
        <f t="shared" si="1"/>
        <v>12</v>
      </c>
      <c r="B15" s="20" t="s">
        <v>787</v>
      </c>
      <c r="C15" s="12">
        <v>440.6</v>
      </c>
      <c r="D15" s="12">
        <v>490.4</v>
      </c>
      <c r="E15" s="12">
        <v>11.3</v>
      </c>
      <c r="F15" s="12">
        <v>86.6</v>
      </c>
      <c r="G15" s="12">
        <v>96.2</v>
      </c>
      <c r="H15" s="12">
        <v>11.09</v>
      </c>
      <c r="I15" s="12">
        <v>2.7</v>
      </c>
      <c r="J15" s="12">
        <v>3.2</v>
      </c>
      <c r="K15" s="12">
        <v>18.52</v>
      </c>
      <c r="L15" s="12">
        <v>45.3</v>
      </c>
      <c r="M15" s="12">
        <v>44.8</v>
      </c>
      <c r="N15" s="12">
        <v>-1.1000000000000001</v>
      </c>
      <c r="O15" s="12">
        <v>14.3</v>
      </c>
      <c r="P15" s="12">
        <v>-363.3</v>
      </c>
      <c r="Q15" s="12">
        <v>-2640.56</v>
      </c>
      <c r="R15" s="12">
        <v>-74.08</v>
      </c>
      <c r="S15" s="13">
        <v>0.15</v>
      </c>
      <c r="T15" s="13">
        <v>-3.49</v>
      </c>
      <c r="U15" s="12"/>
      <c r="V15" s="15">
        <v>3998.9</v>
      </c>
      <c r="W15" s="15">
        <v>3814.2</v>
      </c>
      <c r="X15" s="15">
        <v>-4.62</v>
      </c>
      <c r="Y15" s="15">
        <v>93.031000000000006</v>
      </c>
      <c r="Z15" s="12">
        <v>104.265</v>
      </c>
      <c r="AA15" s="56">
        <v>12.07</v>
      </c>
      <c r="AB15" s="71">
        <v>43373</v>
      </c>
      <c r="AC15" s="51">
        <v>250</v>
      </c>
      <c r="AD15" s="45" t="s">
        <v>711</v>
      </c>
      <c r="AE15" s="31">
        <v>10282.4</v>
      </c>
    </row>
    <row r="16" spans="1:32" ht="18" x14ac:dyDescent="0.35">
      <c r="A16" s="48">
        <f t="shared" si="1"/>
        <v>13</v>
      </c>
      <c r="B16" s="20" t="s">
        <v>788</v>
      </c>
      <c r="C16" s="12">
        <v>538.79999999999995</v>
      </c>
      <c r="D16" s="12">
        <v>536.9</v>
      </c>
      <c r="E16" s="12">
        <v>-0.4</v>
      </c>
      <c r="F16" s="12">
        <v>-30.6</v>
      </c>
      <c r="G16" s="12">
        <v>-265.8</v>
      </c>
      <c r="H16" s="12">
        <v>768.63</v>
      </c>
      <c r="I16" s="12">
        <v>-1.2</v>
      </c>
      <c r="J16" s="12">
        <v>107.9</v>
      </c>
      <c r="K16" s="12">
        <v>9091.67</v>
      </c>
      <c r="L16" s="12">
        <v>0</v>
      </c>
      <c r="M16" s="12">
        <v>0</v>
      </c>
      <c r="N16" s="12"/>
      <c r="O16" s="12">
        <v>-30.4</v>
      </c>
      <c r="P16" s="12">
        <v>-374.6</v>
      </c>
      <c r="Q16" s="12">
        <v>-1132.24</v>
      </c>
      <c r="R16" s="12">
        <v>-69.77</v>
      </c>
      <c r="S16" s="13">
        <v>-0.26</v>
      </c>
      <c r="T16" s="13">
        <v>-2.74</v>
      </c>
      <c r="U16" s="12">
        <v>-972.2</v>
      </c>
      <c r="V16" s="15">
        <v>16423.400000000001</v>
      </c>
      <c r="W16" s="15">
        <v>16505.599999999999</v>
      </c>
      <c r="X16" s="15">
        <v>0.5</v>
      </c>
      <c r="Y16" s="15">
        <v>119</v>
      </c>
      <c r="Z16" s="12">
        <v>136.726</v>
      </c>
      <c r="AA16" s="56">
        <v>14.9</v>
      </c>
      <c r="AB16" s="71">
        <v>43373</v>
      </c>
      <c r="AC16" s="51">
        <v>250</v>
      </c>
      <c r="AD16" s="45" t="s">
        <v>768</v>
      </c>
      <c r="AE16" s="31">
        <v>195.75</v>
      </c>
      <c r="AF16" s="42"/>
    </row>
    <row r="17" spans="1:31" ht="18" x14ac:dyDescent="0.35">
      <c r="A17" s="48">
        <f t="shared" si="1"/>
        <v>14</v>
      </c>
      <c r="B17" s="20" t="s">
        <v>789</v>
      </c>
      <c r="C17" s="12">
        <v>54</v>
      </c>
      <c r="D17" s="12">
        <v>64.8</v>
      </c>
      <c r="E17" s="12">
        <v>20</v>
      </c>
      <c r="F17" s="12">
        <v>-35.299999999999997</v>
      </c>
      <c r="G17" s="12">
        <v>-38.5</v>
      </c>
      <c r="H17" s="12">
        <v>9.07</v>
      </c>
      <c r="I17" s="12">
        <v>-11.9</v>
      </c>
      <c r="J17" s="12">
        <v>2.7</v>
      </c>
      <c r="K17" s="12">
        <v>122.69</v>
      </c>
      <c r="L17" s="12">
        <v>2.5</v>
      </c>
      <c r="M17" s="12">
        <v>0</v>
      </c>
      <c r="N17" s="12">
        <v>-100</v>
      </c>
      <c r="O17" s="12">
        <v>-26</v>
      </c>
      <c r="P17" s="12">
        <v>-41.2</v>
      </c>
      <c r="Q17" s="12">
        <v>-58.46</v>
      </c>
      <c r="R17" s="12">
        <v>-63.58</v>
      </c>
      <c r="S17" s="13">
        <v>-0.33</v>
      </c>
      <c r="T17" s="13">
        <v>-0.53</v>
      </c>
      <c r="U17" s="12">
        <v>-62</v>
      </c>
      <c r="V17" s="15">
        <v>463.7</v>
      </c>
      <c r="W17" s="15">
        <v>427.1</v>
      </c>
      <c r="X17" s="15">
        <v>-7.89</v>
      </c>
      <c r="Y17" s="15">
        <v>79.234999999999999</v>
      </c>
      <c r="Z17" s="12">
        <v>77.447999999999993</v>
      </c>
      <c r="AA17" s="56">
        <v>-2.2599999999999998</v>
      </c>
      <c r="AB17" s="71">
        <v>43373</v>
      </c>
      <c r="AC17" s="51">
        <v>250</v>
      </c>
      <c r="AD17" s="45" t="s">
        <v>697</v>
      </c>
      <c r="AE17" s="31">
        <v>2938.25</v>
      </c>
    </row>
    <row r="18" spans="1:31" ht="18" x14ac:dyDescent="0.35">
      <c r="A18" s="48">
        <f t="shared" si="1"/>
        <v>15</v>
      </c>
      <c r="B18" s="20" t="s">
        <v>790</v>
      </c>
      <c r="C18" s="12">
        <v>55.1</v>
      </c>
      <c r="D18" s="12">
        <v>65</v>
      </c>
      <c r="E18" s="12">
        <v>18</v>
      </c>
      <c r="F18" s="12">
        <v>20.5</v>
      </c>
      <c r="G18" s="12">
        <v>-40.700000000000003</v>
      </c>
      <c r="H18" s="12">
        <v>-298.54000000000002</v>
      </c>
      <c r="I18" s="12">
        <v>0</v>
      </c>
      <c r="J18" s="12">
        <v>0</v>
      </c>
      <c r="K18" s="12"/>
      <c r="L18" s="12">
        <v>27.2</v>
      </c>
      <c r="M18" s="12">
        <v>37.700000000000003</v>
      </c>
      <c r="N18" s="12">
        <v>38.6</v>
      </c>
      <c r="O18" s="12">
        <v>20.5</v>
      </c>
      <c r="P18" s="12">
        <v>-40.700000000000003</v>
      </c>
      <c r="Q18" s="12">
        <v>-298.54000000000002</v>
      </c>
      <c r="R18" s="12">
        <v>-62.62</v>
      </c>
      <c r="S18" s="13">
        <v>0.52</v>
      </c>
      <c r="T18" s="13">
        <v>-1.03</v>
      </c>
      <c r="U18" s="12">
        <v>-298.39999999999998</v>
      </c>
      <c r="V18" s="15">
        <v>5168.3999999999996</v>
      </c>
      <c r="W18" s="15">
        <v>5571.8</v>
      </c>
      <c r="X18" s="15">
        <v>7.81</v>
      </c>
      <c r="Y18" s="15">
        <v>39.412999999999997</v>
      </c>
      <c r="Z18" s="12">
        <v>39.54</v>
      </c>
      <c r="AA18" s="56">
        <v>0.32</v>
      </c>
      <c r="AB18" s="71">
        <v>43373</v>
      </c>
      <c r="AC18" s="51">
        <v>63.8</v>
      </c>
      <c r="AD18" s="45" t="s">
        <v>791</v>
      </c>
      <c r="AE18" s="31">
        <v>38887.25</v>
      </c>
    </row>
    <row r="19" spans="1:31" ht="18" x14ac:dyDescent="0.35">
      <c r="A19" s="48">
        <f t="shared" si="1"/>
        <v>16</v>
      </c>
      <c r="B19" s="20" t="s">
        <v>792</v>
      </c>
      <c r="C19" s="12">
        <v>86.9</v>
      </c>
      <c r="D19" s="12">
        <v>132.19999999999999</v>
      </c>
      <c r="E19" s="12">
        <v>52.1</v>
      </c>
      <c r="F19" s="12">
        <v>-28</v>
      </c>
      <c r="G19" s="12">
        <v>-76.099999999999994</v>
      </c>
      <c r="H19" s="12">
        <v>171.79</v>
      </c>
      <c r="I19" s="12">
        <v>0.2</v>
      </c>
      <c r="J19" s="12">
        <v>1.2</v>
      </c>
      <c r="K19" s="12">
        <v>500</v>
      </c>
      <c r="L19" s="12">
        <v>0</v>
      </c>
      <c r="M19" s="12">
        <v>0</v>
      </c>
      <c r="N19" s="12"/>
      <c r="O19" s="12">
        <v>-28.2</v>
      </c>
      <c r="P19" s="12">
        <v>-77.3</v>
      </c>
      <c r="Q19" s="12">
        <v>-174.11</v>
      </c>
      <c r="R19" s="12">
        <v>-58.47</v>
      </c>
      <c r="S19" s="13">
        <v>-0.1</v>
      </c>
      <c r="T19" s="13">
        <v>-0.26</v>
      </c>
      <c r="U19" s="12">
        <v>-174.2</v>
      </c>
      <c r="V19" s="15">
        <f>W19</f>
        <v>234.4</v>
      </c>
      <c r="W19" s="15">
        <v>234.4</v>
      </c>
      <c r="X19" s="15"/>
      <c r="Y19" s="15">
        <f>Z19</f>
        <v>292.85899999999998</v>
      </c>
      <c r="Z19" s="12">
        <v>292.85899999999998</v>
      </c>
      <c r="AA19" s="56"/>
      <c r="AB19" s="71">
        <v>43373</v>
      </c>
      <c r="AC19" s="51">
        <v>250</v>
      </c>
      <c r="AD19" s="45" t="s">
        <v>699</v>
      </c>
      <c r="AE19" s="31">
        <v>-1242.48</v>
      </c>
    </row>
    <row r="20" spans="1:31" ht="18" x14ac:dyDescent="0.35">
      <c r="A20" s="48">
        <f t="shared" si="1"/>
        <v>17</v>
      </c>
      <c r="B20" s="20" t="s">
        <v>793</v>
      </c>
      <c r="C20" s="12">
        <v>2.8</v>
      </c>
      <c r="D20" s="12">
        <v>2.8</v>
      </c>
      <c r="E20" s="12">
        <v>0</v>
      </c>
      <c r="F20" s="12">
        <v>-0.4</v>
      </c>
      <c r="G20" s="12">
        <v>-1.6</v>
      </c>
      <c r="H20" s="12">
        <v>300</v>
      </c>
      <c r="I20" s="12">
        <v>0</v>
      </c>
      <c r="J20" s="12">
        <v>0</v>
      </c>
      <c r="K20" s="12"/>
      <c r="L20" s="12">
        <v>0</v>
      </c>
      <c r="M20" s="12">
        <v>0</v>
      </c>
      <c r="N20" s="12"/>
      <c r="O20" s="12">
        <v>-0.5</v>
      </c>
      <c r="P20" s="12">
        <v>-1.6</v>
      </c>
      <c r="Q20" s="12">
        <v>-220</v>
      </c>
      <c r="R20" s="12">
        <v>-57.14</v>
      </c>
      <c r="S20" s="13">
        <v>-0.03</v>
      </c>
      <c r="T20" s="13">
        <v>-0.09</v>
      </c>
      <c r="U20" s="12">
        <v>-234.8</v>
      </c>
      <c r="V20" s="15">
        <v>14.7</v>
      </c>
      <c r="W20" s="15">
        <v>14.6</v>
      </c>
      <c r="X20" s="15">
        <v>-0.68</v>
      </c>
      <c r="Y20" s="15">
        <v>19.021999999999998</v>
      </c>
      <c r="Z20" s="12">
        <v>19.103000000000002</v>
      </c>
      <c r="AA20" s="56">
        <v>0.42</v>
      </c>
      <c r="AB20" s="71">
        <v>43373</v>
      </c>
      <c r="AC20" s="51">
        <v>250</v>
      </c>
      <c r="AD20" s="45" t="s">
        <v>794</v>
      </c>
      <c r="AE20" s="31">
        <v>12773.98</v>
      </c>
    </row>
    <row r="21" spans="1:31" ht="18" x14ac:dyDescent="0.35">
      <c r="A21" s="48">
        <f t="shared" si="1"/>
        <v>18</v>
      </c>
      <c r="B21" s="20" t="s">
        <v>795</v>
      </c>
      <c r="C21" s="12">
        <v>50.7</v>
      </c>
      <c r="D21" s="12">
        <v>73.599999999999994</v>
      </c>
      <c r="E21" s="12">
        <v>45.2</v>
      </c>
      <c r="F21" s="12">
        <v>-10.199999999999999</v>
      </c>
      <c r="G21" s="12">
        <v>-32.299999999999997</v>
      </c>
      <c r="H21" s="12">
        <v>216.67</v>
      </c>
      <c r="I21" s="12">
        <v>0</v>
      </c>
      <c r="J21" s="12">
        <v>-0.1</v>
      </c>
      <c r="K21" s="12"/>
      <c r="L21" s="12">
        <v>1.7</v>
      </c>
      <c r="M21" s="12">
        <v>3.3</v>
      </c>
      <c r="N21" s="12">
        <v>94.12</v>
      </c>
      <c r="O21" s="12">
        <v>-11.9</v>
      </c>
      <c r="P21" s="12">
        <v>-35.5</v>
      </c>
      <c r="Q21" s="12">
        <v>-198.32</v>
      </c>
      <c r="R21" s="12">
        <v>-48.23</v>
      </c>
      <c r="S21" s="13">
        <v>-0.16</v>
      </c>
      <c r="T21" s="13">
        <v>-1.24</v>
      </c>
      <c r="U21" s="12">
        <v>-697.9</v>
      </c>
      <c r="V21" s="15">
        <f>W21</f>
        <v>486</v>
      </c>
      <c r="W21" s="15">
        <v>486</v>
      </c>
      <c r="X21" s="15"/>
      <c r="Y21" s="15">
        <f>Z21</f>
        <v>28.736000000000001</v>
      </c>
      <c r="Z21" s="12">
        <v>28.736000000000001</v>
      </c>
      <c r="AA21" s="56"/>
      <c r="AB21" s="71">
        <v>43373</v>
      </c>
      <c r="AC21" s="51">
        <v>250</v>
      </c>
      <c r="AD21" s="45" t="s">
        <v>699</v>
      </c>
      <c r="AE21" s="31">
        <v>218073</v>
      </c>
    </row>
    <row r="22" spans="1:31" ht="18" x14ac:dyDescent="0.35">
      <c r="A22" s="48">
        <f t="shared" si="1"/>
        <v>19</v>
      </c>
      <c r="B22" s="20" t="s">
        <v>796</v>
      </c>
      <c r="C22" s="12">
        <v>209.1</v>
      </c>
      <c r="D22" s="12">
        <v>211.6</v>
      </c>
      <c r="E22" s="12">
        <v>1.2</v>
      </c>
      <c r="F22" s="12">
        <v>-86.7</v>
      </c>
      <c r="G22" s="12">
        <v>-114.6</v>
      </c>
      <c r="H22" s="12">
        <v>32.18</v>
      </c>
      <c r="I22" s="12">
        <v>-35.200000000000003</v>
      </c>
      <c r="J22" s="12">
        <v>-38.799999999999997</v>
      </c>
      <c r="K22" s="12">
        <v>-10.23</v>
      </c>
      <c r="L22" s="12">
        <v>9.8000000000000007</v>
      </c>
      <c r="M22" s="12">
        <v>16.399999999999999</v>
      </c>
      <c r="N22" s="12">
        <v>67.349999999999994</v>
      </c>
      <c r="O22" s="12">
        <v>-57.1</v>
      </c>
      <c r="P22" s="12">
        <v>-88.1</v>
      </c>
      <c r="Q22" s="12">
        <v>-54.29</v>
      </c>
      <c r="R22" s="12">
        <v>-41.64</v>
      </c>
      <c r="S22" s="13">
        <v>-1.43</v>
      </c>
      <c r="T22" s="13">
        <v>-2.1800000000000002</v>
      </c>
      <c r="U22" s="12">
        <v>-52.7</v>
      </c>
      <c r="V22" s="15">
        <v>2539.6</v>
      </c>
      <c r="W22" s="15">
        <v>2475.6</v>
      </c>
      <c r="X22" s="15">
        <v>-2.52</v>
      </c>
      <c r="Y22" s="15">
        <v>40.088000000000001</v>
      </c>
      <c r="Z22" s="12">
        <v>40.466000000000001</v>
      </c>
      <c r="AA22" s="56">
        <v>0.94</v>
      </c>
      <c r="AB22" s="71">
        <v>43312</v>
      </c>
      <c r="AC22" s="51">
        <v>36.799999999999997</v>
      </c>
      <c r="AD22" s="45" t="s">
        <v>738</v>
      </c>
      <c r="AE22" s="31">
        <v>37811.5</v>
      </c>
    </row>
    <row r="23" spans="1:31" ht="18" x14ac:dyDescent="0.35">
      <c r="A23" s="48">
        <f t="shared" si="1"/>
        <v>20</v>
      </c>
      <c r="B23" s="20" t="s">
        <v>797</v>
      </c>
      <c r="C23" s="12">
        <v>64</v>
      </c>
      <c r="D23" s="12">
        <v>56.6</v>
      </c>
      <c r="E23" s="12">
        <v>-11.6</v>
      </c>
      <c r="F23" s="12">
        <v>35.299999999999997</v>
      </c>
      <c r="G23" s="12">
        <v>-3.9</v>
      </c>
      <c r="H23" s="12">
        <v>-111.05</v>
      </c>
      <c r="I23" s="12">
        <v>0</v>
      </c>
      <c r="J23" s="12">
        <v>0.1</v>
      </c>
      <c r="K23" s="12"/>
      <c r="L23" s="12">
        <v>18</v>
      </c>
      <c r="M23" s="12">
        <v>30.7</v>
      </c>
      <c r="N23" s="12">
        <v>70.56</v>
      </c>
      <c r="O23" s="12">
        <v>10.5</v>
      </c>
      <c r="P23" s="12">
        <v>-23.4</v>
      </c>
      <c r="Q23" s="12">
        <v>-322.86</v>
      </c>
      <c r="R23" s="12">
        <v>-41.34</v>
      </c>
      <c r="S23" s="13">
        <v>0.31</v>
      </c>
      <c r="T23" s="13">
        <v>-0.66</v>
      </c>
      <c r="U23" s="12">
        <v>-311.89999999999998</v>
      </c>
      <c r="V23" s="15">
        <v>1910.2</v>
      </c>
      <c r="W23" s="15">
        <v>2119.3000000000002</v>
      </c>
      <c r="X23" s="15">
        <v>10.95</v>
      </c>
      <c r="Y23" s="15">
        <v>33.841000000000001</v>
      </c>
      <c r="Z23" s="12">
        <v>35.597999999999999</v>
      </c>
      <c r="AA23" s="56">
        <v>5.19</v>
      </c>
      <c r="AB23" s="71">
        <v>43373</v>
      </c>
      <c r="AC23" s="51">
        <v>250</v>
      </c>
      <c r="AD23" s="45" t="s">
        <v>721</v>
      </c>
      <c r="AE23" s="31">
        <v>706.25</v>
      </c>
    </row>
    <row r="24" spans="1:31" ht="18" x14ac:dyDescent="0.35">
      <c r="A24" s="48">
        <f t="shared" si="1"/>
        <v>21</v>
      </c>
      <c r="B24" s="20" t="s">
        <v>798</v>
      </c>
      <c r="C24" s="12">
        <v>93.8</v>
      </c>
      <c r="D24" s="12">
        <v>190.2</v>
      </c>
      <c r="E24" s="12">
        <v>102.8</v>
      </c>
      <c r="F24" s="12">
        <v>-47.1</v>
      </c>
      <c r="G24" s="12">
        <v>-63.7</v>
      </c>
      <c r="H24" s="12">
        <v>35.24</v>
      </c>
      <c r="I24" s="12">
        <v>0.3</v>
      </c>
      <c r="J24" s="12">
        <v>0</v>
      </c>
      <c r="K24" s="12">
        <v>-100</v>
      </c>
      <c r="L24" s="12">
        <v>28.9</v>
      </c>
      <c r="M24" s="12">
        <v>18.8</v>
      </c>
      <c r="N24" s="12">
        <v>-34.950000000000003</v>
      </c>
      <c r="O24" s="12">
        <v>-71.8</v>
      </c>
      <c r="P24" s="12">
        <v>-78.599999999999994</v>
      </c>
      <c r="Q24" s="12">
        <v>-9.4700000000000006</v>
      </c>
      <c r="R24" s="12">
        <v>-41.32</v>
      </c>
      <c r="S24" s="13">
        <v>-0.68</v>
      </c>
      <c r="T24" s="13">
        <v>-0.72</v>
      </c>
      <c r="U24" s="12">
        <v>-6.1</v>
      </c>
      <c r="V24" s="15">
        <v>1893.8</v>
      </c>
      <c r="W24" s="15">
        <v>1530.1</v>
      </c>
      <c r="X24" s="15">
        <v>-19.2</v>
      </c>
      <c r="Y24" s="15">
        <v>106.06699999999999</v>
      </c>
      <c r="Z24" s="12">
        <v>109.4</v>
      </c>
      <c r="AA24" s="56">
        <v>3.14</v>
      </c>
      <c r="AB24" s="71">
        <v>43373</v>
      </c>
      <c r="AC24" s="51">
        <v>250</v>
      </c>
      <c r="AD24" s="45" t="s">
        <v>741</v>
      </c>
      <c r="AE24" s="31">
        <v>18456.75</v>
      </c>
    </row>
    <row r="25" spans="1:31" ht="18" x14ac:dyDescent="0.35">
      <c r="A25" s="48">
        <f t="shared" si="1"/>
        <v>22</v>
      </c>
      <c r="B25" s="20" t="s">
        <v>799</v>
      </c>
      <c r="C25" s="12">
        <v>42.7</v>
      </c>
      <c r="D25" s="12">
        <v>131.80000000000001</v>
      </c>
      <c r="E25" s="12">
        <v>208.7</v>
      </c>
      <c r="F25" s="12">
        <v>37.4</v>
      </c>
      <c r="G25" s="12">
        <v>1.7</v>
      </c>
      <c r="H25" s="12">
        <v>-95.45</v>
      </c>
      <c r="I25" s="12">
        <v>-0.5</v>
      </c>
      <c r="J25" s="12">
        <v>-2.5</v>
      </c>
      <c r="K25" s="12">
        <v>-400</v>
      </c>
      <c r="L25" s="12">
        <v>6.4</v>
      </c>
      <c r="M25" s="12">
        <v>62.8</v>
      </c>
      <c r="N25" s="12">
        <v>881.25</v>
      </c>
      <c r="O25" s="12">
        <v>21.3</v>
      </c>
      <c r="P25" s="12">
        <v>-52.7</v>
      </c>
      <c r="Q25" s="12">
        <v>-347.42</v>
      </c>
      <c r="R25" s="12">
        <v>-39.979999999999997</v>
      </c>
      <c r="S25" s="13">
        <v>0.48</v>
      </c>
      <c r="T25" s="13">
        <v>-0.41</v>
      </c>
      <c r="U25" s="12">
        <v>-186.1</v>
      </c>
      <c r="V25" s="15">
        <v>553.9</v>
      </c>
      <c r="W25" s="15">
        <v>5757</v>
      </c>
      <c r="X25" s="15">
        <v>939.36</v>
      </c>
      <c r="Y25" s="15">
        <v>44.399000000000001</v>
      </c>
      <c r="Z25" s="12">
        <v>127.887</v>
      </c>
      <c r="AA25" s="56">
        <v>188.04</v>
      </c>
      <c r="AB25" s="71">
        <v>43373</v>
      </c>
      <c r="AC25" s="51">
        <v>250</v>
      </c>
      <c r="AD25" s="45" t="s">
        <v>742</v>
      </c>
      <c r="AE25" s="31">
        <v>215427</v>
      </c>
    </row>
    <row r="26" spans="1:31" ht="18" x14ac:dyDescent="0.35">
      <c r="A26" s="48">
        <f t="shared" si="1"/>
        <v>23</v>
      </c>
      <c r="B26" s="20" t="s">
        <v>800</v>
      </c>
      <c r="C26" s="12">
        <v>140.4</v>
      </c>
      <c r="D26" s="12">
        <v>162.1</v>
      </c>
      <c r="E26" s="12">
        <v>15.5</v>
      </c>
      <c r="F26" s="12">
        <v>63.5</v>
      </c>
      <c r="G26" s="12">
        <v>-54.1</v>
      </c>
      <c r="H26" s="12">
        <v>-185.2</v>
      </c>
      <c r="I26" s="12">
        <v>0</v>
      </c>
      <c r="J26" s="12">
        <v>0</v>
      </c>
      <c r="K26" s="12"/>
      <c r="L26" s="12">
        <v>0</v>
      </c>
      <c r="M26" s="12">
        <v>0</v>
      </c>
      <c r="N26" s="12"/>
      <c r="O26" s="12">
        <v>49.1</v>
      </c>
      <c r="P26" s="12">
        <v>-64.5</v>
      </c>
      <c r="Q26" s="12">
        <v>-231.36</v>
      </c>
      <c r="R26" s="12">
        <v>-39.79</v>
      </c>
      <c r="S26" s="13">
        <v>0.43</v>
      </c>
      <c r="T26" s="13">
        <v>-0.57999999999999996</v>
      </c>
      <c r="U26" s="12">
        <v>-233</v>
      </c>
      <c r="V26" s="15">
        <v>16173.8</v>
      </c>
      <c r="W26" s="15">
        <v>16761.7</v>
      </c>
      <c r="X26" s="15">
        <v>3.63</v>
      </c>
      <c r="Y26" s="15">
        <v>121.22499999999999</v>
      </c>
      <c r="Z26" s="12">
        <v>111.64700000000001</v>
      </c>
      <c r="AA26" s="56">
        <v>-7.9</v>
      </c>
      <c r="AB26" s="71">
        <v>43373</v>
      </c>
      <c r="AC26" s="51">
        <v>9</v>
      </c>
      <c r="AD26" s="45" t="s">
        <v>742</v>
      </c>
      <c r="AE26" s="31">
        <v>3726.7</v>
      </c>
    </row>
    <row r="27" spans="1:31" ht="18" x14ac:dyDescent="0.35">
      <c r="A27" s="48">
        <f t="shared" si="1"/>
        <v>24</v>
      </c>
      <c r="B27" s="20" t="s">
        <v>185</v>
      </c>
      <c r="C27" s="12">
        <v>917</v>
      </c>
      <c r="D27" s="12">
        <v>895</v>
      </c>
      <c r="E27" s="12">
        <v>-2.4</v>
      </c>
      <c r="F27" s="12">
        <v>16.5</v>
      </c>
      <c r="G27" s="12">
        <v>-434</v>
      </c>
      <c r="H27" s="12">
        <v>-2730.3</v>
      </c>
      <c r="I27" s="12">
        <v>2.5</v>
      </c>
      <c r="J27" s="12">
        <v>-87.7</v>
      </c>
      <c r="K27" s="12">
        <v>-3608</v>
      </c>
      <c r="L27" s="12">
        <v>0</v>
      </c>
      <c r="M27" s="12">
        <v>0</v>
      </c>
      <c r="N27" s="12"/>
      <c r="O27" s="12">
        <v>14</v>
      </c>
      <c r="P27" s="12">
        <v>-351.9</v>
      </c>
      <c r="Q27" s="12">
        <v>-2613.5700000000002</v>
      </c>
      <c r="R27" s="12">
        <v>-39.32</v>
      </c>
      <c r="S27" s="13">
        <v>0.04</v>
      </c>
      <c r="T27" s="13">
        <v>-0.97</v>
      </c>
      <c r="U27" s="12"/>
      <c r="V27" s="15">
        <v>14906.5</v>
      </c>
      <c r="W27" s="15">
        <v>15625.7</v>
      </c>
      <c r="X27" s="15">
        <v>4.82</v>
      </c>
      <c r="Y27" s="15">
        <v>332.39600000000002</v>
      </c>
      <c r="Z27" s="12">
        <v>363.9</v>
      </c>
      <c r="AA27" s="56">
        <v>9.48</v>
      </c>
      <c r="AB27" s="71">
        <v>43373</v>
      </c>
      <c r="AC27" s="51">
        <v>250</v>
      </c>
      <c r="AD27" s="45" t="s">
        <v>737</v>
      </c>
      <c r="AE27" s="31">
        <v>21718</v>
      </c>
    </row>
    <row r="28" spans="1:31" ht="18" x14ac:dyDescent="0.35">
      <c r="A28" s="48">
        <f t="shared" si="1"/>
        <v>25</v>
      </c>
      <c r="B28" s="20" t="s">
        <v>801</v>
      </c>
      <c r="C28" s="12">
        <v>40.799999999999997</v>
      </c>
      <c r="D28" s="12">
        <v>55.1</v>
      </c>
      <c r="E28" s="12">
        <v>35</v>
      </c>
      <c r="F28" s="12">
        <v>-16.100000000000001</v>
      </c>
      <c r="G28" s="12">
        <v>-21</v>
      </c>
      <c r="H28" s="12">
        <v>30.43</v>
      </c>
      <c r="I28" s="12">
        <v>0.2</v>
      </c>
      <c r="J28" s="12">
        <v>0</v>
      </c>
      <c r="K28" s="12">
        <v>-100</v>
      </c>
      <c r="L28" s="12">
        <v>0.1</v>
      </c>
      <c r="M28" s="12">
        <v>0</v>
      </c>
      <c r="N28" s="12">
        <v>-100</v>
      </c>
      <c r="O28" s="12">
        <v>-16.399999999999999</v>
      </c>
      <c r="P28" s="12">
        <v>-21.1</v>
      </c>
      <c r="Q28" s="12">
        <v>-28.66</v>
      </c>
      <c r="R28" s="12">
        <v>-38.29</v>
      </c>
      <c r="S28" s="13">
        <v>-0.18</v>
      </c>
      <c r="T28" s="13">
        <v>-0.22</v>
      </c>
      <c r="U28" s="12">
        <v>-18.8</v>
      </c>
      <c r="V28" s="15">
        <v>83.7</v>
      </c>
      <c r="W28" s="15">
        <v>122.1</v>
      </c>
      <c r="X28" s="15">
        <v>45.88</v>
      </c>
      <c r="Y28" s="15">
        <v>90.064999999999998</v>
      </c>
      <c r="Z28" s="12">
        <v>97.512</v>
      </c>
      <c r="AA28" s="56">
        <v>8.27</v>
      </c>
      <c r="AB28" s="71">
        <v>43312</v>
      </c>
      <c r="AC28" s="51">
        <v>250</v>
      </c>
      <c r="AD28" s="45" t="s">
        <v>675</v>
      </c>
      <c r="AE28" s="31">
        <v>5601</v>
      </c>
    </row>
    <row r="29" spans="1:31" ht="18" x14ac:dyDescent="0.35">
      <c r="A29" s="48">
        <f t="shared" si="1"/>
        <v>26</v>
      </c>
      <c r="B29" s="20" t="s">
        <v>802</v>
      </c>
      <c r="C29" s="12">
        <v>41.1</v>
      </c>
      <c r="D29" s="12">
        <v>57.8</v>
      </c>
      <c r="E29" s="12">
        <v>40.6</v>
      </c>
      <c r="F29" s="12">
        <v>-7.6</v>
      </c>
      <c r="G29" s="12">
        <v>-20.100000000000001</v>
      </c>
      <c r="H29" s="12">
        <v>164.47</v>
      </c>
      <c r="I29" s="12">
        <v>0.1</v>
      </c>
      <c r="J29" s="12">
        <v>0.9</v>
      </c>
      <c r="K29" s="12">
        <v>800</v>
      </c>
      <c r="L29" s="12">
        <v>0</v>
      </c>
      <c r="M29" s="12">
        <v>0</v>
      </c>
      <c r="N29" s="12"/>
      <c r="O29" s="12">
        <v>-7.7</v>
      </c>
      <c r="P29" s="12">
        <v>-21</v>
      </c>
      <c r="Q29" s="12">
        <v>-172.73</v>
      </c>
      <c r="R29" s="12">
        <v>-36.33</v>
      </c>
      <c r="S29" s="13">
        <v>-0.06</v>
      </c>
      <c r="T29" s="13">
        <v>-0.17</v>
      </c>
      <c r="U29" s="12">
        <v>-171.7</v>
      </c>
      <c r="V29" s="15">
        <f>W29</f>
        <v>161.9</v>
      </c>
      <c r="W29" s="15">
        <v>161.9</v>
      </c>
      <c r="X29" s="15"/>
      <c r="Y29" s="15">
        <v>0</v>
      </c>
      <c r="Z29" s="12">
        <v>0</v>
      </c>
      <c r="AA29" s="56"/>
      <c r="AB29" s="71">
        <v>43312</v>
      </c>
      <c r="AC29" s="51">
        <v>250</v>
      </c>
      <c r="AD29" s="45" t="s">
        <v>697</v>
      </c>
      <c r="AE29" s="31">
        <v>51244.75</v>
      </c>
    </row>
    <row r="30" spans="1:31" ht="18" x14ac:dyDescent="0.35">
      <c r="A30" s="48">
        <f t="shared" si="1"/>
        <v>27</v>
      </c>
      <c r="B30" s="20" t="s">
        <v>803</v>
      </c>
      <c r="C30" s="12">
        <v>48.9</v>
      </c>
      <c r="D30" s="12">
        <v>46.4</v>
      </c>
      <c r="E30" s="12">
        <v>-5.0999999999999996</v>
      </c>
      <c r="F30" s="12">
        <v>-2.7</v>
      </c>
      <c r="G30" s="12">
        <v>-2.2999999999999998</v>
      </c>
      <c r="H30" s="12">
        <v>-14.81</v>
      </c>
      <c r="I30" s="12">
        <v>-1.2</v>
      </c>
      <c r="J30" s="12">
        <v>14.4</v>
      </c>
      <c r="K30" s="12">
        <v>1300</v>
      </c>
      <c r="L30" s="12">
        <v>0</v>
      </c>
      <c r="M30" s="12">
        <v>0</v>
      </c>
      <c r="N30" s="12"/>
      <c r="O30" s="12">
        <v>-1.5</v>
      </c>
      <c r="P30" s="12">
        <v>-16.7</v>
      </c>
      <c r="Q30" s="12">
        <v>-1013.33</v>
      </c>
      <c r="R30" s="12">
        <v>-35.99</v>
      </c>
      <c r="S30" s="13">
        <v>-0.1</v>
      </c>
      <c r="T30" s="13">
        <v>-1.04</v>
      </c>
      <c r="U30" s="12">
        <v>-994.7</v>
      </c>
      <c r="V30" s="15">
        <v>41.4</v>
      </c>
      <c r="W30" s="15">
        <v>50.8</v>
      </c>
      <c r="X30" s="15">
        <v>22.71</v>
      </c>
      <c r="Y30" s="15">
        <v>15.976000000000001</v>
      </c>
      <c r="Z30" s="12">
        <v>16.071000000000002</v>
      </c>
      <c r="AA30" s="56">
        <v>0.59</v>
      </c>
      <c r="AB30" s="71">
        <v>43373</v>
      </c>
      <c r="AC30" s="51">
        <v>250</v>
      </c>
      <c r="AD30" s="45" t="s">
        <v>697</v>
      </c>
      <c r="AE30" s="31">
        <v>13078.75</v>
      </c>
    </row>
    <row r="31" spans="1:31" ht="18" x14ac:dyDescent="0.35">
      <c r="A31" s="48">
        <f t="shared" si="1"/>
        <v>28</v>
      </c>
      <c r="B31" s="20" t="s">
        <v>804</v>
      </c>
      <c r="C31" s="12">
        <v>7.3</v>
      </c>
      <c r="D31" s="12">
        <v>13.1</v>
      </c>
      <c r="E31" s="12">
        <v>79.5</v>
      </c>
      <c r="F31" s="12">
        <v>-3.6</v>
      </c>
      <c r="G31" s="12">
        <v>-4</v>
      </c>
      <c r="H31" s="12">
        <v>11.11</v>
      </c>
      <c r="I31" s="12">
        <v>0</v>
      </c>
      <c r="J31" s="12">
        <v>0</v>
      </c>
      <c r="K31" s="12"/>
      <c r="L31" s="12">
        <v>0.4</v>
      </c>
      <c r="M31" s="12">
        <v>0.7</v>
      </c>
      <c r="N31" s="12">
        <v>75</v>
      </c>
      <c r="O31" s="12">
        <v>-4</v>
      </c>
      <c r="P31" s="12">
        <v>-4.7</v>
      </c>
      <c r="Q31" s="12">
        <v>-17.5</v>
      </c>
      <c r="R31" s="12">
        <v>-35.880000000000003</v>
      </c>
      <c r="S31" s="13">
        <v>-0.2</v>
      </c>
      <c r="T31" s="13">
        <v>-0.22</v>
      </c>
      <c r="U31" s="12">
        <v>-10.5</v>
      </c>
      <c r="V31" s="15">
        <f>W31</f>
        <v>32.4</v>
      </c>
      <c r="W31" s="15">
        <v>32.4</v>
      </c>
      <c r="X31" s="15"/>
      <c r="Y31" s="15">
        <f>Z31</f>
        <v>21.361999999999998</v>
      </c>
      <c r="Z31" s="12">
        <v>21.361999999999998</v>
      </c>
      <c r="AA31" s="56"/>
      <c r="AB31" s="71">
        <v>43373</v>
      </c>
      <c r="AC31" s="51">
        <v>250</v>
      </c>
      <c r="AD31" s="45" t="s">
        <v>707</v>
      </c>
      <c r="AE31" s="31">
        <v>13476.75</v>
      </c>
    </row>
    <row r="32" spans="1:31" ht="18" x14ac:dyDescent="0.35">
      <c r="A32" s="48">
        <f t="shared" si="1"/>
        <v>29</v>
      </c>
      <c r="B32" s="20" t="s">
        <v>805</v>
      </c>
      <c r="C32" s="12">
        <v>1084</v>
      </c>
      <c r="D32" s="12">
        <v>1483.3</v>
      </c>
      <c r="E32" s="12">
        <v>36.799999999999997</v>
      </c>
      <c r="F32" s="12">
        <v>160</v>
      </c>
      <c r="G32" s="12">
        <v>-501</v>
      </c>
      <c r="H32" s="12">
        <v>-413.13</v>
      </c>
      <c r="I32" s="12">
        <v>29.1</v>
      </c>
      <c r="J32" s="12">
        <v>-10</v>
      </c>
      <c r="K32" s="12">
        <v>-134.36000000000001</v>
      </c>
      <c r="L32" s="12">
        <v>30.1</v>
      </c>
      <c r="M32" s="12">
        <v>38.799999999999997</v>
      </c>
      <c r="N32" s="12">
        <v>28.9</v>
      </c>
      <c r="O32" s="12">
        <v>100.8</v>
      </c>
      <c r="P32" s="12">
        <v>-529.79999999999995</v>
      </c>
      <c r="Q32" s="12">
        <v>-625.6</v>
      </c>
      <c r="R32" s="12">
        <v>-35.72</v>
      </c>
      <c r="S32" s="13">
        <v>0.59</v>
      </c>
      <c r="T32" s="13">
        <v>-3.22</v>
      </c>
      <c r="U32" s="12">
        <v>-646.1</v>
      </c>
      <c r="V32" s="15">
        <v>27822.9</v>
      </c>
      <c r="W32" s="15">
        <v>28027.3</v>
      </c>
      <c r="X32" s="15">
        <v>0.73</v>
      </c>
      <c r="Y32" s="15">
        <v>170.982</v>
      </c>
      <c r="Z32" s="12">
        <v>164.55099999999999</v>
      </c>
      <c r="AA32" s="56">
        <v>-3.76</v>
      </c>
      <c r="AB32" s="71">
        <v>43373</v>
      </c>
      <c r="AC32" s="51">
        <v>250</v>
      </c>
      <c r="AD32" s="45" t="s">
        <v>729</v>
      </c>
      <c r="AE32" s="31">
        <v>-680</v>
      </c>
    </row>
    <row r="33" spans="1:33" ht="18" x14ac:dyDescent="0.35">
      <c r="A33" s="48">
        <f t="shared" si="1"/>
        <v>30</v>
      </c>
      <c r="B33" s="20" t="s">
        <v>806</v>
      </c>
      <c r="C33" s="12">
        <v>55.3</v>
      </c>
      <c r="D33" s="12">
        <v>69.5</v>
      </c>
      <c r="E33" s="12">
        <v>25.7</v>
      </c>
      <c r="F33" s="12">
        <v>-10.4</v>
      </c>
      <c r="G33" s="12">
        <v>-23.7</v>
      </c>
      <c r="H33" s="12">
        <v>127.88</v>
      </c>
      <c r="I33" s="12">
        <v>-0.2</v>
      </c>
      <c r="J33" s="12">
        <v>-0.1</v>
      </c>
      <c r="K33" s="12">
        <v>50</v>
      </c>
      <c r="L33" s="12">
        <v>0</v>
      </c>
      <c r="M33" s="12">
        <v>0.5</v>
      </c>
      <c r="N33" s="12"/>
      <c r="O33" s="12">
        <v>-10.3</v>
      </c>
      <c r="P33" s="12">
        <v>-24.1</v>
      </c>
      <c r="Q33" s="12">
        <v>-133.97999999999999</v>
      </c>
      <c r="R33" s="12">
        <v>-34.68</v>
      </c>
      <c r="S33" s="13">
        <v>-0.16</v>
      </c>
      <c r="T33" s="13">
        <v>-0.36</v>
      </c>
      <c r="U33" s="12">
        <v>-132.9</v>
      </c>
      <c r="V33" s="15">
        <f>W33</f>
        <v>189.1</v>
      </c>
      <c r="W33" s="15">
        <v>189.1</v>
      </c>
      <c r="X33" s="15"/>
      <c r="Y33" s="15">
        <f>Z33</f>
        <v>66.59</v>
      </c>
      <c r="Z33" s="12">
        <v>66.59</v>
      </c>
      <c r="AA33" s="56"/>
      <c r="AB33" s="71">
        <v>43373</v>
      </c>
      <c r="AC33" s="51">
        <v>250</v>
      </c>
      <c r="AD33" s="45" t="s">
        <v>675</v>
      </c>
      <c r="AE33" s="31">
        <v>-1056.8</v>
      </c>
    </row>
    <row r="34" spans="1:33" ht="18" x14ac:dyDescent="0.35">
      <c r="A34" s="48">
        <f t="shared" si="1"/>
        <v>31</v>
      </c>
      <c r="B34" s="20" t="s">
        <v>807</v>
      </c>
      <c r="C34" s="12">
        <v>84</v>
      </c>
      <c r="D34" s="12">
        <v>84</v>
      </c>
      <c r="E34" s="12">
        <v>0</v>
      </c>
      <c r="F34" s="12">
        <v>-26</v>
      </c>
      <c r="G34" s="12">
        <v>-28</v>
      </c>
      <c r="H34" s="12">
        <v>7.69</v>
      </c>
      <c r="I34" s="12">
        <v>0</v>
      </c>
      <c r="J34" s="12">
        <v>1</v>
      </c>
      <c r="K34" s="12"/>
      <c r="L34" s="12">
        <v>0</v>
      </c>
      <c r="M34" s="12">
        <v>0</v>
      </c>
      <c r="N34" s="12"/>
      <c r="O34" s="12">
        <v>-38</v>
      </c>
      <c r="P34" s="12">
        <v>-29</v>
      </c>
      <c r="Q34" s="12">
        <v>23.68</v>
      </c>
      <c r="R34" s="12">
        <v>-34.520000000000003</v>
      </c>
      <c r="S34" s="13">
        <v>-0.72</v>
      </c>
      <c r="T34" s="13">
        <v>-0.53</v>
      </c>
      <c r="U34" s="12">
        <v>26.2</v>
      </c>
      <c r="V34" s="15">
        <v>4522</v>
      </c>
      <c r="W34" s="15">
        <v>949</v>
      </c>
      <c r="X34" s="15">
        <v>-79.010000000000005</v>
      </c>
      <c r="Y34" s="15">
        <v>52.941000000000003</v>
      </c>
      <c r="Z34" s="12">
        <v>54.716999999999999</v>
      </c>
      <c r="AA34" s="56">
        <v>3.35</v>
      </c>
      <c r="AB34" s="71">
        <v>43281</v>
      </c>
      <c r="AC34" s="51">
        <v>2.5</v>
      </c>
      <c r="AD34" s="45" t="s">
        <v>723</v>
      </c>
      <c r="AE34" s="31">
        <v>3122.13</v>
      </c>
    </row>
    <row r="35" spans="1:33" ht="18" x14ac:dyDescent="0.35">
      <c r="A35" s="48">
        <f t="shared" si="1"/>
        <v>32</v>
      </c>
      <c r="B35" s="20" t="s">
        <v>808</v>
      </c>
      <c r="C35" s="12">
        <v>28.7</v>
      </c>
      <c r="D35" s="12">
        <v>33.4</v>
      </c>
      <c r="E35" s="12">
        <v>16.399999999999999</v>
      </c>
      <c r="F35" s="12">
        <v>7.1</v>
      </c>
      <c r="G35" s="12">
        <v>-2.1</v>
      </c>
      <c r="H35" s="12">
        <v>-129.58000000000001</v>
      </c>
      <c r="I35" s="12">
        <v>0</v>
      </c>
      <c r="J35" s="12">
        <v>0</v>
      </c>
      <c r="K35" s="12"/>
      <c r="L35" s="12">
        <v>3.9</v>
      </c>
      <c r="M35" s="12">
        <v>4.2</v>
      </c>
      <c r="N35" s="12">
        <v>7.69</v>
      </c>
      <c r="O35" s="12">
        <v>-5.2</v>
      </c>
      <c r="P35" s="12">
        <v>-11.5</v>
      </c>
      <c r="Q35" s="12">
        <v>-121.15</v>
      </c>
      <c r="R35" s="12">
        <v>-34.43</v>
      </c>
      <c r="S35" s="13">
        <v>-0.15</v>
      </c>
      <c r="T35" s="13">
        <v>-0.31</v>
      </c>
      <c r="U35" s="12">
        <v>-103.3</v>
      </c>
      <c r="V35" s="15">
        <v>368.1</v>
      </c>
      <c r="W35" s="15">
        <v>415.4</v>
      </c>
      <c r="X35" s="15">
        <v>12.85</v>
      </c>
      <c r="Y35" s="15">
        <v>34.101999999999997</v>
      </c>
      <c r="Z35" s="12">
        <v>37.151000000000003</v>
      </c>
      <c r="AA35" s="56">
        <v>8.94</v>
      </c>
      <c r="AB35" s="71">
        <v>43373</v>
      </c>
      <c r="AC35" s="51">
        <v>250</v>
      </c>
      <c r="AD35" s="45" t="s">
        <v>747</v>
      </c>
      <c r="AE35" s="31">
        <v>6522.25</v>
      </c>
    </row>
    <row r="36" spans="1:33" ht="18" x14ac:dyDescent="0.35">
      <c r="A36" s="48">
        <f t="shared" si="1"/>
        <v>33</v>
      </c>
      <c r="B36" s="20" t="s">
        <v>809</v>
      </c>
      <c r="C36" s="12">
        <v>39.4</v>
      </c>
      <c r="D36" s="12">
        <v>57.8</v>
      </c>
      <c r="E36" s="12">
        <v>46.7</v>
      </c>
      <c r="F36" s="12">
        <v>-14.6</v>
      </c>
      <c r="G36" s="12">
        <v>-19.399999999999999</v>
      </c>
      <c r="H36" s="12">
        <v>32.880000000000003</v>
      </c>
      <c r="I36" s="12">
        <v>0.2</v>
      </c>
      <c r="J36" s="12">
        <v>0.2</v>
      </c>
      <c r="K36" s="12">
        <v>0</v>
      </c>
      <c r="L36" s="12">
        <v>0</v>
      </c>
      <c r="M36" s="12">
        <v>0</v>
      </c>
      <c r="N36" s="12"/>
      <c r="O36" s="12">
        <v>-14.8</v>
      </c>
      <c r="P36" s="12">
        <v>-19.600000000000001</v>
      </c>
      <c r="Q36" s="12">
        <v>-32.43</v>
      </c>
      <c r="R36" s="12">
        <v>-33.909999999999997</v>
      </c>
      <c r="S36" s="13">
        <v>-0.17</v>
      </c>
      <c r="T36" s="13">
        <v>-0.19</v>
      </c>
      <c r="U36" s="12">
        <v>-11.1</v>
      </c>
      <c r="V36" s="15">
        <f>W36</f>
        <v>128</v>
      </c>
      <c r="W36" s="15">
        <v>128</v>
      </c>
      <c r="X36" s="15"/>
      <c r="Y36" s="15">
        <f>Z36</f>
        <v>105.146</v>
      </c>
      <c r="Z36" s="12">
        <v>105.146</v>
      </c>
      <c r="AA36" s="56"/>
      <c r="AB36" s="71">
        <v>43312</v>
      </c>
      <c r="AC36" s="51">
        <v>250</v>
      </c>
      <c r="AD36" s="45" t="s">
        <v>705</v>
      </c>
      <c r="AE36" s="31">
        <v>8710.65</v>
      </c>
    </row>
    <row r="37" spans="1:33" ht="18" x14ac:dyDescent="0.35">
      <c r="A37" s="48">
        <f t="shared" si="1"/>
        <v>34</v>
      </c>
      <c r="B37" s="20" t="s">
        <v>810</v>
      </c>
      <c r="C37" s="12">
        <v>31.6</v>
      </c>
      <c r="D37" s="12">
        <v>56.6</v>
      </c>
      <c r="E37" s="12">
        <v>79.099999999999994</v>
      </c>
      <c r="F37" s="12">
        <v>-9.9</v>
      </c>
      <c r="G37" s="12">
        <v>-17.8</v>
      </c>
      <c r="H37" s="12">
        <v>79.8</v>
      </c>
      <c r="I37" s="12">
        <v>0.1</v>
      </c>
      <c r="J37" s="12">
        <v>0.8</v>
      </c>
      <c r="K37" s="12">
        <v>700</v>
      </c>
      <c r="L37" s="12">
        <v>0</v>
      </c>
      <c r="M37" s="12">
        <v>0</v>
      </c>
      <c r="N37" s="12"/>
      <c r="O37" s="12">
        <v>-10</v>
      </c>
      <c r="P37" s="12">
        <v>-18.600000000000001</v>
      </c>
      <c r="Q37" s="12">
        <v>-86</v>
      </c>
      <c r="R37" s="12">
        <v>-32.86</v>
      </c>
      <c r="S37" s="13">
        <v>-0.14000000000000001</v>
      </c>
      <c r="T37" s="13">
        <v>-0.27</v>
      </c>
      <c r="U37" s="12">
        <v>-86.4</v>
      </c>
      <c r="V37" s="15">
        <f>W37</f>
        <v>142.69999999999999</v>
      </c>
      <c r="W37" s="15">
        <v>142.69999999999999</v>
      </c>
      <c r="X37" s="15"/>
      <c r="Y37" s="15">
        <v>0</v>
      </c>
      <c r="Z37" s="12">
        <v>0</v>
      </c>
      <c r="AA37" s="56"/>
      <c r="AB37" s="71">
        <v>43312</v>
      </c>
      <c r="AC37" s="51">
        <v>250</v>
      </c>
      <c r="AD37" s="45" t="s">
        <v>675</v>
      </c>
      <c r="AE37" s="31">
        <v>5520.8</v>
      </c>
    </row>
    <row r="38" spans="1:33" ht="18" x14ac:dyDescent="0.35">
      <c r="A38" s="48">
        <f t="shared" si="1"/>
        <v>35</v>
      </c>
      <c r="B38" s="20" t="s">
        <v>811</v>
      </c>
      <c r="C38" s="12">
        <v>41.9</v>
      </c>
      <c r="D38" s="12">
        <v>49.1</v>
      </c>
      <c r="E38" s="12">
        <v>17.2</v>
      </c>
      <c r="F38" s="12">
        <v>-17.399999999999999</v>
      </c>
      <c r="G38" s="12">
        <v>-11.3</v>
      </c>
      <c r="H38" s="12">
        <v>-35.06</v>
      </c>
      <c r="I38" s="12">
        <v>-0.3</v>
      </c>
      <c r="J38" s="12">
        <v>0.2</v>
      </c>
      <c r="K38" s="12">
        <v>166.67</v>
      </c>
      <c r="L38" s="12">
        <v>4.0999999999999996</v>
      </c>
      <c r="M38" s="12">
        <v>4.3</v>
      </c>
      <c r="N38" s="12">
        <v>4.88</v>
      </c>
      <c r="O38" s="12">
        <v>-21.2</v>
      </c>
      <c r="P38" s="12">
        <v>-15.8</v>
      </c>
      <c r="Q38" s="12">
        <v>25.47</v>
      </c>
      <c r="R38" s="12">
        <v>-32.18</v>
      </c>
      <c r="S38" s="13">
        <v>-0.67</v>
      </c>
      <c r="T38" s="13">
        <v>-0.44</v>
      </c>
      <c r="U38" s="12">
        <v>33.6</v>
      </c>
      <c r="V38" s="15">
        <v>328</v>
      </c>
      <c r="W38" s="15">
        <v>366.2</v>
      </c>
      <c r="X38" s="15">
        <v>11.65</v>
      </c>
      <c r="Y38" s="15">
        <v>31.867000000000001</v>
      </c>
      <c r="Z38" s="12">
        <v>35.676000000000002</v>
      </c>
      <c r="AA38" s="56">
        <v>11.95</v>
      </c>
      <c r="AB38" s="71">
        <v>43373</v>
      </c>
      <c r="AC38" s="51">
        <v>250</v>
      </c>
      <c r="AD38" s="45" t="s">
        <v>675</v>
      </c>
      <c r="AE38" s="31">
        <v>4678.25</v>
      </c>
    </row>
    <row r="39" spans="1:33" ht="18" x14ac:dyDescent="0.35">
      <c r="A39" s="48">
        <f t="shared" si="1"/>
        <v>36</v>
      </c>
      <c r="B39" s="20" t="s">
        <v>812</v>
      </c>
      <c r="C39" s="12">
        <v>128.4</v>
      </c>
      <c r="D39" s="12">
        <v>135</v>
      </c>
      <c r="E39" s="12">
        <v>5.0999999999999996</v>
      </c>
      <c r="F39" s="12">
        <v>38.6</v>
      </c>
      <c r="G39" s="12">
        <v>-23.4</v>
      </c>
      <c r="H39" s="12">
        <v>-160.62</v>
      </c>
      <c r="I39" s="12">
        <v>-0.8</v>
      </c>
      <c r="J39" s="12">
        <v>0</v>
      </c>
      <c r="K39" s="12">
        <v>100</v>
      </c>
      <c r="L39" s="12">
        <v>20.3</v>
      </c>
      <c r="M39" s="12">
        <v>19.899999999999999</v>
      </c>
      <c r="N39" s="12">
        <v>-1.97</v>
      </c>
      <c r="O39" s="12">
        <v>18.8</v>
      </c>
      <c r="P39" s="12">
        <v>-43</v>
      </c>
      <c r="Q39" s="12">
        <v>-328.72</v>
      </c>
      <c r="R39" s="12">
        <v>-31.85</v>
      </c>
      <c r="S39" s="13">
        <v>0.11</v>
      </c>
      <c r="T39" s="13">
        <v>-0.24</v>
      </c>
      <c r="U39" s="12">
        <v>-326.39999999999998</v>
      </c>
      <c r="V39" s="15">
        <v>2121.6999999999998</v>
      </c>
      <c r="W39" s="15">
        <v>2163.6</v>
      </c>
      <c r="X39" s="15">
        <v>1.97</v>
      </c>
      <c r="Y39" s="15">
        <v>176.83500000000001</v>
      </c>
      <c r="Z39" s="12">
        <v>178.60300000000001</v>
      </c>
      <c r="AA39" s="56">
        <v>1</v>
      </c>
      <c r="AB39" s="71">
        <v>43373</v>
      </c>
      <c r="AC39" s="51">
        <v>28.5</v>
      </c>
      <c r="AD39" s="45" t="s">
        <v>721</v>
      </c>
      <c r="AE39" s="31">
        <v>4669.33</v>
      </c>
    </row>
    <row r="40" spans="1:33" ht="18" x14ac:dyDescent="0.35">
      <c r="A40" s="48">
        <f t="shared" si="1"/>
        <v>37</v>
      </c>
      <c r="B40" s="20" t="s">
        <v>813</v>
      </c>
      <c r="C40" s="12">
        <v>110.6</v>
      </c>
      <c r="D40" s="12">
        <v>99.2</v>
      </c>
      <c r="E40" s="12">
        <v>-10.3</v>
      </c>
      <c r="F40" s="12">
        <v>-1129</v>
      </c>
      <c r="G40" s="12">
        <v>-22.3</v>
      </c>
      <c r="H40" s="12">
        <v>-98.02</v>
      </c>
      <c r="I40" s="12">
        <v>3.2</v>
      </c>
      <c r="J40" s="12">
        <v>1.3</v>
      </c>
      <c r="K40" s="12">
        <v>-59.38</v>
      </c>
      <c r="L40" s="12">
        <v>5.8</v>
      </c>
      <c r="M40" s="12">
        <v>7.6</v>
      </c>
      <c r="N40" s="12">
        <v>31.03</v>
      </c>
      <c r="O40" s="12">
        <v>-1138.2</v>
      </c>
      <c r="P40" s="12">
        <v>-30.9</v>
      </c>
      <c r="Q40" s="12">
        <v>97.29</v>
      </c>
      <c r="R40" s="12">
        <v>-31.15</v>
      </c>
      <c r="S40" s="13">
        <v>-0.17</v>
      </c>
      <c r="T40" s="13">
        <v>-1.23</v>
      </c>
      <c r="U40" s="12">
        <v>97.9</v>
      </c>
      <c r="V40" s="15">
        <v>771.9</v>
      </c>
      <c r="W40" s="15">
        <v>648</v>
      </c>
      <c r="X40" s="15">
        <v>-16.05</v>
      </c>
      <c r="Y40" s="15">
        <v>19.388999999999999</v>
      </c>
      <c r="Z40" s="12">
        <v>25.073</v>
      </c>
      <c r="AA40" s="56">
        <v>29.32</v>
      </c>
      <c r="AB40" s="71">
        <v>43373</v>
      </c>
      <c r="AC40" s="51">
        <v>250</v>
      </c>
      <c r="AD40" s="45" t="s">
        <v>722</v>
      </c>
      <c r="AE40" s="31">
        <v>-1111.1300000000001</v>
      </c>
    </row>
    <row r="41" spans="1:33" ht="18" x14ac:dyDescent="0.35">
      <c r="A41" s="48">
        <f t="shared" si="1"/>
        <v>38</v>
      </c>
      <c r="B41" s="20" t="s">
        <v>814</v>
      </c>
      <c r="C41" s="12">
        <v>20.399999999999999</v>
      </c>
      <c r="D41" s="12">
        <v>18.399999999999999</v>
      </c>
      <c r="E41" s="12">
        <v>-9.8000000000000007</v>
      </c>
      <c r="F41" s="12">
        <v>2.2000000000000002</v>
      </c>
      <c r="G41" s="12">
        <v>-6.3</v>
      </c>
      <c r="H41" s="12">
        <v>-386.36</v>
      </c>
      <c r="I41" s="12">
        <v>0.6</v>
      </c>
      <c r="J41" s="12">
        <v>-1.4</v>
      </c>
      <c r="K41" s="12">
        <v>-333.33</v>
      </c>
      <c r="L41" s="12">
        <v>1.6</v>
      </c>
      <c r="M41" s="12">
        <v>2</v>
      </c>
      <c r="N41" s="12">
        <v>25</v>
      </c>
      <c r="O41" s="12">
        <v>0.9</v>
      </c>
      <c r="P41" s="12">
        <v>-5.7</v>
      </c>
      <c r="Q41" s="12">
        <v>-733.33</v>
      </c>
      <c r="R41" s="12">
        <v>-30.98</v>
      </c>
      <c r="S41" s="13">
        <v>0.05</v>
      </c>
      <c r="T41" s="13">
        <v>-0.35</v>
      </c>
      <c r="U41" s="12">
        <v>-760.3</v>
      </c>
      <c r="V41" s="15">
        <v>1679.4</v>
      </c>
      <c r="W41" s="15">
        <v>1584.8</v>
      </c>
      <c r="X41" s="15">
        <v>-5.63</v>
      </c>
      <c r="Y41" s="15">
        <v>16.396000000000001</v>
      </c>
      <c r="Z41" s="12">
        <v>16.558</v>
      </c>
      <c r="AA41" s="56">
        <v>0.99</v>
      </c>
      <c r="AB41" s="71">
        <v>43373</v>
      </c>
      <c r="AC41" s="51">
        <v>250</v>
      </c>
      <c r="AD41" s="45" t="s">
        <v>739</v>
      </c>
      <c r="AE41" s="31">
        <v>-1686</v>
      </c>
      <c r="AG41" s="40"/>
    </row>
    <row r="42" spans="1:33" ht="18" x14ac:dyDescent="0.35">
      <c r="A42" s="48">
        <f t="shared" si="1"/>
        <v>39</v>
      </c>
      <c r="B42" s="20" t="s">
        <v>815</v>
      </c>
      <c r="C42" s="12">
        <v>89.8</v>
      </c>
      <c r="D42" s="12">
        <v>110.3</v>
      </c>
      <c r="E42" s="12">
        <v>22.8</v>
      </c>
      <c r="F42" s="12">
        <v>-63.4</v>
      </c>
      <c r="G42" s="12">
        <v>-32.6</v>
      </c>
      <c r="H42" s="12">
        <v>-48.58</v>
      </c>
      <c r="I42" s="12">
        <v>0.8</v>
      </c>
      <c r="J42" s="12">
        <v>0.8</v>
      </c>
      <c r="K42" s="12">
        <v>0</v>
      </c>
      <c r="L42" s="12">
        <v>0</v>
      </c>
      <c r="M42" s="12">
        <v>0</v>
      </c>
      <c r="N42" s="12"/>
      <c r="O42" s="12">
        <v>-64.2</v>
      </c>
      <c r="P42" s="12">
        <v>-33.4</v>
      </c>
      <c r="Q42" s="12">
        <v>47.98</v>
      </c>
      <c r="R42" s="12">
        <v>-30.28</v>
      </c>
      <c r="S42" s="13">
        <v>-0.48</v>
      </c>
      <c r="T42" s="13">
        <v>-0.22</v>
      </c>
      <c r="U42" s="12">
        <v>53.3</v>
      </c>
      <c r="V42" s="15">
        <v>294.39999999999998</v>
      </c>
      <c r="W42" s="15">
        <v>351.7</v>
      </c>
      <c r="X42" s="15">
        <v>19.46</v>
      </c>
      <c r="Y42" s="15">
        <v>134.506</v>
      </c>
      <c r="Z42" s="12">
        <v>149.505</v>
      </c>
      <c r="AA42" s="56">
        <v>11.15</v>
      </c>
      <c r="AB42" s="71">
        <v>43312</v>
      </c>
      <c r="AC42" s="51">
        <v>250</v>
      </c>
      <c r="AD42" s="45" t="s">
        <v>705</v>
      </c>
      <c r="AE42" s="31">
        <v>15384.75</v>
      </c>
      <c r="AG42" s="40"/>
    </row>
    <row r="43" spans="1:33" ht="18" x14ac:dyDescent="0.35">
      <c r="A43" s="48">
        <f t="shared" si="1"/>
        <v>40</v>
      </c>
      <c r="B43" s="20" t="s">
        <v>816</v>
      </c>
      <c r="C43" s="12">
        <v>297.3</v>
      </c>
      <c r="D43" s="12">
        <v>458.6</v>
      </c>
      <c r="E43" s="12">
        <v>54.3</v>
      </c>
      <c r="F43" s="12">
        <v>-84.3</v>
      </c>
      <c r="G43" s="12">
        <v>-134.6</v>
      </c>
      <c r="H43" s="12">
        <v>59.67</v>
      </c>
      <c r="I43" s="12">
        <v>-39.299999999999997</v>
      </c>
      <c r="J43" s="12">
        <v>-36.700000000000003</v>
      </c>
      <c r="K43" s="12">
        <v>6.62</v>
      </c>
      <c r="L43" s="12">
        <v>44.1</v>
      </c>
      <c r="M43" s="12">
        <v>38.1</v>
      </c>
      <c r="N43" s="12">
        <v>-13.61</v>
      </c>
      <c r="O43" s="12">
        <v>-89.1</v>
      </c>
      <c r="P43" s="12">
        <v>-135.9</v>
      </c>
      <c r="Q43" s="12">
        <v>-52.53</v>
      </c>
      <c r="R43" s="12">
        <v>-29.63</v>
      </c>
      <c r="S43" s="13">
        <v>-0.8</v>
      </c>
      <c r="T43" s="13">
        <v>-1.21</v>
      </c>
      <c r="U43" s="12">
        <v>-51.8</v>
      </c>
      <c r="V43" s="15">
        <v>3766.9</v>
      </c>
      <c r="W43" s="15">
        <v>3674.3</v>
      </c>
      <c r="X43" s="15">
        <v>-2.46</v>
      </c>
      <c r="Y43" s="15">
        <v>111.575</v>
      </c>
      <c r="Z43" s="12">
        <v>112.107</v>
      </c>
      <c r="AA43" s="56">
        <v>0.48</v>
      </c>
      <c r="AB43" s="71">
        <v>43373</v>
      </c>
      <c r="AC43" s="51">
        <v>21.6</v>
      </c>
      <c r="AD43" s="45" t="s">
        <v>731</v>
      </c>
      <c r="AE43" s="31">
        <v>3190.85</v>
      </c>
      <c r="AG43" s="40"/>
    </row>
    <row r="44" spans="1:33" ht="18" x14ac:dyDescent="0.35">
      <c r="A44" s="48">
        <f t="shared" si="1"/>
        <v>41</v>
      </c>
      <c r="B44" s="20" t="s">
        <v>817</v>
      </c>
      <c r="C44" s="12">
        <v>285.89999999999998</v>
      </c>
      <c r="D44" s="12">
        <v>298</v>
      </c>
      <c r="E44" s="12">
        <v>4.2</v>
      </c>
      <c r="F44" s="12">
        <v>47.3</v>
      </c>
      <c r="G44" s="12">
        <v>-69.8</v>
      </c>
      <c r="H44" s="12">
        <v>-247.57</v>
      </c>
      <c r="I44" s="12">
        <v>2</v>
      </c>
      <c r="J44" s="12">
        <v>2.9</v>
      </c>
      <c r="K44" s="12">
        <v>45</v>
      </c>
      <c r="L44" s="12">
        <v>10</v>
      </c>
      <c r="M44" s="12">
        <v>10.6</v>
      </c>
      <c r="N44" s="12">
        <v>6</v>
      </c>
      <c r="O44" s="12">
        <v>31</v>
      </c>
      <c r="P44" s="12">
        <v>-87.4</v>
      </c>
      <c r="Q44" s="12">
        <v>-381.94</v>
      </c>
      <c r="R44" s="12">
        <v>-29.33</v>
      </c>
      <c r="S44" s="13">
        <v>0.27</v>
      </c>
      <c r="T44" s="13">
        <v>-0.79</v>
      </c>
      <c r="U44" s="12">
        <v>-390.2</v>
      </c>
      <c r="V44" s="15">
        <v>1365.7</v>
      </c>
      <c r="W44" s="15">
        <v>1385.8</v>
      </c>
      <c r="X44" s="15">
        <v>1.47</v>
      </c>
      <c r="Y44" s="15">
        <v>113.383</v>
      </c>
      <c r="Z44" s="12">
        <v>110.125</v>
      </c>
      <c r="AA44" s="56">
        <v>-2.87</v>
      </c>
      <c r="AB44" s="71">
        <v>43373</v>
      </c>
      <c r="AC44" s="51">
        <v>250</v>
      </c>
      <c r="AD44" s="45" t="s">
        <v>742</v>
      </c>
      <c r="AE44" s="31">
        <v>15817</v>
      </c>
      <c r="AG44" s="42"/>
    </row>
    <row r="45" spans="1:33" ht="18" x14ac:dyDescent="0.35">
      <c r="A45" s="48">
        <f t="shared" si="1"/>
        <v>42</v>
      </c>
      <c r="B45" s="20" t="s">
        <v>818</v>
      </c>
      <c r="C45" s="12">
        <v>84.5</v>
      </c>
      <c r="D45" s="12">
        <v>78</v>
      </c>
      <c r="E45" s="12">
        <v>-7.7</v>
      </c>
      <c r="F45" s="12">
        <v>-51.4</v>
      </c>
      <c r="G45" s="12">
        <v>-14.7</v>
      </c>
      <c r="H45" s="12">
        <v>-71.400000000000006</v>
      </c>
      <c r="I45" s="12">
        <v>-10.199999999999999</v>
      </c>
      <c r="J45" s="12">
        <v>-0.2</v>
      </c>
      <c r="K45" s="12">
        <v>98.04</v>
      </c>
      <c r="L45" s="12">
        <v>7.6</v>
      </c>
      <c r="M45" s="12">
        <v>8.1999999999999993</v>
      </c>
      <c r="N45" s="12">
        <v>7.89</v>
      </c>
      <c r="O45" s="12">
        <v>-48.8</v>
      </c>
      <c r="P45" s="12">
        <v>-22.7</v>
      </c>
      <c r="Q45" s="12">
        <v>53.48</v>
      </c>
      <c r="R45" s="12">
        <v>-29.1</v>
      </c>
      <c r="S45" s="13">
        <v>-1.1499999999999999</v>
      </c>
      <c r="T45" s="13">
        <v>-0.52</v>
      </c>
      <c r="U45" s="12">
        <v>55.2</v>
      </c>
      <c r="V45" s="15">
        <v>528</v>
      </c>
      <c r="W45" s="15">
        <v>508.1</v>
      </c>
      <c r="X45" s="15">
        <v>-3.77</v>
      </c>
      <c r="Y45" s="15">
        <v>42.35</v>
      </c>
      <c r="Z45" s="12">
        <v>43.935000000000002</v>
      </c>
      <c r="AA45" s="56">
        <v>3.74</v>
      </c>
      <c r="AB45" s="71">
        <v>43373</v>
      </c>
      <c r="AC45" s="51">
        <v>250</v>
      </c>
      <c r="AD45" s="45" t="s">
        <v>715</v>
      </c>
      <c r="AE45" s="31">
        <v>-709.25</v>
      </c>
      <c r="AG45" s="42"/>
    </row>
    <row r="46" spans="1:33" ht="18" x14ac:dyDescent="0.35">
      <c r="A46" s="48">
        <f t="shared" si="1"/>
        <v>43</v>
      </c>
      <c r="B46" s="20" t="s">
        <v>819</v>
      </c>
      <c r="C46" s="12">
        <v>26.7</v>
      </c>
      <c r="D46" s="12">
        <v>42.4</v>
      </c>
      <c r="E46" s="12">
        <v>58.8</v>
      </c>
      <c r="F46" s="12">
        <v>-22.9</v>
      </c>
      <c r="G46" s="12">
        <v>-12.2</v>
      </c>
      <c r="H46" s="12">
        <v>-46.72</v>
      </c>
      <c r="I46" s="12">
        <v>0</v>
      </c>
      <c r="J46" s="12">
        <v>0.1</v>
      </c>
      <c r="K46" s="12"/>
      <c r="L46" s="12">
        <v>0</v>
      </c>
      <c r="M46" s="12">
        <v>0</v>
      </c>
      <c r="N46" s="12"/>
      <c r="O46" s="12">
        <v>-22.9</v>
      </c>
      <c r="P46" s="12">
        <v>-12.3</v>
      </c>
      <c r="Q46" s="12">
        <v>46.29</v>
      </c>
      <c r="R46" s="12">
        <v>-29.01</v>
      </c>
      <c r="S46" s="13">
        <f>T46</f>
        <v>-0.12</v>
      </c>
      <c r="T46" s="13">
        <v>-0.12</v>
      </c>
      <c r="U46" s="12"/>
      <c r="V46" s="15">
        <f>W46</f>
        <v>108.8</v>
      </c>
      <c r="W46" s="15">
        <v>108.8</v>
      </c>
      <c r="X46" s="15"/>
      <c r="Y46" s="15">
        <f>Z46</f>
        <v>102.569</v>
      </c>
      <c r="Z46" s="12">
        <v>102.569</v>
      </c>
      <c r="AA46" s="56"/>
      <c r="AB46" s="71">
        <v>43312</v>
      </c>
      <c r="AD46" s="45" t="s">
        <v>675</v>
      </c>
      <c r="AE46" s="31">
        <v>1066.95</v>
      </c>
      <c r="AG46" s="40"/>
    </row>
    <row r="47" spans="1:33" ht="18" x14ac:dyDescent="0.35">
      <c r="A47" s="48">
        <f t="shared" si="1"/>
        <v>44</v>
      </c>
      <c r="B47" s="20" t="s">
        <v>820</v>
      </c>
      <c r="C47" s="12">
        <v>197.1</v>
      </c>
      <c r="D47" s="12">
        <v>192.9</v>
      </c>
      <c r="E47" s="12">
        <v>-2.1</v>
      </c>
      <c r="F47" s="12">
        <v>-30</v>
      </c>
      <c r="G47" s="12">
        <v>-31.7</v>
      </c>
      <c r="H47" s="12">
        <v>5.67</v>
      </c>
      <c r="I47" s="12">
        <v>0.2</v>
      </c>
      <c r="J47" s="12">
        <v>0.1</v>
      </c>
      <c r="K47" s="12">
        <v>-50</v>
      </c>
      <c r="L47" s="12">
        <v>20.399999999999999</v>
      </c>
      <c r="M47" s="12">
        <v>19</v>
      </c>
      <c r="N47" s="12">
        <v>-6.86</v>
      </c>
      <c r="O47" s="12">
        <v>-50.6</v>
      </c>
      <c r="P47" s="12">
        <v>-50.8</v>
      </c>
      <c r="Q47" s="12">
        <v>-0.4</v>
      </c>
      <c r="R47" s="12">
        <v>-26.33</v>
      </c>
      <c r="S47" s="13">
        <v>-0.82</v>
      </c>
      <c r="T47" s="13">
        <v>-0.82</v>
      </c>
      <c r="U47" s="12">
        <v>-0.2</v>
      </c>
      <c r="V47" s="15">
        <v>1618.3</v>
      </c>
      <c r="W47" s="15">
        <v>1607.4</v>
      </c>
      <c r="X47" s="15">
        <v>-0.67</v>
      </c>
      <c r="Y47" s="15">
        <v>61.884</v>
      </c>
      <c r="Z47" s="12">
        <v>62.048000000000002</v>
      </c>
      <c r="AA47" s="56">
        <v>0.27</v>
      </c>
      <c r="AB47" s="71">
        <v>43372</v>
      </c>
      <c r="AC47" s="51">
        <v>18.899999999999999</v>
      </c>
      <c r="AD47" s="45" t="s">
        <v>740</v>
      </c>
      <c r="AE47" s="31">
        <v>14898.75</v>
      </c>
      <c r="AG47" s="40"/>
    </row>
    <row r="48" spans="1:33" ht="18" x14ac:dyDescent="0.35">
      <c r="A48" s="48">
        <f t="shared" si="1"/>
        <v>45</v>
      </c>
      <c r="B48" s="20" t="s">
        <v>821</v>
      </c>
      <c r="C48" s="12">
        <v>122.9</v>
      </c>
      <c r="D48" s="12">
        <v>148.19999999999999</v>
      </c>
      <c r="E48" s="12">
        <v>20.6</v>
      </c>
      <c r="F48" s="12">
        <v>-39</v>
      </c>
      <c r="G48" s="12">
        <v>-37.9</v>
      </c>
      <c r="H48" s="12">
        <v>-2.82</v>
      </c>
      <c r="I48" s="12">
        <v>0.3</v>
      </c>
      <c r="J48" s="12">
        <v>0.2</v>
      </c>
      <c r="K48" s="12">
        <v>-33.33</v>
      </c>
      <c r="L48" s="12">
        <v>0</v>
      </c>
      <c r="M48" s="12">
        <v>0</v>
      </c>
      <c r="N48" s="12"/>
      <c r="O48" s="12">
        <v>-39.299999999999997</v>
      </c>
      <c r="P48" s="12">
        <v>-38.1</v>
      </c>
      <c r="Q48" s="12">
        <v>3.05</v>
      </c>
      <c r="R48" s="12">
        <v>-25.71</v>
      </c>
      <c r="S48" s="13">
        <v>-0.3</v>
      </c>
      <c r="T48" s="13">
        <v>-0.27</v>
      </c>
      <c r="U48" s="12">
        <v>8.4</v>
      </c>
      <c r="V48" s="15">
        <v>431.8</v>
      </c>
      <c r="W48" s="15">
        <v>510.3</v>
      </c>
      <c r="X48" s="15">
        <v>18.18</v>
      </c>
      <c r="Y48" s="15">
        <v>132.98099999999999</v>
      </c>
      <c r="Z48" s="12">
        <v>140.71799999999999</v>
      </c>
      <c r="AA48" s="56">
        <v>5.82</v>
      </c>
      <c r="AB48" s="71">
        <v>43312</v>
      </c>
      <c r="AC48" s="51">
        <v>250</v>
      </c>
      <c r="AD48" s="45" t="s">
        <v>675</v>
      </c>
      <c r="AE48" s="31">
        <v>173059.5</v>
      </c>
      <c r="AG48" s="40"/>
    </row>
    <row r="49" spans="1:31" ht="18" x14ac:dyDescent="0.35">
      <c r="A49" s="48">
        <f t="shared" si="1"/>
        <v>46</v>
      </c>
      <c r="B49" s="20" t="s">
        <v>822</v>
      </c>
      <c r="C49" s="12">
        <v>72.5</v>
      </c>
      <c r="D49" s="12">
        <v>85.7</v>
      </c>
      <c r="E49" s="12">
        <v>18.2</v>
      </c>
      <c r="F49" s="12">
        <v>-4</v>
      </c>
      <c r="G49" s="12">
        <v>-21.4</v>
      </c>
      <c r="H49" s="12">
        <v>435</v>
      </c>
      <c r="I49" s="12">
        <v>-3.5</v>
      </c>
      <c r="J49" s="12">
        <v>0.1</v>
      </c>
      <c r="K49" s="12">
        <v>102.86</v>
      </c>
      <c r="L49" s="12">
        <v>0</v>
      </c>
      <c r="M49" s="12">
        <v>0</v>
      </c>
      <c r="N49" s="12"/>
      <c r="O49" s="12">
        <v>-0.5</v>
      </c>
      <c r="P49" s="12">
        <v>-21.5</v>
      </c>
      <c r="Q49" s="12">
        <v>-4200</v>
      </c>
      <c r="R49" s="12">
        <v>-25.09</v>
      </c>
      <c r="S49" s="13">
        <v>-0.01</v>
      </c>
      <c r="T49" s="13">
        <v>-0.23</v>
      </c>
      <c r="U49" s="12"/>
      <c r="V49" s="15">
        <v>50.9</v>
      </c>
      <c r="W49" s="15">
        <v>70.3</v>
      </c>
      <c r="X49" s="15">
        <v>38.11</v>
      </c>
      <c r="Y49" s="15">
        <v>91.688999999999993</v>
      </c>
      <c r="Z49" s="12">
        <v>93.831000000000003</v>
      </c>
      <c r="AA49" s="56">
        <v>2.34</v>
      </c>
      <c r="AB49" s="71">
        <v>43373</v>
      </c>
      <c r="AC49" s="51">
        <v>250</v>
      </c>
      <c r="AD49" s="45" t="s">
        <v>743</v>
      </c>
      <c r="AE49" s="31">
        <v>-313.75</v>
      </c>
    </row>
    <row r="50" spans="1:31" ht="18" x14ac:dyDescent="0.35">
      <c r="A50" s="48">
        <f t="shared" si="1"/>
        <v>47</v>
      </c>
      <c r="B50" s="20" t="s">
        <v>823</v>
      </c>
      <c r="C50" s="12">
        <v>180</v>
      </c>
      <c r="D50" s="12">
        <v>119.2</v>
      </c>
      <c r="E50" s="12">
        <v>-33.799999999999997</v>
      </c>
      <c r="F50" s="12">
        <v>-37.6</v>
      </c>
      <c r="G50" s="12">
        <v>-27</v>
      </c>
      <c r="H50" s="12">
        <v>-28.19</v>
      </c>
      <c r="I50" s="12">
        <v>-21.3</v>
      </c>
      <c r="J50" s="12">
        <v>-7.8</v>
      </c>
      <c r="K50" s="12">
        <v>63.38</v>
      </c>
      <c r="L50" s="12">
        <v>8.1</v>
      </c>
      <c r="M50" s="12">
        <v>10.1</v>
      </c>
      <c r="N50" s="12">
        <v>24.69</v>
      </c>
      <c r="O50" s="12">
        <v>-23.5</v>
      </c>
      <c r="P50" s="12">
        <v>-27.8</v>
      </c>
      <c r="Q50" s="12">
        <v>-18.3</v>
      </c>
      <c r="R50" s="12">
        <v>-23.32</v>
      </c>
      <c r="S50" s="13">
        <v>-0.45</v>
      </c>
      <c r="T50" s="13">
        <v>-0.55000000000000004</v>
      </c>
      <c r="U50" s="12">
        <v>-22.3</v>
      </c>
      <c r="V50" s="15">
        <v>1626.8</v>
      </c>
      <c r="W50" s="15">
        <v>1783.1</v>
      </c>
      <c r="X50" s="15">
        <v>9.61</v>
      </c>
      <c r="Y50" s="15">
        <v>52.531999999999996</v>
      </c>
      <c r="Z50" s="12">
        <v>50.927</v>
      </c>
      <c r="AA50" s="56">
        <v>-3.06</v>
      </c>
      <c r="AB50" s="71">
        <v>43373</v>
      </c>
      <c r="AC50" s="51">
        <v>21.4</v>
      </c>
      <c r="AD50" s="45" t="s">
        <v>824</v>
      </c>
      <c r="AE50" s="31">
        <v>10944.75</v>
      </c>
    </row>
    <row r="51" spans="1:31" ht="18" x14ac:dyDescent="0.35">
      <c r="A51" s="48">
        <f t="shared" si="1"/>
        <v>48</v>
      </c>
      <c r="B51" s="20" t="s">
        <v>825</v>
      </c>
      <c r="C51" s="12">
        <v>47.8</v>
      </c>
      <c r="D51" s="12">
        <v>70.3</v>
      </c>
      <c r="E51" s="12">
        <v>47.1</v>
      </c>
      <c r="F51" s="12">
        <v>-16.600000000000001</v>
      </c>
      <c r="G51" s="12">
        <v>-5.7</v>
      </c>
      <c r="H51" s="12">
        <v>-65.66</v>
      </c>
      <c r="I51" s="12">
        <v>-5.8</v>
      </c>
      <c r="J51" s="12">
        <v>1.2</v>
      </c>
      <c r="K51" s="12">
        <v>120.69</v>
      </c>
      <c r="L51" s="12">
        <v>4.3</v>
      </c>
      <c r="M51" s="12">
        <v>7.8</v>
      </c>
      <c r="N51" s="12">
        <v>81.400000000000006</v>
      </c>
      <c r="O51" s="12">
        <v>-20.5</v>
      </c>
      <c r="P51" s="12">
        <v>-16</v>
      </c>
      <c r="Q51" s="12">
        <v>21.95</v>
      </c>
      <c r="R51" s="12">
        <v>-22.76</v>
      </c>
      <c r="S51" s="13">
        <v>-1.17</v>
      </c>
      <c r="T51" s="13">
        <v>-0.71</v>
      </c>
      <c r="U51" s="12">
        <v>39.200000000000003</v>
      </c>
      <c r="V51" s="15">
        <v>567.9</v>
      </c>
      <c r="W51" s="15">
        <v>620.20000000000005</v>
      </c>
      <c r="X51" s="15">
        <v>9.2100000000000009</v>
      </c>
      <c r="Y51" s="15">
        <v>17.550999999999998</v>
      </c>
      <c r="Z51" s="12">
        <v>22.513000000000002</v>
      </c>
      <c r="AA51" s="56">
        <v>28.27</v>
      </c>
      <c r="AB51" s="71">
        <v>43373</v>
      </c>
      <c r="AC51" s="51">
        <v>250</v>
      </c>
      <c r="AD51" s="45" t="s">
        <v>711</v>
      </c>
      <c r="AE51" s="31">
        <v>6105</v>
      </c>
    </row>
    <row r="52" spans="1:31" ht="18" x14ac:dyDescent="0.35">
      <c r="A52" s="48">
        <f t="shared" si="1"/>
        <v>49</v>
      </c>
      <c r="B52" s="20" t="s">
        <v>826</v>
      </c>
      <c r="C52" s="12">
        <v>1993</v>
      </c>
      <c r="D52" s="12">
        <v>1837</v>
      </c>
      <c r="E52" s="12">
        <v>-7.8</v>
      </c>
      <c r="F52" s="12">
        <v>400</v>
      </c>
      <c r="G52" s="12">
        <v>-171</v>
      </c>
      <c r="H52" s="12">
        <v>-142.75</v>
      </c>
      <c r="I52" s="12">
        <v>314</v>
      </c>
      <c r="J52" s="12">
        <v>105</v>
      </c>
      <c r="K52" s="12">
        <v>-66.56</v>
      </c>
      <c r="L52" s="12">
        <v>129</v>
      </c>
      <c r="M52" s="12">
        <v>110</v>
      </c>
      <c r="N52" s="12">
        <v>-14.73</v>
      </c>
      <c r="O52" s="12">
        <v>-11</v>
      </c>
      <c r="P52" s="12">
        <v>-412</v>
      </c>
      <c r="Q52" s="12">
        <v>-3645.45</v>
      </c>
      <c r="R52" s="12">
        <v>-22.43</v>
      </c>
      <c r="S52" s="13">
        <v>-0.01</v>
      </c>
      <c r="T52" s="13">
        <v>-0.35</v>
      </c>
      <c r="U52" s="12"/>
      <c r="V52" s="15">
        <v>15458</v>
      </c>
      <c r="W52" s="15">
        <v>15211</v>
      </c>
      <c r="X52" s="15">
        <v>-1.6</v>
      </c>
      <c r="Y52" s="15">
        <v>1166</v>
      </c>
      <c r="Z52" s="12">
        <v>1167</v>
      </c>
      <c r="AA52" s="56">
        <v>0.09</v>
      </c>
      <c r="AB52" s="71">
        <v>43373</v>
      </c>
      <c r="AC52" s="51">
        <v>250</v>
      </c>
      <c r="AD52" s="45" t="s">
        <v>730</v>
      </c>
      <c r="AE52" s="31">
        <v>48873.75</v>
      </c>
    </row>
    <row r="53" spans="1:31" ht="18" x14ac:dyDescent="0.35">
      <c r="A53" s="48">
        <f t="shared" si="1"/>
        <v>50</v>
      </c>
      <c r="B53" s="20" t="s">
        <v>827</v>
      </c>
      <c r="C53" s="12">
        <v>112.3</v>
      </c>
      <c r="D53" s="12">
        <v>154.80000000000001</v>
      </c>
      <c r="E53" s="12">
        <v>37.799999999999997</v>
      </c>
      <c r="F53" s="12">
        <v>-25.9</v>
      </c>
      <c r="G53" s="12">
        <v>-30.1</v>
      </c>
      <c r="H53" s="12">
        <v>16.22</v>
      </c>
      <c r="I53" s="12">
        <v>-0.1</v>
      </c>
      <c r="J53" s="12">
        <v>-2.2999999999999998</v>
      </c>
      <c r="K53" s="12">
        <v>-2200</v>
      </c>
      <c r="L53" s="12">
        <v>0</v>
      </c>
      <c r="M53" s="12">
        <v>6.4</v>
      </c>
      <c r="N53" s="12"/>
      <c r="O53" s="12">
        <v>-25.8</v>
      </c>
      <c r="P53" s="12">
        <v>-34.1</v>
      </c>
      <c r="Q53" s="12">
        <v>-32.17</v>
      </c>
      <c r="R53" s="12">
        <v>-22.03</v>
      </c>
      <c r="S53" s="13">
        <v>-0.26</v>
      </c>
      <c r="T53" s="13">
        <v>-0.32</v>
      </c>
      <c r="U53" s="12">
        <v>-25.4</v>
      </c>
      <c r="V53" s="15">
        <v>223.2</v>
      </c>
      <c r="W53" s="15">
        <v>799.3</v>
      </c>
      <c r="X53" s="15">
        <v>258.11</v>
      </c>
      <c r="Y53" s="15">
        <v>100.65900000000001</v>
      </c>
      <c r="Z53" s="12">
        <v>106.143</v>
      </c>
      <c r="AA53" s="56">
        <v>5.45</v>
      </c>
      <c r="AB53" s="71">
        <v>43373</v>
      </c>
      <c r="AC53" s="51">
        <v>250</v>
      </c>
      <c r="AD53" s="45" t="s">
        <v>675</v>
      </c>
      <c r="AE53" s="31">
        <v>6316.8</v>
      </c>
    </row>
    <row r="54" spans="1:31" ht="18" x14ac:dyDescent="0.35">
      <c r="A54" s="48">
        <f t="shared" si="1"/>
        <v>51</v>
      </c>
      <c r="B54" s="20" t="s">
        <v>828</v>
      </c>
      <c r="C54" s="12">
        <v>58.5</v>
      </c>
      <c r="D54" s="12">
        <v>355.4</v>
      </c>
      <c r="E54" s="12">
        <v>507.5</v>
      </c>
      <c r="F54" s="12">
        <v>1.8</v>
      </c>
      <c r="G54" s="12">
        <v>-70.400000000000006</v>
      </c>
      <c r="H54" s="12">
        <v>-4011.11</v>
      </c>
      <c r="I54" s="12">
        <v>0</v>
      </c>
      <c r="J54" s="12">
        <v>5.8</v>
      </c>
      <c r="K54" s="12"/>
      <c r="L54" s="12">
        <v>0.1</v>
      </c>
      <c r="M54" s="12">
        <v>0.8</v>
      </c>
      <c r="N54" s="12">
        <v>700</v>
      </c>
      <c r="O54" s="12">
        <v>1.6</v>
      </c>
      <c r="P54" s="12">
        <v>-77</v>
      </c>
      <c r="Q54" s="12">
        <v>-4912.5</v>
      </c>
      <c r="R54" s="12">
        <v>-21.67</v>
      </c>
      <c r="S54" s="13">
        <v>0.19</v>
      </c>
      <c r="T54" s="13">
        <v>-1.42</v>
      </c>
      <c r="U54" s="12">
        <v>-851.6</v>
      </c>
      <c r="V54" s="15">
        <v>30.2</v>
      </c>
      <c r="W54" s="15">
        <v>278.89999999999998</v>
      </c>
      <c r="X54" s="15">
        <v>823.51</v>
      </c>
      <c r="Y54" s="15">
        <v>8.484</v>
      </c>
      <c r="Z54" s="12">
        <v>54.104999999999997</v>
      </c>
      <c r="AA54" s="56">
        <v>537.74</v>
      </c>
      <c r="AB54" s="71">
        <v>43372</v>
      </c>
      <c r="AC54" s="51">
        <v>250</v>
      </c>
      <c r="AD54" s="45" t="s">
        <v>691</v>
      </c>
      <c r="AE54" s="31">
        <v>4257.18</v>
      </c>
    </row>
    <row r="55" spans="1:31" ht="18" x14ac:dyDescent="0.35">
      <c r="A55" s="48">
        <f t="shared" si="1"/>
        <v>52</v>
      </c>
      <c r="B55" s="20" t="s">
        <v>829</v>
      </c>
      <c r="C55" s="12">
        <v>126</v>
      </c>
      <c r="D55" s="12">
        <v>164.4</v>
      </c>
      <c r="E55" s="12">
        <v>30.5</v>
      </c>
      <c r="F55" s="12">
        <v>-36.299999999999997</v>
      </c>
      <c r="G55" s="12">
        <v>-35.200000000000003</v>
      </c>
      <c r="H55" s="12">
        <v>-3.03</v>
      </c>
      <c r="I55" s="12">
        <v>-0.8</v>
      </c>
      <c r="J55" s="12">
        <v>0.4</v>
      </c>
      <c r="K55" s="12">
        <v>150</v>
      </c>
      <c r="L55" s="12">
        <v>0</v>
      </c>
      <c r="M55" s="12">
        <v>0</v>
      </c>
      <c r="N55" s="12"/>
      <c r="O55" s="12">
        <v>-35.4</v>
      </c>
      <c r="P55" s="12">
        <v>-35.6</v>
      </c>
      <c r="Q55" s="12">
        <v>-0.56000000000000005</v>
      </c>
      <c r="R55" s="12">
        <v>-21.65</v>
      </c>
      <c r="S55" s="13">
        <v>-0.14000000000000001</v>
      </c>
      <c r="T55" s="13">
        <v>-0.14000000000000001</v>
      </c>
      <c r="U55" s="12">
        <v>2.1</v>
      </c>
      <c r="V55" s="15">
        <f>W55</f>
        <v>398.9</v>
      </c>
      <c r="W55" s="15">
        <v>398.9</v>
      </c>
      <c r="X55" s="15"/>
      <c r="Y55" s="15">
        <f>Z55</f>
        <v>257.24</v>
      </c>
      <c r="Z55" s="12">
        <v>257.24</v>
      </c>
      <c r="AA55" s="56"/>
      <c r="AB55" s="71">
        <v>43315</v>
      </c>
      <c r="AC55" s="51">
        <v>250</v>
      </c>
      <c r="AD55" s="45" t="s">
        <v>675</v>
      </c>
      <c r="AE55" s="31">
        <v>-2299</v>
      </c>
    </row>
    <row r="56" spans="1:31" ht="18" x14ac:dyDescent="0.35">
      <c r="A56" s="48">
        <f t="shared" si="1"/>
        <v>53</v>
      </c>
      <c r="B56" s="20" t="s">
        <v>830</v>
      </c>
      <c r="C56" s="12">
        <v>68.7</v>
      </c>
      <c r="D56" s="12">
        <v>111</v>
      </c>
      <c r="E56" s="12">
        <v>61.6</v>
      </c>
      <c r="F56" s="12">
        <v>-31.2</v>
      </c>
      <c r="G56" s="12">
        <v>-23.4</v>
      </c>
      <c r="H56" s="12">
        <v>-25</v>
      </c>
      <c r="I56" s="12">
        <v>0.1</v>
      </c>
      <c r="J56" s="12">
        <v>-0.2</v>
      </c>
      <c r="K56" s="12">
        <v>-300</v>
      </c>
      <c r="L56" s="12">
        <v>0</v>
      </c>
      <c r="M56" s="12">
        <v>0</v>
      </c>
      <c r="N56" s="12"/>
      <c r="O56" s="12">
        <v>-31.3</v>
      </c>
      <c r="P56" s="12">
        <v>-23.3</v>
      </c>
      <c r="Q56" s="12">
        <v>25.56</v>
      </c>
      <c r="R56" s="12">
        <v>-20.99</v>
      </c>
      <c r="S56" s="13">
        <v>-0.56000000000000005</v>
      </c>
      <c r="T56" s="13">
        <v>-0.34</v>
      </c>
      <c r="U56" s="12">
        <v>38.5</v>
      </c>
      <c r="V56" s="15">
        <v>434.1</v>
      </c>
      <c r="W56" s="15">
        <v>507.4</v>
      </c>
      <c r="X56" s="15">
        <v>16.89</v>
      </c>
      <c r="Y56" s="15">
        <v>56.493000000000002</v>
      </c>
      <c r="Z56" s="12">
        <v>68.248000000000005</v>
      </c>
      <c r="AA56" s="56">
        <v>20.81</v>
      </c>
      <c r="AB56" s="71">
        <v>43373</v>
      </c>
      <c r="AC56" s="51">
        <v>250</v>
      </c>
      <c r="AD56" s="45" t="s">
        <v>725</v>
      </c>
      <c r="AE56" s="31">
        <v>51398.25</v>
      </c>
    </row>
    <row r="57" spans="1:31" ht="18" x14ac:dyDescent="0.35">
      <c r="A57" s="48">
        <f t="shared" si="1"/>
        <v>54</v>
      </c>
      <c r="B57" s="20" t="s">
        <v>831</v>
      </c>
      <c r="C57" s="12">
        <v>43.2</v>
      </c>
      <c r="D57" s="12">
        <v>55.2</v>
      </c>
      <c r="E57" s="12">
        <v>27.8</v>
      </c>
      <c r="F57" s="12">
        <v>-11.3</v>
      </c>
      <c r="G57" s="12">
        <v>-11.4</v>
      </c>
      <c r="H57" s="12">
        <v>0.88</v>
      </c>
      <c r="I57" s="12">
        <v>0.1</v>
      </c>
      <c r="J57" s="12">
        <v>0.1</v>
      </c>
      <c r="K57" s="12">
        <v>0</v>
      </c>
      <c r="L57" s="12">
        <v>0</v>
      </c>
      <c r="M57" s="12">
        <v>0</v>
      </c>
      <c r="N57" s="12"/>
      <c r="O57" s="12">
        <v>-11.5</v>
      </c>
      <c r="P57" s="12">
        <v>-11.5</v>
      </c>
      <c r="Q57" s="12">
        <v>0</v>
      </c>
      <c r="R57" s="12">
        <v>-20.83</v>
      </c>
      <c r="S57" s="13">
        <v>-0.39</v>
      </c>
      <c r="T57" s="13">
        <v>-0.33</v>
      </c>
      <c r="U57" s="12">
        <v>15.4</v>
      </c>
      <c r="V57" s="15">
        <v>146.30000000000001</v>
      </c>
      <c r="W57" s="15">
        <v>176.2</v>
      </c>
      <c r="X57" s="15">
        <v>20.440000000000001</v>
      </c>
      <c r="Y57" s="15">
        <v>29.535</v>
      </c>
      <c r="Z57" s="12">
        <v>34.895000000000003</v>
      </c>
      <c r="AA57" s="56">
        <v>18.149999999999999</v>
      </c>
      <c r="AB57" s="71">
        <v>43373</v>
      </c>
      <c r="AC57" s="51">
        <v>250</v>
      </c>
      <c r="AD57" s="45" t="s">
        <v>675</v>
      </c>
      <c r="AE57" s="31">
        <v>-19613.75</v>
      </c>
    </row>
    <row r="58" spans="1:31" ht="18" x14ac:dyDescent="0.35">
      <c r="A58" s="48">
        <f t="shared" si="1"/>
        <v>55</v>
      </c>
      <c r="B58" s="20" t="s">
        <v>832</v>
      </c>
      <c r="C58" s="12">
        <v>8.4</v>
      </c>
      <c r="D58" s="12">
        <v>18.399999999999999</v>
      </c>
      <c r="E58" s="12">
        <v>119</v>
      </c>
      <c r="F58" s="12">
        <v>0.3</v>
      </c>
      <c r="G58" s="12">
        <v>2.8</v>
      </c>
      <c r="H58" s="12">
        <v>833.33</v>
      </c>
      <c r="I58" s="12">
        <v>0</v>
      </c>
      <c r="J58" s="12">
        <v>2</v>
      </c>
      <c r="K58" s="12"/>
      <c r="L58" s="12">
        <v>0.2</v>
      </c>
      <c r="M58" s="12">
        <v>1.8</v>
      </c>
      <c r="N58" s="12">
        <v>800</v>
      </c>
      <c r="O58" s="12">
        <v>0.1</v>
      </c>
      <c r="P58" s="12">
        <v>-3.7</v>
      </c>
      <c r="Q58" s="12">
        <v>-3800</v>
      </c>
      <c r="R58" s="12">
        <v>-20.11</v>
      </c>
      <c r="S58" s="13">
        <v>0.01</v>
      </c>
      <c r="T58" s="13">
        <v>-0.15</v>
      </c>
      <c r="U58" s="12"/>
      <c r="V58" s="15">
        <v>24.5</v>
      </c>
      <c r="W58" s="15">
        <v>368.5</v>
      </c>
      <c r="X58" s="15">
        <v>1404.08</v>
      </c>
      <c r="Y58" s="15">
        <v>16.504000000000001</v>
      </c>
      <c r="Z58" s="12">
        <v>24.079000000000001</v>
      </c>
      <c r="AA58" s="56">
        <v>45.9</v>
      </c>
      <c r="AB58" s="71">
        <v>43373</v>
      </c>
      <c r="AC58" s="51">
        <v>250</v>
      </c>
      <c r="AD58" s="45" t="s">
        <v>833</v>
      </c>
      <c r="AE58" s="31">
        <v>11587</v>
      </c>
    </row>
    <row r="59" spans="1:31" ht="18" x14ac:dyDescent="0.35">
      <c r="A59" s="48">
        <f t="shared" si="1"/>
        <v>56</v>
      </c>
      <c r="B59" s="20" t="s">
        <v>834</v>
      </c>
      <c r="C59" s="12">
        <v>224.7</v>
      </c>
      <c r="D59" s="12">
        <v>308.89999999999998</v>
      </c>
      <c r="E59" s="12">
        <v>37.5</v>
      </c>
      <c r="F59" s="12">
        <v>-57.6</v>
      </c>
      <c r="G59" s="12">
        <v>-59.2</v>
      </c>
      <c r="H59" s="12">
        <v>2.78</v>
      </c>
      <c r="I59" s="12">
        <v>0.8</v>
      </c>
      <c r="J59" s="12">
        <v>0.9</v>
      </c>
      <c r="K59" s="12">
        <v>12.5</v>
      </c>
      <c r="L59" s="12">
        <v>0</v>
      </c>
      <c r="M59" s="12">
        <v>0</v>
      </c>
      <c r="N59" s="12"/>
      <c r="O59" s="12">
        <v>-58.4</v>
      </c>
      <c r="P59" s="12">
        <v>-60.1</v>
      </c>
      <c r="Q59" s="12">
        <v>-2.91</v>
      </c>
      <c r="R59" s="12">
        <v>-19.46</v>
      </c>
      <c r="S59" s="13">
        <v>-0.28000000000000003</v>
      </c>
      <c r="T59" s="13">
        <v>-0.26</v>
      </c>
      <c r="U59" s="12">
        <v>6.1</v>
      </c>
      <c r="V59" s="15">
        <v>444.7</v>
      </c>
      <c r="W59" s="15">
        <v>1001.8</v>
      </c>
      <c r="X59" s="15">
        <v>125.28</v>
      </c>
      <c r="Y59" s="15">
        <v>209.19300000000001</v>
      </c>
      <c r="Z59" s="12">
        <v>229.35900000000001</v>
      </c>
      <c r="AA59" s="56">
        <v>9.64</v>
      </c>
      <c r="AB59" s="71">
        <v>43312</v>
      </c>
      <c r="AC59" s="51">
        <v>250</v>
      </c>
      <c r="AD59" s="45" t="s">
        <v>686</v>
      </c>
      <c r="AE59" s="31">
        <v>1909.33</v>
      </c>
    </row>
    <row r="60" spans="1:31" ht="18" x14ac:dyDescent="0.35">
      <c r="A60" s="48">
        <f t="shared" si="1"/>
        <v>57</v>
      </c>
      <c r="B60" s="20" t="s">
        <v>835</v>
      </c>
      <c r="C60" s="12">
        <v>787.9</v>
      </c>
      <c r="D60" s="12">
        <v>787.8</v>
      </c>
      <c r="E60" s="12">
        <v>0</v>
      </c>
      <c r="F60" s="12">
        <v>42</v>
      </c>
      <c r="G60" s="12">
        <v>-77.099999999999994</v>
      </c>
      <c r="H60" s="12">
        <v>-283.57</v>
      </c>
      <c r="I60" s="12">
        <v>-11</v>
      </c>
      <c r="J60" s="12">
        <v>4.2</v>
      </c>
      <c r="K60" s="12">
        <v>138.18</v>
      </c>
      <c r="L60" s="12">
        <v>76.2</v>
      </c>
      <c r="M60" s="12">
        <v>58</v>
      </c>
      <c r="N60" s="12">
        <v>-23.88</v>
      </c>
      <c r="O60" s="12">
        <v>-73.400000000000006</v>
      </c>
      <c r="P60" s="12">
        <v>-149.1</v>
      </c>
      <c r="Q60" s="12">
        <v>-103.13</v>
      </c>
      <c r="R60" s="12">
        <v>-18.93</v>
      </c>
      <c r="S60" s="13">
        <v>-2.2799999999999998</v>
      </c>
      <c r="T60" s="13">
        <v>-2.98</v>
      </c>
      <c r="U60" s="12">
        <v>-30.6</v>
      </c>
      <c r="V60" s="15">
        <v>35091.699999999997</v>
      </c>
      <c r="W60" s="15">
        <v>6166.4</v>
      </c>
      <c r="X60" s="15">
        <v>-82.43</v>
      </c>
      <c r="Y60" s="15">
        <v>32.200000000000003</v>
      </c>
      <c r="Z60" s="12">
        <v>50.1</v>
      </c>
      <c r="AA60" s="56">
        <v>55.59</v>
      </c>
      <c r="AB60" s="71">
        <v>43373</v>
      </c>
      <c r="AC60" s="51">
        <v>9.8000000000000007</v>
      </c>
      <c r="AD60" s="45" t="s">
        <v>733</v>
      </c>
      <c r="AE60" s="31">
        <v>-3759.5</v>
      </c>
    </row>
    <row r="61" spans="1:31" ht="18" x14ac:dyDescent="0.35">
      <c r="A61" s="48">
        <f t="shared" si="1"/>
        <v>58</v>
      </c>
      <c r="B61" s="20" t="s">
        <v>836</v>
      </c>
      <c r="C61" s="12">
        <v>62.6</v>
      </c>
      <c r="D61" s="12">
        <v>74.2</v>
      </c>
      <c r="E61" s="12">
        <v>18.5</v>
      </c>
      <c r="F61" s="12">
        <v>-10.9</v>
      </c>
      <c r="G61" s="12">
        <v>-9.1999999999999993</v>
      </c>
      <c r="H61" s="12">
        <v>-15.6</v>
      </c>
      <c r="I61" s="12">
        <v>0.6</v>
      </c>
      <c r="J61" s="12">
        <v>0.7</v>
      </c>
      <c r="K61" s="12">
        <v>16.670000000000002</v>
      </c>
      <c r="L61" s="12">
        <v>0</v>
      </c>
      <c r="M61" s="12">
        <v>3.8</v>
      </c>
      <c r="N61" s="12"/>
      <c r="O61" s="12">
        <v>-11.5</v>
      </c>
      <c r="P61" s="12">
        <v>-13.7</v>
      </c>
      <c r="Q61" s="12">
        <v>-19.13</v>
      </c>
      <c r="R61" s="12">
        <v>-18.46</v>
      </c>
      <c r="S61" s="13">
        <v>-0.11</v>
      </c>
      <c r="T61" s="13">
        <v>-0.12</v>
      </c>
      <c r="U61" s="12">
        <v>-7.4</v>
      </c>
      <c r="V61" s="15">
        <v>71.2</v>
      </c>
      <c r="W61" s="15">
        <v>363.7</v>
      </c>
      <c r="X61" s="15">
        <v>410.81</v>
      </c>
      <c r="Y61" s="15">
        <v>103.041</v>
      </c>
      <c r="Z61" s="12">
        <v>114.184</v>
      </c>
      <c r="AA61" s="56">
        <v>10.81</v>
      </c>
      <c r="AB61" s="71">
        <v>43373</v>
      </c>
      <c r="AC61" s="51">
        <v>250</v>
      </c>
      <c r="AD61" s="45" t="s">
        <v>703</v>
      </c>
      <c r="AE61" s="31">
        <v>7643.75</v>
      </c>
    </row>
    <row r="62" spans="1:31" ht="18" x14ac:dyDescent="0.35">
      <c r="A62" s="48">
        <f t="shared" si="1"/>
        <v>59</v>
      </c>
      <c r="B62" s="20" t="s">
        <v>837</v>
      </c>
      <c r="C62" s="12">
        <v>1480</v>
      </c>
      <c r="D62" s="12">
        <v>1304</v>
      </c>
      <c r="E62" s="12">
        <v>-11.9</v>
      </c>
      <c r="F62" s="12">
        <v>48</v>
      </c>
      <c r="G62" s="12">
        <v>-230</v>
      </c>
      <c r="H62" s="12">
        <v>-579.16999999999996</v>
      </c>
      <c r="I62" s="12">
        <v>30</v>
      </c>
      <c r="J62" s="12">
        <v>-15</v>
      </c>
      <c r="K62" s="12">
        <v>-150</v>
      </c>
      <c r="L62" s="12">
        <v>35</v>
      </c>
      <c r="M62" s="12">
        <v>22</v>
      </c>
      <c r="N62" s="12">
        <v>-37.14</v>
      </c>
      <c r="O62" s="12">
        <v>-17</v>
      </c>
      <c r="P62" s="12">
        <v>-237</v>
      </c>
      <c r="Q62" s="12">
        <v>-1294.1199999999999</v>
      </c>
      <c r="R62" s="12">
        <v>-18.170000000000002</v>
      </c>
      <c r="S62" s="13">
        <v>-0.08</v>
      </c>
      <c r="T62" s="13">
        <v>-1.1499999999999999</v>
      </c>
      <c r="U62" s="12"/>
      <c r="V62" s="15">
        <v>4093</v>
      </c>
      <c r="W62" s="15">
        <v>3229</v>
      </c>
      <c r="X62" s="15">
        <v>-21.11</v>
      </c>
      <c r="Y62" s="15">
        <v>204.35599999999999</v>
      </c>
      <c r="Z62" s="12">
        <v>206.60499999999999</v>
      </c>
      <c r="AA62" s="56">
        <v>1.1000000000000001</v>
      </c>
      <c r="AB62" s="71">
        <v>43373</v>
      </c>
      <c r="AC62" s="51">
        <v>250</v>
      </c>
      <c r="AD62" s="45" t="s">
        <v>697</v>
      </c>
      <c r="AE62" s="31">
        <v>2415.15</v>
      </c>
    </row>
    <row r="63" spans="1:31" ht="18" x14ac:dyDescent="0.35">
      <c r="A63" s="48">
        <f t="shared" si="1"/>
        <v>60</v>
      </c>
      <c r="B63" s="20" t="s">
        <v>838</v>
      </c>
      <c r="C63" s="12">
        <v>75.900000000000006</v>
      </c>
      <c r="D63" s="12">
        <v>66.7</v>
      </c>
      <c r="E63" s="12">
        <v>-12.1</v>
      </c>
      <c r="F63" s="12">
        <v>-13.8</v>
      </c>
      <c r="G63" s="12">
        <v>-7.9</v>
      </c>
      <c r="H63" s="12">
        <v>-42.75</v>
      </c>
      <c r="I63" s="12">
        <v>0</v>
      </c>
      <c r="J63" s="12">
        <v>0</v>
      </c>
      <c r="K63" s="12"/>
      <c r="L63" s="12">
        <v>5.3</v>
      </c>
      <c r="M63" s="12">
        <v>4.2</v>
      </c>
      <c r="N63" s="12">
        <v>-20.75</v>
      </c>
      <c r="O63" s="12">
        <v>-19.100000000000001</v>
      </c>
      <c r="P63" s="12">
        <v>-12.1</v>
      </c>
      <c r="Q63" s="12">
        <v>36.65</v>
      </c>
      <c r="R63" s="12">
        <v>-18.14</v>
      </c>
      <c r="S63" s="13">
        <v>-0.43</v>
      </c>
      <c r="T63" s="13">
        <v>-0.27</v>
      </c>
      <c r="U63" s="12">
        <v>37.4</v>
      </c>
      <c r="V63" s="15">
        <v>476.1</v>
      </c>
      <c r="W63" s="15">
        <v>513.4</v>
      </c>
      <c r="X63" s="15">
        <v>7.83</v>
      </c>
      <c r="Y63" s="15">
        <v>44.981999999999999</v>
      </c>
      <c r="Z63" s="12">
        <v>45.334000000000003</v>
      </c>
      <c r="AA63" s="56">
        <v>0.78</v>
      </c>
      <c r="AB63" s="71">
        <v>43373</v>
      </c>
      <c r="AC63" s="51">
        <v>250</v>
      </c>
      <c r="AD63" s="45" t="s">
        <v>731</v>
      </c>
      <c r="AE63" s="31">
        <v>37837.5</v>
      </c>
    </row>
    <row r="64" spans="1:31" ht="18" x14ac:dyDescent="0.35">
      <c r="A64" s="48">
        <f t="shared" si="1"/>
        <v>61</v>
      </c>
      <c r="B64" s="20" t="s">
        <v>839</v>
      </c>
      <c r="C64" s="12">
        <v>52.1</v>
      </c>
      <c r="D64" s="12">
        <v>60.9</v>
      </c>
      <c r="E64" s="12">
        <v>16.899999999999999</v>
      </c>
      <c r="F64" s="12">
        <v>-13.6</v>
      </c>
      <c r="G64" s="12">
        <v>-10.5</v>
      </c>
      <c r="H64" s="12">
        <v>-22.79</v>
      </c>
      <c r="I64" s="12">
        <v>0</v>
      </c>
      <c r="J64" s="12">
        <v>0</v>
      </c>
      <c r="K64" s="12"/>
      <c r="L64" s="12">
        <v>0.5</v>
      </c>
      <c r="M64" s="12">
        <v>0.4</v>
      </c>
      <c r="N64" s="12">
        <v>-20</v>
      </c>
      <c r="O64" s="12">
        <v>-14.1</v>
      </c>
      <c r="P64" s="12">
        <v>-11</v>
      </c>
      <c r="Q64" s="12">
        <v>21.99</v>
      </c>
      <c r="R64" s="12">
        <v>-18.059999999999999</v>
      </c>
      <c r="S64" s="13">
        <v>-0.34</v>
      </c>
      <c r="T64" s="13">
        <v>-0.25</v>
      </c>
      <c r="U64" s="12">
        <v>25.9</v>
      </c>
      <c r="V64" s="15">
        <v>170.1</v>
      </c>
      <c r="W64" s="15">
        <v>212.7</v>
      </c>
      <c r="X64" s="15">
        <v>25.04</v>
      </c>
      <c r="Y64" s="15">
        <v>41.814999999999998</v>
      </c>
      <c r="Z64" s="12">
        <v>43.972999999999999</v>
      </c>
      <c r="AA64" s="56">
        <v>5.16</v>
      </c>
      <c r="AB64" s="71">
        <v>43373</v>
      </c>
      <c r="AC64" s="51">
        <v>250</v>
      </c>
      <c r="AD64" s="45" t="s">
        <v>675</v>
      </c>
      <c r="AE64" s="31">
        <v>-21877.25</v>
      </c>
    </row>
    <row r="65" spans="1:31" ht="18" x14ac:dyDescent="0.35">
      <c r="A65" s="48">
        <f t="shared" si="1"/>
        <v>62</v>
      </c>
      <c r="B65" s="20" t="s">
        <v>840</v>
      </c>
      <c r="C65" s="12">
        <v>210.3</v>
      </c>
      <c r="D65" s="12">
        <v>483.1</v>
      </c>
      <c r="E65" s="12">
        <v>129.69999999999999</v>
      </c>
      <c r="F65" s="12">
        <v>32</v>
      </c>
      <c r="G65" s="12">
        <v>-84.4</v>
      </c>
      <c r="H65" s="12">
        <v>-363.75</v>
      </c>
      <c r="I65" s="12">
        <v>4.8</v>
      </c>
      <c r="J65" s="12">
        <v>-21.6</v>
      </c>
      <c r="K65" s="12">
        <v>-550</v>
      </c>
      <c r="L65" s="12">
        <v>7.3</v>
      </c>
      <c r="M65" s="12">
        <v>23.9</v>
      </c>
      <c r="N65" s="12">
        <v>227.4</v>
      </c>
      <c r="O65" s="12">
        <v>20</v>
      </c>
      <c r="P65" s="12">
        <v>-86.7</v>
      </c>
      <c r="Q65" s="12">
        <v>-533.5</v>
      </c>
      <c r="R65" s="12">
        <v>-17.95</v>
      </c>
      <c r="S65" s="13">
        <v>0.61</v>
      </c>
      <c r="T65" s="13">
        <v>-2.21</v>
      </c>
      <c r="U65" s="12">
        <v>-463</v>
      </c>
      <c r="V65" s="15">
        <v>634.70000000000005</v>
      </c>
      <c r="W65" s="15">
        <v>2580</v>
      </c>
      <c r="X65" s="15">
        <v>306.49</v>
      </c>
      <c r="Y65" s="15">
        <v>32.808999999999997</v>
      </c>
      <c r="Z65" s="12">
        <v>39.280999999999999</v>
      </c>
      <c r="AA65" s="56">
        <v>19.73</v>
      </c>
      <c r="AB65" s="71">
        <v>43373</v>
      </c>
      <c r="AC65" s="51">
        <v>250</v>
      </c>
      <c r="AD65" s="45" t="s">
        <v>716</v>
      </c>
      <c r="AE65" s="31">
        <v>1420.28</v>
      </c>
    </row>
    <row r="66" spans="1:31" ht="18" x14ac:dyDescent="0.35">
      <c r="A66" s="48">
        <f t="shared" si="1"/>
        <v>63</v>
      </c>
      <c r="B66" s="20" t="s">
        <v>841</v>
      </c>
      <c r="C66" s="12">
        <v>120.8</v>
      </c>
      <c r="D66" s="12">
        <v>124.2</v>
      </c>
      <c r="E66" s="12">
        <v>2.8</v>
      </c>
      <c r="F66" s="12">
        <v>6.3</v>
      </c>
      <c r="G66" s="12">
        <v>-8.5</v>
      </c>
      <c r="H66" s="12">
        <v>-234.92</v>
      </c>
      <c r="I66" s="12">
        <v>0</v>
      </c>
      <c r="J66" s="12">
        <v>0</v>
      </c>
      <c r="K66" s="12"/>
      <c r="L66" s="12">
        <v>16.5</v>
      </c>
      <c r="M66" s="12">
        <v>16.399999999999999</v>
      </c>
      <c r="N66" s="12">
        <v>-0.61</v>
      </c>
      <c r="O66" s="12">
        <v>-15.5</v>
      </c>
      <c r="P66" s="12">
        <v>-22.2</v>
      </c>
      <c r="Q66" s="12">
        <v>-43.23</v>
      </c>
      <c r="R66" s="12">
        <v>-17.87</v>
      </c>
      <c r="S66" s="13">
        <v>-0.17</v>
      </c>
      <c r="T66" s="13">
        <v>-0.24</v>
      </c>
      <c r="U66" s="12">
        <v>-44.1</v>
      </c>
      <c r="V66" s="15">
        <v>1963.2</v>
      </c>
      <c r="W66" s="15">
        <v>1923.6</v>
      </c>
      <c r="X66" s="15">
        <v>-2.02</v>
      </c>
      <c r="Y66" s="15">
        <v>93.923000000000002</v>
      </c>
      <c r="Z66" s="12">
        <v>93.108999999999995</v>
      </c>
      <c r="AA66" s="56">
        <v>-0.87</v>
      </c>
      <c r="AB66" s="71">
        <v>43373</v>
      </c>
      <c r="AC66" s="51">
        <v>40.4</v>
      </c>
      <c r="AD66" s="45" t="s">
        <v>721</v>
      </c>
      <c r="AE66" s="31">
        <v>1050.03</v>
      </c>
    </row>
    <row r="67" spans="1:31" ht="18" x14ac:dyDescent="0.35">
      <c r="A67" s="48">
        <f t="shared" si="1"/>
        <v>64</v>
      </c>
      <c r="B67" s="20" t="s">
        <v>842</v>
      </c>
      <c r="C67" s="12">
        <v>366</v>
      </c>
      <c r="D67" s="12">
        <v>286.3</v>
      </c>
      <c r="E67" s="12">
        <v>-21.8</v>
      </c>
      <c r="F67" s="12">
        <v>24.8</v>
      </c>
      <c r="G67" s="12">
        <v>-21.6</v>
      </c>
      <c r="H67" s="12">
        <v>-187.1</v>
      </c>
      <c r="I67" s="12">
        <v>-14.6</v>
      </c>
      <c r="J67" s="12">
        <v>-4.8</v>
      </c>
      <c r="K67" s="12">
        <v>67.12</v>
      </c>
      <c r="L67" s="12">
        <v>28.6</v>
      </c>
      <c r="M67" s="12">
        <v>34.299999999999997</v>
      </c>
      <c r="N67" s="12">
        <v>19.93</v>
      </c>
      <c r="O67" s="12">
        <v>10.8</v>
      </c>
      <c r="P67" s="12">
        <v>-51.1</v>
      </c>
      <c r="Q67" s="12">
        <v>-573.15</v>
      </c>
      <c r="R67" s="12">
        <v>-17.850000000000001</v>
      </c>
      <c r="S67" s="13">
        <v>0.08</v>
      </c>
      <c r="T67" s="13">
        <v>-0.37</v>
      </c>
      <c r="U67" s="12">
        <v>-572.6</v>
      </c>
      <c r="V67" s="15">
        <v>2393.5</v>
      </c>
      <c r="W67" s="15">
        <v>2407.1999999999998</v>
      </c>
      <c r="X67" s="15">
        <v>0.56999999999999995</v>
      </c>
      <c r="Y67" s="15">
        <v>137.24100000000001</v>
      </c>
      <c r="Z67" s="12">
        <v>137.434</v>
      </c>
      <c r="AA67" s="56">
        <v>0.14000000000000001</v>
      </c>
      <c r="AB67" s="71">
        <v>43373</v>
      </c>
      <c r="AC67" s="51">
        <v>250</v>
      </c>
      <c r="AD67" s="45" t="s">
        <v>746</v>
      </c>
      <c r="AE67" s="31">
        <v>-2868</v>
      </c>
    </row>
    <row r="68" spans="1:31" ht="18" x14ac:dyDescent="0.35">
      <c r="A68" s="48">
        <f t="shared" si="1"/>
        <v>65</v>
      </c>
      <c r="B68" s="20" t="s">
        <v>843</v>
      </c>
      <c r="C68" s="12">
        <v>70.5</v>
      </c>
      <c r="D68" s="12">
        <v>155.4</v>
      </c>
      <c r="E68" s="12">
        <v>120.4</v>
      </c>
      <c r="F68" s="12">
        <v>-17.399999999999999</v>
      </c>
      <c r="G68" s="12">
        <v>-25.6</v>
      </c>
      <c r="H68" s="12">
        <v>47.13</v>
      </c>
      <c r="I68" s="12">
        <v>-2.6</v>
      </c>
      <c r="J68" s="12">
        <v>-7.3</v>
      </c>
      <c r="K68" s="12">
        <v>-180.77</v>
      </c>
      <c r="L68" s="12">
        <v>0.5</v>
      </c>
      <c r="M68" s="12">
        <v>8.3000000000000007</v>
      </c>
      <c r="N68" s="12">
        <v>1560</v>
      </c>
      <c r="O68" s="12">
        <v>-15.2</v>
      </c>
      <c r="P68" s="12">
        <v>-26.6</v>
      </c>
      <c r="Q68" s="12">
        <v>-75</v>
      </c>
      <c r="R68" s="12">
        <v>-17.12</v>
      </c>
      <c r="S68" s="13">
        <v>-7.0000000000000007E-2</v>
      </c>
      <c r="T68" s="13">
        <v>-0.13</v>
      </c>
      <c r="U68" s="12">
        <v>-74.400000000000006</v>
      </c>
      <c r="V68" s="15">
        <v>271</v>
      </c>
      <c r="W68" s="15">
        <v>886.5</v>
      </c>
      <c r="X68" s="15">
        <v>227.12</v>
      </c>
      <c r="Y68" s="15">
        <v>212.93100000000001</v>
      </c>
      <c r="Z68" s="12">
        <v>213.18</v>
      </c>
      <c r="AA68" s="56">
        <v>0.12</v>
      </c>
      <c r="AB68" s="71">
        <v>43373</v>
      </c>
      <c r="AC68" s="51">
        <v>250</v>
      </c>
      <c r="AD68" s="45" t="s">
        <v>746</v>
      </c>
      <c r="AE68" s="31">
        <v>224.75</v>
      </c>
    </row>
    <row r="69" spans="1:31" ht="18" x14ac:dyDescent="0.35">
      <c r="A69" s="48">
        <f t="shared" ref="A69:A132" si="2">ROW()-3</f>
        <v>66</v>
      </c>
      <c r="B69" s="20" t="s">
        <v>844</v>
      </c>
      <c r="C69" s="12">
        <v>83.9</v>
      </c>
      <c r="D69" s="12">
        <v>111.8</v>
      </c>
      <c r="E69" s="12">
        <v>33.299999999999997</v>
      </c>
      <c r="F69" s="12">
        <v>1.2</v>
      </c>
      <c r="G69" s="12">
        <v>-19.899999999999999</v>
      </c>
      <c r="H69" s="12">
        <v>-1758.33</v>
      </c>
      <c r="I69" s="12">
        <v>0.5</v>
      </c>
      <c r="J69" s="12">
        <v>1.6</v>
      </c>
      <c r="K69" s="12">
        <v>220</v>
      </c>
      <c r="L69" s="12">
        <v>0</v>
      </c>
      <c r="M69" s="12">
        <v>0</v>
      </c>
      <c r="N69" s="12"/>
      <c r="O69" s="12">
        <v>0.2</v>
      </c>
      <c r="P69" s="12">
        <v>-18.899999999999999</v>
      </c>
      <c r="Q69" s="12">
        <v>-9550</v>
      </c>
      <c r="R69" s="12">
        <v>-16.91</v>
      </c>
      <c r="S69" s="13">
        <v>0.01</v>
      </c>
      <c r="T69" s="13">
        <v>-0.55000000000000004</v>
      </c>
      <c r="U69" s="12"/>
      <c r="V69" s="15">
        <v>75.3</v>
      </c>
      <c r="W69" s="15">
        <v>91.6</v>
      </c>
      <c r="X69" s="15">
        <v>21.65</v>
      </c>
      <c r="Y69" s="15">
        <v>35.664000000000001</v>
      </c>
      <c r="Z69" s="12">
        <v>34.249000000000002</v>
      </c>
      <c r="AA69" s="56">
        <v>-3.97</v>
      </c>
      <c r="AB69" s="71">
        <v>43373</v>
      </c>
      <c r="AC69" s="51">
        <v>218</v>
      </c>
      <c r="AD69" s="45" t="s">
        <v>707</v>
      </c>
      <c r="AE69" s="31">
        <v>806.58</v>
      </c>
    </row>
    <row r="70" spans="1:31" ht="18" x14ac:dyDescent="0.35">
      <c r="A70" s="48">
        <f t="shared" si="2"/>
        <v>67</v>
      </c>
      <c r="B70" s="20" t="s">
        <v>845</v>
      </c>
      <c r="C70" s="12">
        <v>255.1</v>
      </c>
      <c r="D70" s="12">
        <v>283</v>
      </c>
      <c r="E70" s="12">
        <v>10.9</v>
      </c>
      <c r="F70" s="12">
        <v>19.7</v>
      </c>
      <c r="G70" s="12">
        <v>-63.8</v>
      </c>
      <c r="H70" s="12">
        <v>-423.86</v>
      </c>
      <c r="I70" s="12">
        <v>9.9</v>
      </c>
      <c r="J70" s="12">
        <v>-16.2</v>
      </c>
      <c r="K70" s="12">
        <v>-263.64</v>
      </c>
      <c r="L70" s="12">
        <v>18.8</v>
      </c>
      <c r="M70" s="12">
        <v>23.4</v>
      </c>
      <c r="N70" s="12">
        <v>24.47</v>
      </c>
      <c r="O70" s="12">
        <v>9.8000000000000007</v>
      </c>
      <c r="P70" s="12">
        <v>-47.6</v>
      </c>
      <c r="Q70" s="12">
        <v>-585.71</v>
      </c>
      <c r="R70" s="12">
        <v>-16.82</v>
      </c>
      <c r="S70" s="13">
        <v>0.22</v>
      </c>
      <c r="T70" s="13">
        <v>-1.04</v>
      </c>
      <c r="U70" s="12">
        <v>-574.1</v>
      </c>
      <c r="V70" s="15">
        <v>696.2</v>
      </c>
      <c r="W70" s="15">
        <v>985.9</v>
      </c>
      <c r="X70" s="15">
        <v>41.61</v>
      </c>
      <c r="Y70" s="15">
        <v>44.561</v>
      </c>
      <c r="Z70" s="12">
        <v>45.853000000000002</v>
      </c>
      <c r="AA70" s="56">
        <v>2.9</v>
      </c>
      <c r="AB70" s="71">
        <v>43373</v>
      </c>
      <c r="AC70" s="51">
        <v>240.7</v>
      </c>
      <c r="AD70" s="45" t="s">
        <v>724</v>
      </c>
      <c r="AE70" s="31">
        <v>19615</v>
      </c>
    </row>
    <row r="71" spans="1:31" ht="18" x14ac:dyDescent="0.35">
      <c r="A71" s="48">
        <f t="shared" si="2"/>
        <v>68</v>
      </c>
      <c r="B71" s="20" t="s">
        <v>179</v>
      </c>
      <c r="C71" s="12">
        <v>627</v>
      </c>
      <c r="D71" s="12">
        <v>1192</v>
      </c>
      <c r="E71" s="12">
        <v>90.1</v>
      </c>
      <c r="F71" s="12">
        <v>-140</v>
      </c>
      <c r="G71" s="12">
        <v>-222</v>
      </c>
      <c r="H71" s="12">
        <v>58.57</v>
      </c>
      <c r="I71" s="12">
        <v>-66</v>
      </c>
      <c r="J71" s="12">
        <v>-69</v>
      </c>
      <c r="K71" s="12">
        <v>-4.55</v>
      </c>
      <c r="L71" s="12">
        <v>39</v>
      </c>
      <c r="M71" s="12">
        <v>46</v>
      </c>
      <c r="N71" s="12">
        <v>17.95</v>
      </c>
      <c r="O71" s="12">
        <v>-113</v>
      </c>
      <c r="P71" s="12">
        <v>-199</v>
      </c>
      <c r="Q71" s="12">
        <v>-76.11</v>
      </c>
      <c r="R71" s="12">
        <v>-16.690000000000001</v>
      </c>
      <c r="S71" s="13">
        <v>-0.77</v>
      </c>
      <c r="T71" s="13">
        <v>-1.05</v>
      </c>
      <c r="U71" s="12">
        <v>-37.5</v>
      </c>
      <c r="V71" s="15">
        <v>4851</v>
      </c>
      <c r="W71" s="15">
        <v>7978</v>
      </c>
      <c r="X71" s="15">
        <v>64.459999999999994</v>
      </c>
      <c r="Y71" s="15">
        <v>147.55699999999999</v>
      </c>
      <c r="Z71" s="12">
        <v>188.953</v>
      </c>
      <c r="AA71" s="56">
        <v>28.05</v>
      </c>
      <c r="AB71" s="71">
        <v>43373</v>
      </c>
      <c r="AC71" s="51">
        <v>35.700000000000003</v>
      </c>
      <c r="AD71" s="45" t="s">
        <v>731</v>
      </c>
      <c r="AE71" s="31">
        <v>5347</v>
      </c>
    </row>
    <row r="72" spans="1:31" ht="18" x14ac:dyDescent="0.35">
      <c r="A72" s="48">
        <f t="shared" si="2"/>
        <v>69</v>
      </c>
      <c r="B72" s="20" t="s">
        <v>846</v>
      </c>
      <c r="C72" s="12">
        <v>2219</v>
      </c>
      <c r="D72" s="12">
        <v>2136</v>
      </c>
      <c r="E72" s="12">
        <v>-3.7</v>
      </c>
      <c r="F72" s="12">
        <v>59</v>
      </c>
      <c r="G72" s="12">
        <v>120</v>
      </c>
      <c r="H72" s="12">
        <v>103.39</v>
      </c>
      <c r="I72" s="12">
        <v>-1700</v>
      </c>
      <c r="J72" s="12">
        <v>51</v>
      </c>
      <c r="K72" s="12">
        <v>103</v>
      </c>
      <c r="L72" s="12">
        <v>459</v>
      </c>
      <c r="M72" s="12">
        <v>420</v>
      </c>
      <c r="N72" s="12">
        <v>-8.5</v>
      </c>
      <c r="O72" s="12">
        <v>1301</v>
      </c>
      <c r="P72" s="12">
        <v>-350</v>
      </c>
      <c r="Q72" s="12">
        <v>-126.9</v>
      </c>
      <c r="R72" s="12">
        <v>-16.39</v>
      </c>
      <c r="S72" s="13">
        <v>3.69</v>
      </c>
      <c r="T72" s="13">
        <v>-1</v>
      </c>
      <c r="U72" s="12">
        <v>-127</v>
      </c>
      <c r="V72" s="15">
        <v>34647</v>
      </c>
      <c r="W72" s="15">
        <v>30624</v>
      </c>
      <c r="X72" s="15">
        <v>-11.61</v>
      </c>
      <c r="Y72" s="15">
        <v>352.3</v>
      </c>
      <c r="Z72" s="12">
        <v>351.5</v>
      </c>
      <c r="AA72" s="56">
        <v>-0.23</v>
      </c>
      <c r="AB72" s="71">
        <v>43373</v>
      </c>
      <c r="AC72" s="51">
        <v>250</v>
      </c>
      <c r="AD72" s="45" t="s">
        <v>710</v>
      </c>
      <c r="AE72" s="31">
        <v>2086.4499999999998</v>
      </c>
    </row>
    <row r="73" spans="1:31" ht="18" x14ac:dyDescent="0.35">
      <c r="A73" s="48">
        <f t="shared" si="2"/>
        <v>70</v>
      </c>
      <c r="B73" s="20" t="s">
        <v>847</v>
      </c>
      <c r="C73" s="12">
        <v>113.6</v>
      </c>
      <c r="D73" s="12">
        <v>85</v>
      </c>
      <c r="E73" s="12">
        <v>-25.2</v>
      </c>
      <c r="F73" s="12">
        <v>-11.3</v>
      </c>
      <c r="G73" s="12">
        <v>-12.5</v>
      </c>
      <c r="H73" s="12">
        <v>10.62</v>
      </c>
      <c r="I73" s="12">
        <v>-6.3</v>
      </c>
      <c r="J73" s="12">
        <v>-2.1</v>
      </c>
      <c r="K73" s="12">
        <v>66.67</v>
      </c>
      <c r="L73" s="12">
        <v>4.0999999999999996</v>
      </c>
      <c r="M73" s="12">
        <v>3.5</v>
      </c>
      <c r="N73" s="12">
        <v>-14.63</v>
      </c>
      <c r="O73" s="12">
        <v>-9.1999999999999993</v>
      </c>
      <c r="P73" s="12">
        <v>-13.9</v>
      </c>
      <c r="Q73" s="12">
        <v>-51.09</v>
      </c>
      <c r="R73" s="12">
        <v>-16.350000000000001</v>
      </c>
      <c r="S73" s="13">
        <v>-0.14000000000000001</v>
      </c>
      <c r="T73" s="13">
        <v>-0.2</v>
      </c>
      <c r="U73" s="12">
        <v>-47.5</v>
      </c>
      <c r="V73" s="15">
        <v>480.4</v>
      </c>
      <c r="W73" s="15">
        <v>349.8</v>
      </c>
      <c r="X73" s="15">
        <v>-27.19</v>
      </c>
      <c r="Y73" s="15">
        <v>66.712000000000003</v>
      </c>
      <c r="Z73" s="12">
        <v>68.742000000000004</v>
      </c>
      <c r="AA73" s="56">
        <v>3.04</v>
      </c>
      <c r="AB73" s="71">
        <v>43373</v>
      </c>
      <c r="AC73" s="51">
        <v>250</v>
      </c>
      <c r="AD73" s="45" t="s">
        <v>715</v>
      </c>
      <c r="AE73" s="31">
        <v>16174.5</v>
      </c>
    </row>
    <row r="74" spans="1:31" ht="18" x14ac:dyDescent="0.35">
      <c r="A74" s="48">
        <f t="shared" si="2"/>
        <v>71</v>
      </c>
      <c r="B74" s="20" t="s">
        <v>848</v>
      </c>
      <c r="C74" s="12">
        <v>100.5</v>
      </c>
      <c r="D74" s="12">
        <v>168.9</v>
      </c>
      <c r="E74" s="12">
        <v>68.099999999999994</v>
      </c>
      <c r="F74" s="12">
        <v>-23</v>
      </c>
      <c r="G74" s="12">
        <v>-27</v>
      </c>
      <c r="H74" s="12">
        <v>17.39</v>
      </c>
      <c r="I74" s="12">
        <v>0.4</v>
      </c>
      <c r="J74" s="12">
        <v>0.1</v>
      </c>
      <c r="K74" s="12">
        <v>-75</v>
      </c>
      <c r="L74" s="12">
        <v>0</v>
      </c>
      <c r="M74" s="12">
        <v>0</v>
      </c>
      <c r="N74" s="12"/>
      <c r="O74" s="12">
        <v>-23.5</v>
      </c>
      <c r="P74" s="12">
        <v>-27.1</v>
      </c>
      <c r="Q74" s="12">
        <v>-15.32</v>
      </c>
      <c r="R74" s="12">
        <v>-16.05</v>
      </c>
      <c r="S74" s="13">
        <v>-0.25</v>
      </c>
      <c r="T74" s="13">
        <v>-0.28000000000000003</v>
      </c>
      <c r="U74" s="12">
        <v>-8.5</v>
      </c>
      <c r="V74" s="15">
        <v>88.5</v>
      </c>
      <c r="W74" s="15">
        <v>569.4</v>
      </c>
      <c r="X74" s="15">
        <v>543.39</v>
      </c>
      <c r="Y74" s="15">
        <v>92.156999999999996</v>
      </c>
      <c r="Z74" s="12">
        <v>98.02</v>
      </c>
      <c r="AA74" s="56">
        <v>6.36</v>
      </c>
      <c r="AB74" s="71">
        <v>43373</v>
      </c>
      <c r="AC74" s="51">
        <v>250</v>
      </c>
      <c r="AD74" s="45" t="s">
        <v>675</v>
      </c>
      <c r="AE74" s="31">
        <v>5643.93</v>
      </c>
    </row>
    <row r="75" spans="1:31" ht="18" x14ac:dyDescent="0.35">
      <c r="A75" s="48">
        <f t="shared" si="2"/>
        <v>72</v>
      </c>
      <c r="B75" s="20" t="s">
        <v>849</v>
      </c>
      <c r="C75" s="12">
        <v>940.8</v>
      </c>
      <c r="D75" s="12">
        <v>901</v>
      </c>
      <c r="E75" s="12">
        <v>-4.2</v>
      </c>
      <c r="F75" s="12">
        <v>14</v>
      </c>
      <c r="G75" s="12">
        <v>-119.8</v>
      </c>
      <c r="H75" s="12">
        <v>-955.71</v>
      </c>
      <c r="I75" s="12">
        <v>-47.6</v>
      </c>
      <c r="J75" s="12">
        <v>-26</v>
      </c>
      <c r="K75" s="12">
        <v>45.38</v>
      </c>
      <c r="L75" s="12">
        <v>48.7</v>
      </c>
      <c r="M75" s="12">
        <v>55.5</v>
      </c>
      <c r="N75" s="12">
        <v>13.96</v>
      </c>
      <c r="O75" s="12">
        <v>15.5</v>
      </c>
      <c r="P75" s="12">
        <v>-144.1</v>
      </c>
      <c r="Q75" s="12">
        <v>-1029.68</v>
      </c>
      <c r="R75" s="12">
        <v>-15.99</v>
      </c>
      <c r="S75" s="13">
        <v>7.0000000000000007E-2</v>
      </c>
      <c r="T75" s="13">
        <v>-0.68</v>
      </c>
      <c r="U75" s="12"/>
      <c r="V75" s="15">
        <v>5874.6</v>
      </c>
      <c r="W75" s="15">
        <v>5999.4</v>
      </c>
      <c r="X75" s="15">
        <v>2.12</v>
      </c>
      <c r="Y75" s="15">
        <v>219.8</v>
      </c>
      <c r="Z75" s="12">
        <v>213.6</v>
      </c>
      <c r="AA75" s="56">
        <v>-2.82</v>
      </c>
      <c r="AB75" s="71">
        <v>43373</v>
      </c>
      <c r="AC75" s="51">
        <v>250</v>
      </c>
      <c r="AD75" s="45" t="s">
        <v>765</v>
      </c>
      <c r="AE75" s="31">
        <v>3199.75</v>
      </c>
    </row>
    <row r="76" spans="1:31" ht="18" x14ac:dyDescent="0.35">
      <c r="A76" s="48">
        <f t="shared" si="2"/>
        <v>73</v>
      </c>
      <c r="B76" s="20" t="s">
        <v>850</v>
      </c>
      <c r="C76" s="12">
        <v>135.1</v>
      </c>
      <c r="D76" s="12">
        <v>135.19999999999999</v>
      </c>
      <c r="E76" s="12">
        <v>0.1</v>
      </c>
      <c r="F76" s="12">
        <v>5</v>
      </c>
      <c r="G76" s="12">
        <v>-26.7</v>
      </c>
      <c r="H76" s="12">
        <v>-634</v>
      </c>
      <c r="I76" s="12">
        <v>1.9</v>
      </c>
      <c r="J76" s="12">
        <v>-5.6</v>
      </c>
      <c r="K76" s="12">
        <v>-394.74</v>
      </c>
      <c r="L76" s="12">
        <v>0</v>
      </c>
      <c r="M76" s="12">
        <v>0</v>
      </c>
      <c r="N76" s="12"/>
      <c r="O76" s="12">
        <v>3.1</v>
      </c>
      <c r="P76" s="12">
        <v>-21.1</v>
      </c>
      <c r="Q76" s="12">
        <v>-780.65</v>
      </c>
      <c r="R76" s="12">
        <v>-15.61</v>
      </c>
      <c r="S76" s="13">
        <v>0.1</v>
      </c>
      <c r="T76" s="13">
        <v>-0.6</v>
      </c>
      <c r="U76" s="12">
        <v>-696.5</v>
      </c>
      <c r="V76" s="15">
        <v>275.7</v>
      </c>
      <c r="W76" s="15">
        <v>182.4</v>
      </c>
      <c r="X76" s="15">
        <v>-33.840000000000003</v>
      </c>
      <c r="Y76" s="15">
        <v>30.652000000000001</v>
      </c>
      <c r="Z76" s="12">
        <v>35.228999999999999</v>
      </c>
      <c r="AA76" s="56">
        <v>14.93</v>
      </c>
      <c r="AB76" s="71">
        <v>43373</v>
      </c>
      <c r="AC76" s="51">
        <v>250</v>
      </c>
      <c r="AD76" s="45" t="s">
        <v>753</v>
      </c>
      <c r="AE76" s="31">
        <v>-1373.45</v>
      </c>
    </row>
    <row r="77" spans="1:31" ht="18" x14ac:dyDescent="0.35">
      <c r="A77" s="48">
        <f t="shared" si="2"/>
        <v>74</v>
      </c>
      <c r="B77" s="20" t="s">
        <v>851</v>
      </c>
      <c r="C77" s="12">
        <v>26.9</v>
      </c>
      <c r="D77" s="12">
        <v>30.2</v>
      </c>
      <c r="E77" s="12">
        <v>12.3</v>
      </c>
      <c r="F77" s="12">
        <v>-3.8</v>
      </c>
      <c r="G77" s="12">
        <v>-5.9</v>
      </c>
      <c r="H77" s="12">
        <v>55.26</v>
      </c>
      <c r="I77" s="12">
        <v>0</v>
      </c>
      <c r="J77" s="12">
        <v>0.1</v>
      </c>
      <c r="K77" s="12"/>
      <c r="L77" s="12">
        <v>7.2</v>
      </c>
      <c r="M77" s="12">
        <v>8.8000000000000007</v>
      </c>
      <c r="N77" s="12">
        <v>22.22</v>
      </c>
      <c r="O77" s="12">
        <v>-3.4</v>
      </c>
      <c r="P77" s="12">
        <v>-4.7</v>
      </c>
      <c r="Q77" s="12">
        <v>-38.24</v>
      </c>
      <c r="R77" s="12">
        <v>-15.56</v>
      </c>
      <c r="S77" s="13">
        <v>-0.24</v>
      </c>
      <c r="T77" s="13">
        <v>-0.33</v>
      </c>
      <c r="U77" s="12">
        <v>-34.200000000000003</v>
      </c>
      <c r="V77" s="15">
        <v>816.4</v>
      </c>
      <c r="W77" s="15">
        <v>946</v>
      </c>
      <c r="X77" s="15">
        <v>15.87</v>
      </c>
      <c r="Y77" s="15">
        <v>14.035</v>
      </c>
      <c r="Z77" s="12">
        <v>14.412000000000001</v>
      </c>
      <c r="AA77" s="56">
        <v>2.68</v>
      </c>
      <c r="AB77" s="71">
        <v>43281</v>
      </c>
      <c r="AC77" s="51">
        <v>5.0999999999999996</v>
      </c>
      <c r="AD77" s="45" t="s">
        <v>747</v>
      </c>
      <c r="AE77" s="31">
        <v>1992.4</v>
      </c>
    </row>
    <row r="78" spans="1:31" ht="18" x14ac:dyDescent="0.35">
      <c r="A78" s="48">
        <f t="shared" si="2"/>
        <v>75</v>
      </c>
      <c r="B78" s="20" t="s">
        <v>852</v>
      </c>
      <c r="C78" s="12">
        <v>119.9</v>
      </c>
      <c r="D78" s="12">
        <v>122.1</v>
      </c>
      <c r="E78" s="12">
        <v>1.8</v>
      </c>
      <c r="F78" s="12">
        <v>-24.3</v>
      </c>
      <c r="G78" s="12">
        <v>-14.1</v>
      </c>
      <c r="H78" s="12">
        <v>-41.98</v>
      </c>
      <c r="I78" s="12">
        <v>-1.3</v>
      </c>
      <c r="J78" s="12">
        <v>0.1</v>
      </c>
      <c r="K78" s="12">
        <v>107.69</v>
      </c>
      <c r="L78" s="12">
        <v>48.7</v>
      </c>
      <c r="M78" s="12">
        <v>47.2</v>
      </c>
      <c r="N78" s="12">
        <v>-3.08</v>
      </c>
      <c r="O78" s="12">
        <v>-34.5</v>
      </c>
      <c r="P78" s="12">
        <v>-19</v>
      </c>
      <c r="Q78" s="12">
        <v>44.93</v>
      </c>
      <c r="R78" s="12">
        <v>-15.56</v>
      </c>
      <c r="S78" s="13">
        <v>-0.48</v>
      </c>
      <c r="T78" s="13">
        <v>-0.28000000000000003</v>
      </c>
      <c r="U78" s="12">
        <v>42</v>
      </c>
      <c r="V78" s="15">
        <v>4907.1000000000004</v>
      </c>
      <c r="W78" s="15">
        <v>4078.4</v>
      </c>
      <c r="X78" s="15">
        <v>-16.89</v>
      </c>
      <c r="Y78" s="15">
        <v>71.712999999999994</v>
      </c>
      <c r="Z78" s="12">
        <v>67.974999999999994</v>
      </c>
      <c r="AA78" s="56">
        <v>-5.21</v>
      </c>
      <c r="AB78" s="71">
        <v>43373</v>
      </c>
      <c r="AC78" s="51">
        <v>25.2</v>
      </c>
      <c r="AD78" s="45" t="s">
        <v>853</v>
      </c>
      <c r="AE78" s="31">
        <v>1989.75</v>
      </c>
    </row>
    <row r="79" spans="1:31" ht="18" x14ac:dyDescent="0.35">
      <c r="A79" s="48">
        <f t="shared" si="2"/>
        <v>76</v>
      </c>
      <c r="B79" s="20" t="s">
        <v>854</v>
      </c>
      <c r="C79" s="12">
        <v>46.2</v>
      </c>
      <c r="D79" s="12">
        <v>42.8</v>
      </c>
      <c r="E79" s="12">
        <v>-7.4</v>
      </c>
      <c r="F79" s="12">
        <v>-2.2000000000000002</v>
      </c>
      <c r="G79" s="12">
        <v>-5.8</v>
      </c>
      <c r="H79" s="12">
        <v>163.63999999999999</v>
      </c>
      <c r="I79" s="12">
        <v>0.9</v>
      </c>
      <c r="J79" s="12">
        <v>0.6</v>
      </c>
      <c r="K79" s="12">
        <v>-33.33</v>
      </c>
      <c r="L79" s="12">
        <v>0.1</v>
      </c>
      <c r="M79" s="12">
        <v>0.1</v>
      </c>
      <c r="N79" s="12">
        <v>0</v>
      </c>
      <c r="O79" s="12">
        <v>-3.2</v>
      </c>
      <c r="P79" s="12">
        <v>-6.5</v>
      </c>
      <c r="Q79" s="12">
        <v>-103.13</v>
      </c>
      <c r="R79" s="12">
        <v>-15.19</v>
      </c>
      <c r="S79" s="13">
        <v>-0.15</v>
      </c>
      <c r="T79" s="13">
        <v>-0.31</v>
      </c>
      <c r="U79" s="12">
        <v>-114.8</v>
      </c>
      <c r="V79" s="15">
        <v>198.2</v>
      </c>
      <c r="W79" s="15">
        <v>200.6</v>
      </c>
      <c r="X79" s="15">
        <v>1.21</v>
      </c>
      <c r="Y79" s="15">
        <v>22.285</v>
      </c>
      <c r="Z79" s="12">
        <v>20.831</v>
      </c>
      <c r="AA79" s="56">
        <v>-6.52</v>
      </c>
      <c r="AB79" s="71">
        <v>43373</v>
      </c>
      <c r="AC79" s="51">
        <v>250</v>
      </c>
      <c r="AD79" s="45" t="s">
        <v>675</v>
      </c>
      <c r="AE79" s="31">
        <v>-3426.45</v>
      </c>
    </row>
    <row r="80" spans="1:31" ht="18" x14ac:dyDescent="0.35">
      <c r="A80" s="48">
        <f t="shared" si="2"/>
        <v>77</v>
      </c>
      <c r="B80" s="20" t="s">
        <v>855</v>
      </c>
      <c r="C80" s="12">
        <v>227.1</v>
      </c>
      <c r="D80" s="12">
        <v>302.5</v>
      </c>
      <c r="E80" s="12">
        <v>33.200000000000003</v>
      </c>
      <c r="F80" s="12">
        <v>-53</v>
      </c>
      <c r="G80" s="12">
        <v>-37.200000000000003</v>
      </c>
      <c r="H80" s="12">
        <v>-29.81</v>
      </c>
      <c r="I80" s="12">
        <v>-24.8</v>
      </c>
      <c r="J80" s="12">
        <v>-16.600000000000001</v>
      </c>
      <c r="K80" s="12">
        <v>33.06</v>
      </c>
      <c r="L80" s="12">
        <v>10.6</v>
      </c>
      <c r="M80" s="12">
        <v>26.5</v>
      </c>
      <c r="N80" s="12">
        <v>150</v>
      </c>
      <c r="O80" s="12">
        <v>-37.5</v>
      </c>
      <c r="P80" s="12">
        <v>-45.6</v>
      </c>
      <c r="Q80" s="12">
        <v>-21.6</v>
      </c>
      <c r="R80" s="12">
        <v>-15.07</v>
      </c>
      <c r="S80" s="13">
        <v>-0.47</v>
      </c>
      <c r="T80" s="13">
        <v>-0.53</v>
      </c>
      <c r="U80" s="12">
        <v>-13.1</v>
      </c>
      <c r="V80" s="15">
        <v>2518.6999999999998</v>
      </c>
      <c r="W80" s="15">
        <v>4679.7</v>
      </c>
      <c r="X80" s="15">
        <v>85.8</v>
      </c>
      <c r="Y80" s="15">
        <v>79.549000000000007</v>
      </c>
      <c r="Z80" s="12">
        <v>85.506</v>
      </c>
      <c r="AA80" s="56">
        <v>7.49</v>
      </c>
      <c r="AB80" s="71">
        <v>43373</v>
      </c>
      <c r="AC80" s="51">
        <v>250</v>
      </c>
      <c r="AD80" s="45" t="s">
        <v>856</v>
      </c>
      <c r="AE80" s="31">
        <v>9107</v>
      </c>
    </row>
    <row r="81" spans="1:31" ht="18" x14ac:dyDescent="0.35">
      <c r="A81" s="48">
        <f t="shared" si="2"/>
        <v>78</v>
      </c>
      <c r="B81" s="20" t="s">
        <v>857</v>
      </c>
      <c r="C81" s="12">
        <v>40.4</v>
      </c>
      <c r="D81" s="12">
        <v>43.9</v>
      </c>
      <c r="E81" s="12">
        <v>8.6999999999999993</v>
      </c>
      <c r="F81" s="12">
        <v>1.4</v>
      </c>
      <c r="G81" s="12">
        <v>-6.6</v>
      </c>
      <c r="H81" s="12">
        <v>-571.42999999999995</v>
      </c>
      <c r="I81" s="12">
        <v>0.1</v>
      </c>
      <c r="J81" s="12">
        <v>0</v>
      </c>
      <c r="K81" s="12">
        <v>-100</v>
      </c>
      <c r="L81" s="12">
        <v>0</v>
      </c>
      <c r="M81" s="12">
        <v>0</v>
      </c>
      <c r="N81" s="12"/>
      <c r="O81" s="12">
        <v>1.3</v>
      </c>
      <c r="P81" s="12">
        <v>-6.6</v>
      </c>
      <c r="Q81" s="12">
        <v>-607.69000000000005</v>
      </c>
      <c r="R81" s="12">
        <v>-15.03</v>
      </c>
      <c r="S81" s="13">
        <v>0.04</v>
      </c>
      <c r="T81" s="13">
        <v>-0.19</v>
      </c>
      <c r="U81" s="12">
        <v>-629.4</v>
      </c>
      <c r="V81" s="15">
        <v>20.5</v>
      </c>
      <c r="W81" s="15">
        <v>27.1</v>
      </c>
      <c r="X81" s="15">
        <v>32.200000000000003</v>
      </c>
      <c r="Y81" s="15">
        <v>37.654000000000003</v>
      </c>
      <c r="Z81" s="12">
        <v>35.540999999999997</v>
      </c>
      <c r="AA81" s="56">
        <v>-5.61</v>
      </c>
      <c r="AB81" s="71">
        <v>43373</v>
      </c>
      <c r="AC81" s="51">
        <v>250</v>
      </c>
      <c r="AD81" s="45" t="s">
        <v>707</v>
      </c>
      <c r="AE81" s="31">
        <v>1846.65</v>
      </c>
    </row>
    <row r="82" spans="1:31" ht="18" x14ac:dyDescent="0.35">
      <c r="A82" s="48">
        <f t="shared" si="2"/>
        <v>79</v>
      </c>
      <c r="B82" s="20" t="s">
        <v>858</v>
      </c>
      <c r="C82" s="12">
        <v>329.1</v>
      </c>
      <c r="D82" s="12">
        <v>279</v>
      </c>
      <c r="E82" s="12">
        <v>-15.2</v>
      </c>
      <c r="F82" s="12">
        <v>-16.100000000000001</v>
      </c>
      <c r="G82" s="12">
        <v>-53.8</v>
      </c>
      <c r="H82" s="12">
        <v>234.16</v>
      </c>
      <c r="I82" s="12">
        <v>-6</v>
      </c>
      <c r="J82" s="12">
        <v>-18</v>
      </c>
      <c r="K82" s="12">
        <v>-200</v>
      </c>
      <c r="L82" s="12">
        <v>5</v>
      </c>
      <c r="M82" s="12">
        <v>5.2</v>
      </c>
      <c r="N82" s="12">
        <v>4</v>
      </c>
      <c r="O82" s="12">
        <v>-15.2</v>
      </c>
      <c r="P82" s="12">
        <v>-41.1</v>
      </c>
      <c r="Q82" s="12">
        <v>-170.39</v>
      </c>
      <c r="R82" s="12">
        <v>-14.73</v>
      </c>
      <c r="S82" s="13">
        <v>-0.36</v>
      </c>
      <c r="T82" s="13">
        <v>-0.98</v>
      </c>
      <c r="U82" s="12">
        <v>-172.5</v>
      </c>
      <c r="V82" s="15">
        <v>973</v>
      </c>
      <c r="W82" s="15">
        <v>1057.9000000000001</v>
      </c>
      <c r="X82" s="15">
        <v>8.73</v>
      </c>
      <c r="Y82" s="15">
        <v>42.104999999999997</v>
      </c>
      <c r="Z82" s="12">
        <v>41.857999999999997</v>
      </c>
      <c r="AA82" s="56">
        <v>-0.59</v>
      </c>
      <c r="AB82" s="71">
        <v>43373</v>
      </c>
      <c r="AC82" s="51">
        <v>250</v>
      </c>
      <c r="AD82" s="45" t="s">
        <v>684</v>
      </c>
      <c r="AE82" s="31">
        <v>10729</v>
      </c>
    </row>
    <row r="83" spans="1:31" ht="18" x14ac:dyDescent="0.35">
      <c r="A83" s="48">
        <f t="shared" si="2"/>
        <v>80</v>
      </c>
      <c r="B83" s="20" t="s">
        <v>859</v>
      </c>
      <c r="C83" s="12">
        <v>50.1</v>
      </c>
      <c r="D83" s="12">
        <v>60.5</v>
      </c>
      <c r="E83" s="12">
        <v>20.8</v>
      </c>
      <c r="F83" s="12">
        <v>-5.8</v>
      </c>
      <c r="G83" s="12">
        <v>-6.2</v>
      </c>
      <c r="H83" s="12">
        <v>6.9</v>
      </c>
      <c r="I83" s="12">
        <v>0</v>
      </c>
      <c r="J83" s="12">
        <v>-0.3</v>
      </c>
      <c r="K83" s="12"/>
      <c r="L83" s="12">
        <v>0</v>
      </c>
      <c r="M83" s="12">
        <v>2.9</v>
      </c>
      <c r="N83" s="12"/>
      <c r="O83" s="12">
        <v>-5.8</v>
      </c>
      <c r="P83" s="12">
        <v>-8.9</v>
      </c>
      <c r="Q83" s="12">
        <v>-53.45</v>
      </c>
      <c r="R83" s="12">
        <v>-14.71</v>
      </c>
      <c r="S83" s="13">
        <v>-0.14000000000000001</v>
      </c>
      <c r="T83" s="13">
        <v>-0.21</v>
      </c>
      <c r="U83" s="12">
        <v>-47.5</v>
      </c>
      <c r="V83" s="15">
        <v>102.8</v>
      </c>
      <c r="W83" s="15">
        <v>275.10000000000002</v>
      </c>
      <c r="X83" s="15">
        <v>167.61</v>
      </c>
      <c r="Y83" s="15">
        <v>41.386000000000003</v>
      </c>
      <c r="Z83" s="12">
        <v>42.993000000000002</v>
      </c>
      <c r="AA83" s="56">
        <v>3.88</v>
      </c>
      <c r="AB83" s="71">
        <v>43373</v>
      </c>
      <c r="AC83" s="51">
        <v>250</v>
      </c>
      <c r="AD83" s="45" t="s">
        <v>675</v>
      </c>
      <c r="AE83" s="31">
        <v>1283.5</v>
      </c>
    </row>
    <row r="84" spans="1:31" ht="18" x14ac:dyDescent="0.35">
      <c r="A84" s="48">
        <f t="shared" si="2"/>
        <v>81</v>
      </c>
      <c r="B84" s="20" t="s">
        <v>860</v>
      </c>
      <c r="C84" s="12">
        <v>79.400000000000006</v>
      </c>
      <c r="D84" s="12">
        <v>106.7</v>
      </c>
      <c r="E84" s="12">
        <v>34.4</v>
      </c>
      <c r="F84" s="12">
        <v>-6.1</v>
      </c>
      <c r="G84" s="12">
        <v>-4.3</v>
      </c>
      <c r="H84" s="12">
        <v>-29.51</v>
      </c>
      <c r="I84" s="12">
        <v>0</v>
      </c>
      <c r="J84" s="12">
        <v>0</v>
      </c>
      <c r="K84" s="12"/>
      <c r="L84" s="12">
        <v>8.5</v>
      </c>
      <c r="M84" s="12">
        <v>10</v>
      </c>
      <c r="N84" s="12">
        <v>17.649999999999999</v>
      </c>
      <c r="O84" s="12">
        <v>-14.6</v>
      </c>
      <c r="P84" s="12">
        <v>-15.6</v>
      </c>
      <c r="Q84" s="12">
        <v>-6.85</v>
      </c>
      <c r="R84" s="12">
        <v>-14.62</v>
      </c>
      <c r="S84" s="13">
        <v>-0.67</v>
      </c>
      <c r="T84" s="13">
        <v>-0.7</v>
      </c>
      <c r="U84" s="12">
        <v>-4.7</v>
      </c>
      <c r="V84" s="15">
        <v>866.1</v>
      </c>
      <c r="W84" s="15">
        <v>992.6</v>
      </c>
      <c r="X84" s="15">
        <v>14.61</v>
      </c>
      <c r="Y84" s="15">
        <v>21.940999999999999</v>
      </c>
      <c r="Z84" s="12">
        <v>22.337</v>
      </c>
      <c r="AA84" s="56">
        <v>1.8</v>
      </c>
      <c r="AB84" s="71">
        <v>43373</v>
      </c>
      <c r="AC84" s="51">
        <v>250</v>
      </c>
      <c r="AD84" s="45" t="s">
        <v>731</v>
      </c>
      <c r="AE84" s="31">
        <v>12662</v>
      </c>
    </row>
    <row r="85" spans="1:31" ht="18" x14ac:dyDescent="0.35">
      <c r="A85" s="48">
        <f t="shared" si="2"/>
        <v>82</v>
      </c>
      <c r="B85" s="20" t="s">
        <v>861</v>
      </c>
      <c r="C85" s="12">
        <v>647.9</v>
      </c>
      <c r="D85" s="12">
        <v>1076.5</v>
      </c>
      <c r="E85" s="12">
        <v>66.2</v>
      </c>
      <c r="F85" s="12">
        <v>-65</v>
      </c>
      <c r="G85" s="12">
        <v>15.5</v>
      </c>
      <c r="H85" s="12">
        <v>-123.85</v>
      </c>
      <c r="I85" s="12">
        <v>-45.1</v>
      </c>
      <c r="J85" s="12">
        <v>19</v>
      </c>
      <c r="K85" s="12">
        <v>142.13</v>
      </c>
      <c r="L85" s="12">
        <v>70.099999999999994</v>
      </c>
      <c r="M85" s="12">
        <v>74.5</v>
      </c>
      <c r="N85" s="12">
        <v>6.28</v>
      </c>
      <c r="O85" s="12">
        <v>-135.1</v>
      </c>
      <c r="P85" s="12">
        <v>-154.4</v>
      </c>
      <c r="Q85" s="12">
        <v>-14.29</v>
      </c>
      <c r="R85" s="12">
        <v>-14.34</v>
      </c>
      <c r="S85" s="13">
        <v>-0.43</v>
      </c>
      <c r="T85" s="13">
        <v>-0.49</v>
      </c>
      <c r="U85" s="12">
        <v>-13.7</v>
      </c>
      <c r="V85" s="15">
        <v>7193.5</v>
      </c>
      <c r="W85" s="15">
        <v>7888.9</v>
      </c>
      <c r="X85" s="15">
        <v>9.67</v>
      </c>
      <c r="Y85" s="15">
        <v>315.46300000000002</v>
      </c>
      <c r="Z85" s="12">
        <v>317.08199999999999</v>
      </c>
      <c r="AA85" s="56">
        <v>0.51</v>
      </c>
      <c r="AB85" s="71">
        <v>43373</v>
      </c>
      <c r="AC85" s="51">
        <v>6.6</v>
      </c>
      <c r="AD85" s="45" t="s">
        <v>731</v>
      </c>
      <c r="AE85" s="31">
        <v>7906.25</v>
      </c>
    </row>
    <row r="86" spans="1:31" ht="18" x14ac:dyDescent="0.35">
      <c r="A86" s="48">
        <f t="shared" si="2"/>
        <v>83</v>
      </c>
      <c r="B86" s="20" t="s">
        <v>862</v>
      </c>
      <c r="C86" s="12">
        <v>37.1</v>
      </c>
      <c r="D86" s="12">
        <v>36.5</v>
      </c>
      <c r="E86" s="12">
        <v>-1.6</v>
      </c>
      <c r="F86" s="12">
        <v>62.3</v>
      </c>
      <c r="G86" s="12">
        <v>1.9</v>
      </c>
      <c r="H86" s="12">
        <v>-96.95</v>
      </c>
      <c r="I86" s="12">
        <v>0</v>
      </c>
      <c r="J86" s="12">
        <v>0</v>
      </c>
      <c r="K86" s="12"/>
      <c r="L86" s="12">
        <v>8.3000000000000007</v>
      </c>
      <c r="M86" s="12">
        <v>7.2</v>
      </c>
      <c r="N86" s="12">
        <v>-13.25</v>
      </c>
      <c r="O86" s="12">
        <v>53.9</v>
      </c>
      <c r="P86" s="12">
        <v>-5.2</v>
      </c>
      <c r="Q86" s="12">
        <v>-109.65</v>
      </c>
      <c r="R86" s="12">
        <v>-14.25</v>
      </c>
      <c r="S86" s="13">
        <v>2.5099999999999998</v>
      </c>
      <c r="T86" s="13">
        <v>-0.25</v>
      </c>
      <c r="U86" s="12">
        <v>-110</v>
      </c>
      <c r="V86" s="15">
        <v>833.3</v>
      </c>
      <c r="W86" s="15">
        <v>944.2</v>
      </c>
      <c r="X86" s="15">
        <v>13.31</v>
      </c>
      <c r="Y86" s="15">
        <v>21.452999999999999</v>
      </c>
      <c r="Z86" s="12">
        <v>20.774999999999999</v>
      </c>
      <c r="AA86" s="56">
        <v>-3.16</v>
      </c>
      <c r="AB86" s="71">
        <v>43373</v>
      </c>
      <c r="AC86" s="51">
        <v>250</v>
      </c>
      <c r="AD86" s="45" t="s">
        <v>747</v>
      </c>
      <c r="AE86" s="31">
        <v>-27004.5</v>
      </c>
    </row>
    <row r="87" spans="1:31" ht="18" x14ac:dyDescent="0.35">
      <c r="A87" s="48">
        <f t="shared" si="2"/>
        <v>84</v>
      </c>
      <c r="B87" s="20" t="s">
        <v>863</v>
      </c>
      <c r="C87" s="12">
        <v>97.7</v>
      </c>
      <c r="D87" s="12">
        <v>131.80000000000001</v>
      </c>
      <c r="E87" s="12">
        <v>34.9</v>
      </c>
      <c r="F87" s="12">
        <v>-10.9</v>
      </c>
      <c r="G87" s="12">
        <v>-12.9</v>
      </c>
      <c r="H87" s="12">
        <v>18.350000000000001</v>
      </c>
      <c r="I87" s="12">
        <v>-5.4</v>
      </c>
      <c r="J87" s="12">
        <v>0.4</v>
      </c>
      <c r="K87" s="12">
        <v>107.41</v>
      </c>
      <c r="L87" s="12">
        <v>5.0999999999999996</v>
      </c>
      <c r="M87" s="12">
        <v>5.4</v>
      </c>
      <c r="N87" s="12">
        <v>5.88</v>
      </c>
      <c r="O87" s="12">
        <v>-10.6</v>
      </c>
      <c r="P87" s="12">
        <v>-18.7</v>
      </c>
      <c r="Q87" s="12">
        <v>-76.42</v>
      </c>
      <c r="R87" s="12">
        <v>-14.19</v>
      </c>
      <c r="S87" s="13">
        <v>-0.28999999999999998</v>
      </c>
      <c r="T87" s="13">
        <v>-0.48</v>
      </c>
      <c r="U87" s="12">
        <v>-68.599999999999994</v>
      </c>
      <c r="V87" s="15">
        <v>477.8</v>
      </c>
      <c r="W87" s="15">
        <v>556.20000000000005</v>
      </c>
      <c r="X87" s="15">
        <v>16.41</v>
      </c>
      <c r="Y87" s="15">
        <v>37.046999999999997</v>
      </c>
      <c r="Z87" s="12">
        <v>38.762</v>
      </c>
      <c r="AA87" s="56">
        <v>4.63</v>
      </c>
      <c r="AB87" s="71">
        <v>43373</v>
      </c>
      <c r="AC87" s="51">
        <v>250</v>
      </c>
      <c r="AD87" s="45" t="s">
        <v>675</v>
      </c>
      <c r="AE87" s="31">
        <v>9675.58</v>
      </c>
    </row>
    <row r="88" spans="1:31" ht="18" x14ac:dyDescent="0.35">
      <c r="A88" s="48">
        <f t="shared" si="2"/>
        <v>85</v>
      </c>
      <c r="B88" s="20" t="s">
        <v>864</v>
      </c>
      <c r="C88" s="12">
        <v>447.3</v>
      </c>
      <c r="D88" s="12">
        <v>394.9</v>
      </c>
      <c r="E88" s="12">
        <v>-11.7</v>
      </c>
      <c r="F88" s="12">
        <v>40.200000000000003</v>
      </c>
      <c r="G88" s="12">
        <v>13.7</v>
      </c>
      <c r="H88" s="12">
        <v>-65.92</v>
      </c>
      <c r="I88" s="12">
        <v>6.4</v>
      </c>
      <c r="J88" s="12">
        <v>34.799999999999997</v>
      </c>
      <c r="K88" s="12">
        <v>443.75</v>
      </c>
      <c r="L88" s="12">
        <v>33.1</v>
      </c>
      <c r="M88" s="12">
        <v>35.299999999999997</v>
      </c>
      <c r="N88" s="12">
        <v>6.65</v>
      </c>
      <c r="O88" s="12">
        <v>1</v>
      </c>
      <c r="P88" s="12">
        <v>-54.6</v>
      </c>
      <c r="Q88" s="12">
        <v>-5560</v>
      </c>
      <c r="R88" s="12">
        <v>-13.83</v>
      </c>
      <c r="S88" s="13">
        <v>0.11</v>
      </c>
      <c r="T88" s="13">
        <v>-6.04</v>
      </c>
      <c r="U88" s="12"/>
      <c r="V88" s="15">
        <v>1756.1</v>
      </c>
      <c r="W88" s="15">
        <v>1810.6</v>
      </c>
      <c r="X88" s="15">
        <v>3.1</v>
      </c>
      <c r="Y88" s="15">
        <v>9.01</v>
      </c>
      <c r="Z88" s="12">
        <v>9.0510000000000002</v>
      </c>
      <c r="AA88" s="56">
        <v>0.46</v>
      </c>
      <c r="AB88" s="71">
        <v>43373</v>
      </c>
      <c r="AC88" s="51">
        <v>250</v>
      </c>
      <c r="AD88" s="45" t="s">
        <v>728</v>
      </c>
      <c r="AE88" s="31">
        <v>209172</v>
      </c>
    </row>
    <row r="89" spans="1:31" ht="18" x14ac:dyDescent="0.35">
      <c r="A89" s="48">
        <f t="shared" si="2"/>
        <v>86</v>
      </c>
      <c r="B89" s="20" t="s">
        <v>865</v>
      </c>
      <c r="C89" s="12">
        <v>74.900000000000006</v>
      </c>
      <c r="D89" s="12">
        <v>104.2</v>
      </c>
      <c r="E89" s="12">
        <v>39.1</v>
      </c>
      <c r="F89" s="12">
        <v>16.7</v>
      </c>
      <c r="G89" s="12">
        <v>34</v>
      </c>
      <c r="H89" s="12">
        <v>103.59</v>
      </c>
      <c r="I89" s="12">
        <v>0</v>
      </c>
      <c r="J89" s="12">
        <v>0</v>
      </c>
      <c r="K89" s="12"/>
      <c r="L89" s="12">
        <v>16.7</v>
      </c>
      <c r="M89" s="12">
        <v>25.7</v>
      </c>
      <c r="N89" s="12">
        <v>53.89</v>
      </c>
      <c r="O89" s="12">
        <v>-16.399999999999999</v>
      </c>
      <c r="P89" s="12">
        <v>-14.2</v>
      </c>
      <c r="Q89" s="12">
        <v>13.41</v>
      </c>
      <c r="R89" s="12">
        <v>-13.63</v>
      </c>
      <c r="S89" s="13">
        <v>-0.49</v>
      </c>
      <c r="T89" s="13">
        <v>-0.35</v>
      </c>
      <c r="U89" s="12">
        <v>27.7</v>
      </c>
      <c r="V89" s="15">
        <v>1761.2</v>
      </c>
      <c r="W89" s="15">
        <v>2640.1</v>
      </c>
      <c r="X89" s="15">
        <v>49.9</v>
      </c>
      <c r="Y89" s="15">
        <v>33.54</v>
      </c>
      <c r="Z89" s="12">
        <v>40.299999999999997</v>
      </c>
      <c r="AA89" s="56">
        <v>20.16</v>
      </c>
      <c r="AB89" s="71">
        <v>43373</v>
      </c>
      <c r="AC89" s="51">
        <v>250</v>
      </c>
      <c r="AD89" s="45" t="s">
        <v>747</v>
      </c>
      <c r="AE89" s="31">
        <v>787.6</v>
      </c>
    </row>
    <row r="90" spans="1:31" ht="18" x14ac:dyDescent="0.35">
      <c r="A90" s="48">
        <f t="shared" si="2"/>
        <v>87</v>
      </c>
      <c r="B90" s="20" t="s">
        <v>866</v>
      </c>
      <c r="C90" s="12">
        <v>258.7</v>
      </c>
      <c r="D90" s="12">
        <v>239.2</v>
      </c>
      <c r="E90" s="12">
        <v>-7.5</v>
      </c>
      <c r="F90" s="12">
        <v>2.9</v>
      </c>
      <c r="G90" s="12">
        <v>-19.5</v>
      </c>
      <c r="H90" s="12">
        <v>-772.41</v>
      </c>
      <c r="I90" s="12">
        <v>-6.7</v>
      </c>
      <c r="J90" s="12">
        <v>-11.9</v>
      </c>
      <c r="K90" s="12">
        <v>-77.61</v>
      </c>
      <c r="L90" s="12">
        <v>22.9</v>
      </c>
      <c r="M90" s="12">
        <v>24.4</v>
      </c>
      <c r="N90" s="12">
        <v>6.55</v>
      </c>
      <c r="O90" s="12">
        <v>-13.7</v>
      </c>
      <c r="P90" s="12">
        <v>-32.5</v>
      </c>
      <c r="Q90" s="12">
        <v>-137.22999999999999</v>
      </c>
      <c r="R90" s="12">
        <v>-13.59</v>
      </c>
      <c r="S90" s="13">
        <v>-0.28000000000000003</v>
      </c>
      <c r="T90" s="13">
        <v>-0.65</v>
      </c>
      <c r="U90" s="12">
        <v>-128.30000000000001</v>
      </c>
      <c r="V90" s="15">
        <v>4555.3999999999996</v>
      </c>
      <c r="W90" s="15">
        <v>4588.2</v>
      </c>
      <c r="X90" s="15">
        <v>0.72</v>
      </c>
      <c r="Y90" s="15">
        <v>48.4</v>
      </c>
      <c r="Z90" s="12">
        <v>50.3</v>
      </c>
      <c r="AA90" s="56">
        <v>3.93</v>
      </c>
      <c r="AB90" s="71">
        <v>43373</v>
      </c>
      <c r="AC90" s="51">
        <v>25</v>
      </c>
      <c r="AD90" s="45" t="s">
        <v>856</v>
      </c>
      <c r="AE90" s="31">
        <v>-2359</v>
      </c>
    </row>
    <row r="91" spans="1:31" ht="18" x14ac:dyDescent="0.35">
      <c r="A91" s="48">
        <f t="shared" si="2"/>
        <v>88</v>
      </c>
      <c r="B91" s="20" t="s">
        <v>867</v>
      </c>
      <c r="C91" s="12">
        <v>175.4</v>
      </c>
      <c r="D91" s="12">
        <v>201.7</v>
      </c>
      <c r="E91" s="12">
        <v>15</v>
      </c>
      <c r="F91" s="12">
        <v>38.4</v>
      </c>
      <c r="G91" s="12">
        <v>-4.2</v>
      </c>
      <c r="H91" s="12">
        <v>-110.94</v>
      </c>
      <c r="I91" s="12">
        <v>-0.4</v>
      </c>
      <c r="J91" s="12">
        <v>-11.6</v>
      </c>
      <c r="K91" s="12">
        <v>-2800</v>
      </c>
      <c r="L91" s="12">
        <v>40.799999999999997</v>
      </c>
      <c r="M91" s="12">
        <v>34.4</v>
      </c>
      <c r="N91" s="12">
        <v>-15.69</v>
      </c>
      <c r="O91" s="12">
        <v>-2</v>
      </c>
      <c r="P91" s="12">
        <v>-27</v>
      </c>
      <c r="Q91" s="12">
        <v>-1250</v>
      </c>
      <c r="R91" s="12">
        <v>-13.39</v>
      </c>
      <c r="S91" s="13">
        <v>-0.01</v>
      </c>
      <c r="T91" s="13">
        <v>-0.09</v>
      </c>
      <c r="U91" s="12"/>
      <c r="V91" s="15">
        <f>W91</f>
        <v>2868.5</v>
      </c>
      <c r="W91" s="15">
        <v>2868.5</v>
      </c>
      <c r="X91" s="15"/>
      <c r="Y91" s="15">
        <v>0</v>
      </c>
      <c r="Z91" s="12">
        <v>0</v>
      </c>
      <c r="AA91" s="56"/>
      <c r="AB91" s="71">
        <v>43281</v>
      </c>
      <c r="AC91" s="51">
        <v>250</v>
      </c>
      <c r="AD91" s="45" t="s">
        <v>675</v>
      </c>
      <c r="AE91" s="31">
        <v>3111.5</v>
      </c>
    </row>
    <row r="92" spans="1:31" ht="18" x14ac:dyDescent="0.35">
      <c r="A92" s="48">
        <f t="shared" si="2"/>
        <v>89</v>
      </c>
      <c r="B92" s="20" t="s">
        <v>868</v>
      </c>
      <c r="C92" s="12">
        <v>25.8</v>
      </c>
      <c r="D92" s="12">
        <v>31.4</v>
      </c>
      <c r="E92" s="12">
        <v>22</v>
      </c>
      <c r="F92" s="12">
        <v>-19.399999999999999</v>
      </c>
      <c r="G92" s="12">
        <v>-4</v>
      </c>
      <c r="H92" s="12">
        <v>-79.38</v>
      </c>
      <c r="I92" s="12">
        <v>-1.8</v>
      </c>
      <c r="J92" s="12">
        <v>0.2</v>
      </c>
      <c r="K92" s="12">
        <v>111.11</v>
      </c>
      <c r="L92" s="12">
        <v>0</v>
      </c>
      <c r="M92" s="12">
        <v>0</v>
      </c>
      <c r="N92" s="12"/>
      <c r="O92" s="12">
        <v>-15.3</v>
      </c>
      <c r="P92" s="12">
        <v>-4.2</v>
      </c>
      <c r="Q92" s="12">
        <v>72.55</v>
      </c>
      <c r="R92" s="12">
        <v>-13.38</v>
      </c>
      <c r="S92" s="13">
        <v>-0.59</v>
      </c>
      <c r="T92" s="13">
        <v>-0.16</v>
      </c>
      <c r="U92" s="12">
        <v>72.7</v>
      </c>
      <c r="V92" s="15">
        <v>848.6</v>
      </c>
      <c r="W92" s="15">
        <v>1136.0999999999999</v>
      </c>
      <c r="X92" s="15">
        <v>33.880000000000003</v>
      </c>
      <c r="Y92" s="15">
        <v>25.983000000000001</v>
      </c>
      <c r="Z92" s="12">
        <v>26.021999999999998</v>
      </c>
      <c r="AA92" s="56">
        <v>0.15</v>
      </c>
      <c r="AB92" s="71">
        <v>43373</v>
      </c>
      <c r="AC92" s="51">
        <v>250</v>
      </c>
      <c r="AD92" s="45" t="s">
        <v>723</v>
      </c>
      <c r="AE92" s="31">
        <v>23491.75</v>
      </c>
    </row>
    <row r="93" spans="1:31" ht="18" x14ac:dyDescent="0.35">
      <c r="A93" s="48">
        <f t="shared" si="2"/>
        <v>90</v>
      </c>
      <c r="B93" s="20" t="s">
        <v>869</v>
      </c>
      <c r="C93" s="12">
        <v>567</v>
      </c>
      <c r="D93" s="12">
        <v>526</v>
      </c>
      <c r="E93" s="12">
        <v>-7.2</v>
      </c>
      <c r="F93" s="12">
        <v>-26</v>
      </c>
      <c r="G93" s="12">
        <v>-70</v>
      </c>
      <c r="H93" s="12">
        <v>169.23</v>
      </c>
      <c r="I93" s="12">
        <v>10</v>
      </c>
      <c r="J93" s="12">
        <v>3</v>
      </c>
      <c r="K93" s="12">
        <v>-70</v>
      </c>
      <c r="L93" s="12">
        <v>0</v>
      </c>
      <c r="M93" s="12">
        <v>0</v>
      </c>
      <c r="N93" s="12"/>
      <c r="O93" s="12">
        <v>-33</v>
      </c>
      <c r="P93" s="12">
        <v>-68</v>
      </c>
      <c r="Q93" s="12">
        <v>-106.06</v>
      </c>
      <c r="R93" s="12">
        <v>-12.93</v>
      </c>
      <c r="S93" s="13">
        <v>-0.38</v>
      </c>
      <c r="T93" s="13">
        <v>-0.78</v>
      </c>
      <c r="U93" s="12">
        <v>-106</v>
      </c>
      <c r="V93" s="15">
        <f>W93</f>
        <v>792</v>
      </c>
      <c r="W93" s="15">
        <v>792</v>
      </c>
      <c r="X93" s="15"/>
      <c r="Y93" s="15">
        <f>Z93</f>
        <v>87.15</v>
      </c>
      <c r="Z93" s="12">
        <v>87.15</v>
      </c>
      <c r="AA93" s="56"/>
      <c r="AB93" s="71">
        <v>43373</v>
      </c>
      <c r="AC93" s="51">
        <v>250</v>
      </c>
      <c r="AD93" s="45" t="s">
        <v>684</v>
      </c>
      <c r="AE93" s="31">
        <v>4192.6000000000004</v>
      </c>
    </row>
    <row r="94" spans="1:31" ht="18" x14ac:dyDescent="0.35">
      <c r="A94" s="48">
        <f t="shared" si="2"/>
        <v>91</v>
      </c>
      <c r="B94" s="20" t="s">
        <v>870</v>
      </c>
      <c r="C94" s="12">
        <v>245.2</v>
      </c>
      <c r="D94" s="12">
        <v>218.1</v>
      </c>
      <c r="E94" s="12">
        <v>-11.1</v>
      </c>
      <c r="F94" s="12">
        <v>-6.4</v>
      </c>
      <c r="G94" s="12">
        <v>-29.3</v>
      </c>
      <c r="H94" s="12">
        <v>357.81</v>
      </c>
      <c r="I94" s="12">
        <v>0.8</v>
      </c>
      <c r="J94" s="12">
        <v>-3.3</v>
      </c>
      <c r="K94" s="12">
        <v>-512.5</v>
      </c>
      <c r="L94" s="12">
        <v>3.7</v>
      </c>
      <c r="M94" s="12">
        <v>4</v>
      </c>
      <c r="N94" s="12">
        <v>8.11</v>
      </c>
      <c r="O94" s="12">
        <v>-11.1</v>
      </c>
      <c r="P94" s="12">
        <v>-28.2</v>
      </c>
      <c r="Q94" s="12">
        <v>-154.05000000000001</v>
      </c>
      <c r="R94" s="12">
        <v>-12.93</v>
      </c>
      <c r="S94" s="13">
        <v>-0.47</v>
      </c>
      <c r="T94" s="13">
        <v>-1.19</v>
      </c>
      <c r="U94" s="12">
        <v>-152.6</v>
      </c>
      <c r="V94" s="15">
        <v>1265.5999999999999</v>
      </c>
      <c r="W94" s="15">
        <v>1198.0999999999999</v>
      </c>
      <c r="X94" s="15">
        <v>-5.33</v>
      </c>
      <c r="Y94" s="15">
        <v>23.567</v>
      </c>
      <c r="Z94" s="12">
        <v>23.707999999999998</v>
      </c>
      <c r="AA94" s="56">
        <v>0.6</v>
      </c>
      <c r="AB94" s="71">
        <v>43373</v>
      </c>
      <c r="AC94" s="51">
        <v>585.70000000000005</v>
      </c>
      <c r="AD94" s="45" t="s">
        <v>765</v>
      </c>
      <c r="AE94" s="31">
        <v>126346.25</v>
      </c>
    </row>
    <row r="95" spans="1:31" ht="18" x14ac:dyDescent="0.35">
      <c r="A95" s="48">
        <f t="shared" si="2"/>
        <v>92</v>
      </c>
      <c r="B95" s="20" t="s">
        <v>871</v>
      </c>
      <c r="C95" s="12">
        <v>247.2</v>
      </c>
      <c r="D95" s="12">
        <v>266.8</v>
      </c>
      <c r="E95" s="12">
        <v>7.9</v>
      </c>
      <c r="F95" s="12">
        <v>14.5</v>
      </c>
      <c r="G95" s="12">
        <v>-39.6</v>
      </c>
      <c r="H95" s="12">
        <v>-373.1</v>
      </c>
      <c r="I95" s="12">
        <v>4.4000000000000004</v>
      </c>
      <c r="J95" s="12">
        <v>-6.9</v>
      </c>
      <c r="K95" s="12">
        <v>-256.82</v>
      </c>
      <c r="L95" s="12">
        <v>1.8</v>
      </c>
      <c r="M95" s="12">
        <v>1.3</v>
      </c>
      <c r="N95" s="12">
        <v>-27.78</v>
      </c>
      <c r="O95" s="12">
        <v>8.3000000000000007</v>
      </c>
      <c r="P95" s="12">
        <v>-34</v>
      </c>
      <c r="Q95" s="12">
        <v>-509.64</v>
      </c>
      <c r="R95" s="12">
        <v>-12.74</v>
      </c>
      <c r="S95" s="13">
        <v>0.25</v>
      </c>
      <c r="T95" s="13">
        <v>-1.03</v>
      </c>
      <c r="U95" s="12">
        <v>-508.8</v>
      </c>
      <c r="V95" s="15">
        <v>438</v>
      </c>
      <c r="W95" s="15">
        <v>362.2</v>
      </c>
      <c r="X95" s="15">
        <v>-17.309999999999999</v>
      </c>
      <c r="Y95" s="15">
        <v>32.954000000000001</v>
      </c>
      <c r="Z95" s="12">
        <v>33.11</v>
      </c>
      <c r="AA95" s="56">
        <v>0.47</v>
      </c>
      <c r="AB95" s="71">
        <v>43373</v>
      </c>
      <c r="AC95" s="51">
        <v>250</v>
      </c>
      <c r="AD95" s="45" t="s">
        <v>753</v>
      </c>
      <c r="AE95" s="31">
        <v>41217</v>
      </c>
    </row>
    <row r="96" spans="1:31" ht="18" x14ac:dyDescent="0.35">
      <c r="A96" s="48">
        <f t="shared" si="2"/>
        <v>93</v>
      </c>
      <c r="B96" s="20" t="s">
        <v>872</v>
      </c>
      <c r="C96" s="12">
        <v>803</v>
      </c>
      <c r="D96" s="12">
        <v>692</v>
      </c>
      <c r="E96" s="12">
        <v>-13.8</v>
      </c>
      <c r="F96" s="12">
        <v>-87</v>
      </c>
      <c r="G96" s="12">
        <v>-12</v>
      </c>
      <c r="H96" s="12">
        <v>-86.21</v>
      </c>
      <c r="I96" s="12">
        <v>-6</v>
      </c>
      <c r="J96" s="12">
        <v>20</v>
      </c>
      <c r="K96" s="12">
        <v>433.33</v>
      </c>
      <c r="L96" s="12">
        <v>17</v>
      </c>
      <c r="M96" s="12">
        <v>56</v>
      </c>
      <c r="N96" s="12">
        <v>229.41</v>
      </c>
      <c r="O96" s="12">
        <v>-106</v>
      </c>
      <c r="P96" s="12">
        <v>-88</v>
      </c>
      <c r="Q96" s="12">
        <v>16.98</v>
      </c>
      <c r="R96" s="12">
        <v>-12.72</v>
      </c>
      <c r="S96" s="13">
        <v>-0.21</v>
      </c>
      <c r="T96" s="13">
        <v>-0.8</v>
      </c>
      <c r="U96" s="12">
        <v>-275.8</v>
      </c>
      <c r="V96" s="15">
        <v>10500</v>
      </c>
      <c r="W96" s="15">
        <v>6108</v>
      </c>
      <c r="X96" s="15">
        <v>-41.83</v>
      </c>
      <c r="Y96" s="15">
        <v>497</v>
      </c>
      <c r="Z96" s="12">
        <v>109.8</v>
      </c>
      <c r="AA96" s="56">
        <v>-77.91</v>
      </c>
      <c r="AB96" s="71">
        <v>43281</v>
      </c>
      <c r="AC96" s="51">
        <v>0.5</v>
      </c>
      <c r="AD96" s="45" t="s">
        <v>716</v>
      </c>
      <c r="AE96" s="31">
        <v>3252.53</v>
      </c>
    </row>
    <row r="97" spans="1:31" ht="18" x14ac:dyDescent="0.35">
      <c r="A97" s="48">
        <f t="shared" si="2"/>
        <v>94</v>
      </c>
      <c r="B97" s="20" t="s">
        <v>873</v>
      </c>
      <c r="C97" s="12">
        <v>28.2</v>
      </c>
      <c r="D97" s="12">
        <v>31.7</v>
      </c>
      <c r="E97" s="12">
        <v>12.4</v>
      </c>
      <c r="F97" s="12">
        <v>-3.6</v>
      </c>
      <c r="G97" s="12">
        <v>-4</v>
      </c>
      <c r="H97" s="12">
        <v>11.11</v>
      </c>
      <c r="I97" s="12">
        <f>J97</f>
        <v>-0.1</v>
      </c>
      <c r="J97" s="12">
        <v>-0.1</v>
      </c>
      <c r="K97" s="12"/>
      <c r="L97" s="12">
        <v>0</v>
      </c>
      <c r="M97" s="12">
        <v>0</v>
      </c>
      <c r="N97" s="12"/>
      <c r="O97" s="12">
        <v>-3.6</v>
      </c>
      <c r="P97" s="12">
        <v>-3.9</v>
      </c>
      <c r="Q97" s="12">
        <v>-8.33</v>
      </c>
      <c r="R97" s="12">
        <v>-12.3</v>
      </c>
      <c r="S97" s="13">
        <v>-0.2</v>
      </c>
      <c r="T97" s="13">
        <v>-0.2</v>
      </c>
      <c r="U97" s="12">
        <v>-0.6</v>
      </c>
      <c r="V97" s="15">
        <v>34.799999999999997</v>
      </c>
      <c r="W97" s="15">
        <v>41.5</v>
      </c>
      <c r="X97" s="15">
        <v>19.25</v>
      </c>
      <c r="Y97" s="15">
        <v>18.361000000000001</v>
      </c>
      <c r="Z97" s="12">
        <v>19.673999999999999</v>
      </c>
      <c r="AA97" s="56">
        <v>7.15</v>
      </c>
      <c r="AB97" s="71">
        <v>43312</v>
      </c>
      <c r="AC97" s="51">
        <v>250</v>
      </c>
      <c r="AD97" s="45" t="s">
        <v>716</v>
      </c>
      <c r="AE97" s="31">
        <v>1419.28</v>
      </c>
    </row>
    <row r="98" spans="1:31" ht="18" x14ac:dyDescent="0.35">
      <c r="A98" s="48">
        <f t="shared" si="2"/>
        <v>95</v>
      </c>
      <c r="B98" s="20" t="s">
        <v>874</v>
      </c>
      <c r="C98" s="12">
        <v>227.4</v>
      </c>
      <c r="D98" s="12">
        <v>144.1</v>
      </c>
      <c r="E98" s="12">
        <v>-36.6</v>
      </c>
      <c r="F98" s="12">
        <v>12.5</v>
      </c>
      <c r="G98" s="12">
        <v>18.399999999999999</v>
      </c>
      <c r="H98" s="12">
        <v>47.2</v>
      </c>
      <c r="I98" s="12">
        <v>9.3000000000000007</v>
      </c>
      <c r="J98" s="12">
        <v>0.2</v>
      </c>
      <c r="K98" s="12">
        <v>-97.85</v>
      </c>
      <c r="L98" s="12">
        <v>46.3</v>
      </c>
      <c r="M98" s="12">
        <v>27</v>
      </c>
      <c r="N98" s="12">
        <v>-41.68</v>
      </c>
      <c r="O98" s="12">
        <v>-51.9</v>
      </c>
      <c r="P98" s="12">
        <v>-17.600000000000001</v>
      </c>
      <c r="Q98" s="12">
        <v>66.09</v>
      </c>
      <c r="R98" s="12">
        <v>-12.21</v>
      </c>
      <c r="S98" s="13">
        <v>-0.28000000000000003</v>
      </c>
      <c r="T98" s="13">
        <v>-0.1</v>
      </c>
      <c r="U98" s="12">
        <v>66.3</v>
      </c>
      <c r="V98" s="15">
        <v>4460.6000000000004</v>
      </c>
      <c r="W98" s="15">
        <v>2650.1</v>
      </c>
      <c r="X98" s="15">
        <v>-40.590000000000003</v>
      </c>
      <c r="Y98" s="15">
        <v>183.84299999999999</v>
      </c>
      <c r="Z98" s="12">
        <v>184.655</v>
      </c>
      <c r="AA98" s="56">
        <v>0.44</v>
      </c>
      <c r="AB98" s="71">
        <v>43373</v>
      </c>
      <c r="AC98" s="51">
        <v>250</v>
      </c>
      <c r="AD98" s="45" t="s">
        <v>721</v>
      </c>
      <c r="AE98" s="31">
        <v>-6617.25</v>
      </c>
    </row>
    <row r="99" spans="1:31" ht="18" x14ac:dyDescent="0.35">
      <c r="A99" s="48">
        <f t="shared" si="2"/>
        <v>96</v>
      </c>
      <c r="B99" s="20" t="s">
        <v>875</v>
      </c>
      <c r="C99" s="12">
        <v>86.2</v>
      </c>
      <c r="D99" s="12">
        <v>91.2</v>
      </c>
      <c r="E99" s="12">
        <v>5.8</v>
      </c>
      <c r="F99" s="12">
        <v>-4.4000000000000004</v>
      </c>
      <c r="G99" s="12">
        <v>-6.4</v>
      </c>
      <c r="H99" s="12">
        <v>45.45</v>
      </c>
      <c r="I99" s="12">
        <v>-5.7</v>
      </c>
      <c r="J99" s="12">
        <v>-4.3</v>
      </c>
      <c r="K99" s="12">
        <v>24.56</v>
      </c>
      <c r="L99" s="12">
        <v>9.1999999999999993</v>
      </c>
      <c r="M99" s="12">
        <v>9</v>
      </c>
      <c r="N99" s="12">
        <v>-2.17</v>
      </c>
      <c r="O99" s="12">
        <v>-7.9</v>
      </c>
      <c r="P99" s="12">
        <v>-11.1</v>
      </c>
      <c r="Q99" s="12">
        <v>-40.51</v>
      </c>
      <c r="R99" s="12">
        <v>-12.17</v>
      </c>
      <c r="S99" s="13">
        <v>-0.28000000000000003</v>
      </c>
      <c r="T99" s="13">
        <v>-0.39</v>
      </c>
      <c r="U99" s="12">
        <v>-40.6</v>
      </c>
      <c r="V99" s="15">
        <v>2258.9</v>
      </c>
      <c r="W99" s="15">
        <v>2343.8000000000002</v>
      </c>
      <c r="X99" s="15">
        <v>3.76</v>
      </c>
      <c r="Y99" s="15">
        <v>28.678000000000001</v>
      </c>
      <c r="Z99" s="12">
        <v>28.815000000000001</v>
      </c>
      <c r="AA99" s="56">
        <v>0.48</v>
      </c>
      <c r="AB99" s="71">
        <v>43373</v>
      </c>
      <c r="AC99" s="51">
        <v>250</v>
      </c>
      <c r="AD99" s="45" t="s">
        <v>856</v>
      </c>
      <c r="AE99" s="31">
        <v>3766.5</v>
      </c>
    </row>
    <row r="100" spans="1:31" ht="18" x14ac:dyDescent="0.35">
      <c r="A100" s="48">
        <f t="shared" si="2"/>
        <v>97</v>
      </c>
      <c r="B100" s="20" t="s">
        <v>876</v>
      </c>
      <c r="C100" s="12">
        <v>82.3</v>
      </c>
      <c r="D100" s="12">
        <v>95.6</v>
      </c>
      <c r="E100" s="12">
        <v>16.2</v>
      </c>
      <c r="F100" s="12">
        <v>-3.4</v>
      </c>
      <c r="G100" s="12">
        <v>-8.1</v>
      </c>
      <c r="H100" s="12">
        <v>138.24</v>
      </c>
      <c r="I100" s="12">
        <v>0.4</v>
      </c>
      <c r="J100" s="12">
        <v>0.6</v>
      </c>
      <c r="K100" s="12">
        <v>50</v>
      </c>
      <c r="L100" s="12">
        <v>2.5</v>
      </c>
      <c r="M100" s="12">
        <v>2.6</v>
      </c>
      <c r="N100" s="12">
        <v>4</v>
      </c>
      <c r="O100" s="12">
        <v>-6.2</v>
      </c>
      <c r="P100" s="12">
        <v>-11.3</v>
      </c>
      <c r="Q100" s="12">
        <v>-82.26</v>
      </c>
      <c r="R100" s="12">
        <v>-11.82</v>
      </c>
      <c r="S100" s="13">
        <v>-0.21</v>
      </c>
      <c r="T100" s="13">
        <v>-0.37</v>
      </c>
      <c r="U100" s="12">
        <v>-77.2</v>
      </c>
      <c r="V100" s="15">
        <v>193.7</v>
      </c>
      <c r="W100" s="15">
        <v>206.7</v>
      </c>
      <c r="X100" s="15">
        <v>6.71</v>
      </c>
      <c r="Y100" s="15">
        <v>29.513999999999999</v>
      </c>
      <c r="Z100" s="12">
        <v>30.123000000000001</v>
      </c>
      <c r="AA100" s="56">
        <v>2.06</v>
      </c>
      <c r="AB100" s="71">
        <v>43373</v>
      </c>
      <c r="AC100" s="51">
        <v>250</v>
      </c>
      <c r="AD100" s="45" t="s">
        <v>707</v>
      </c>
      <c r="AE100" s="31">
        <v>6784.03</v>
      </c>
    </row>
    <row r="101" spans="1:31" ht="18" x14ac:dyDescent="0.35">
      <c r="A101" s="48">
        <f t="shared" si="2"/>
        <v>98</v>
      </c>
      <c r="B101" s="20" t="s">
        <v>877</v>
      </c>
      <c r="C101" s="12">
        <v>191.5</v>
      </c>
      <c r="D101" s="12">
        <v>226.3</v>
      </c>
      <c r="E101" s="12">
        <v>18.2</v>
      </c>
      <c r="F101" s="12">
        <v>-17.7</v>
      </c>
      <c r="G101" s="12">
        <v>-20.3</v>
      </c>
      <c r="H101" s="12">
        <v>14.69</v>
      </c>
      <c r="I101" s="12">
        <v>-9.1999999999999993</v>
      </c>
      <c r="J101" s="12">
        <v>-5.3</v>
      </c>
      <c r="K101" s="12">
        <v>42.39</v>
      </c>
      <c r="L101" s="12">
        <v>10</v>
      </c>
      <c r="M101" s="12">
        <v>11.6</v>
      </c>
      <c r="N101" s="12">
        <v>16</v>
      </c>
      <c r="O101" s="12">
        <v>-18.5</v>
      </c>
      <c r="P101" s="12">
        <v>-26.6</v>
      </c>
      <c r="Q101" s="12">
        <v>-43.78</v>
      </c>
      <c r="R101" s="12">
        <v>-11.75</v>
      </c>
      <c r="S101" s="13">
        <v>-0.19</v>
      </c>
      <c r="T101" s="13">
        <v>-0.27</v>
      </c>
      <c r="U101" s="12">
        <v>-43.3</v>
      </c>
      <c r="V101" s="15">
        <v>1680.3</v>
      </c>
      <c r="W101" s="15">
        <v>2116.1999999999998</v>
      </c>
      <c r="X101" s="15">
        <v>25.94</v>
      </c>
      <c r="Y101" s="15">
        <v>97.197999999999993</v>
      </c>
      <c r="Z101" s="12">
        <v>97.484999999999999</v>
      </c>
      <c r="AA101" s="56">
        <v>0.3</v>
      </c>
      <c r="AB101" s="71">
        <v>43373</v>
      </c>
      <c r="AC101" s="51">
        <v>39.4</v>
      </c>
      <c r="AD101" s="45" t="s">
        <v>731</v>
      </c>
      <c r="AE101" s="31">
        <v>25926</v>
      </c>
    </row>
    <row r="102" spans="1:31" ht="18" x14ac:dyDescent="0.35">
      <c r="A102" s="48">
        <f t="shared" si="2"/>
        <v>99</v>
      </c>
      <c r="B102" s="20" t="s">
        <v>878</v>
      </c>
      <c r="C102" s="12">
        <v>476.1</v>
      </c>
      <c r="D102" s="12">
        <v>519.29999999999995</v>
      </c>
      <c r="E102" s="12">
        <v>9.1</v>
      </c>
      <c r="F102" s="12">
        <v>10.8</v>
      </c>
      <c r="G102" s="12">
        <v>5</v>
      </c>
      <c r="H102" s="12">
        <v>-53.7</v>
      </c>
      <c r="I102" s="12">
        <v>3.9</v>
      </c>
      <c r="J102" s="12">
        <v>53.2</v>
      </c>
      <c r="K102" s="12">
        <v>1264.0999999999999</v>
      </c>
      <c r="L102" s="12">
        <v>8.6999999999999993</v>
      </c>
      <c r="M102" s="12">
        <v>9.9</v>
      </c>
      <c r="N102" s="12">
        <v>13.79</v>
      </c>
      <c r="O102" s="12">
        <v>-1.8</v>
      </c>
      <c r="P102" s="12">
        <v>-58</v>
      </c>
      <c r="Q102" s="12">
        <v>-3122.22</v>
      </c>
      <c r="R102" s="12">
        <v>-11.17</v>
      </c>
      <c r="S102" s="13">
        <v>-0.02</v>
      </c>
      <c r="T102" s="13">
        <v>-0.59</v>
      </c>
      <c r="U102" s="12"/>
      <c r="V102" s="15">
        <v>1650.1</v>
      </c>
      <c r="W102" s="15">
        <v>1427.6</v>
      </c>
      <c r="X102" s="15">
        <v>-13.48</v>
      </c>
      <c r="Y102" s="15">
        <v>98.27</v>
      </c>
      <c r="Z102" s="12">
        <v>98.533000000000001</v>
      </c>
      <c r="AA102" s="56">
        <v>0.27</v>
      </c>
      <c r="AB102" s="71">
        <v>43373</v>
      </c>
      <c r="AC102" s="51">
        <v>250</v>
      </c>
      <c r="AD102" s="45" t="s">
        <v>722</v>
      </c>
      <c r="AE102" s="31">
        <v>9467.0300000000007</v>
      </c>
    </row>
    <row r="103" spans="1:31" ht="18" x14ac:dyDescent="0.35">
      <c r="A103" s="48">
        <f t="shared" si="2"/>
        <v>100</v>
      </c>
      <c r="B103" s="20" t="s">
        <v>879</v>
      </c>
      <c r="C103" s="12">
        <v>100.3</v>
      </c>
      <c r="D103" s="12">
        <v>93.3</v>
      </c>
      <c r="E103" s="12">
        <v>-7</v>
      </c>
      <c r="F103" s="12">
        <v>-61.1</v>
      </c>
      <c r="G103" s="12">
        <v>-12.2</v>
      </c>
      <c r="H103" s="12">
        <v>-80.03</v>
      </c>
      <c r="I103" s="12">
        <v>-31.8</v>
      </c>
      <c r="J103" s="12">
        <v>-2</v>
      </c>
      <c r="K103" s="12">
        <v>93.71</v>
      </c>
      <c r="L103" s="12">
        <v>0</v>
      </c>
      <c r="M103" s="12">
        <v>0.2</v>
      </c>
      <c r="N103" s="12"/>
      <c r="O103" s="12">
        <v>-29.3</v>
      </c>
      <c r="P103" s="12">
        <v>-10.4</v>
      </c>
      <c r="Q103" s="12">
        <v>64.510000000000005</v>
      </c>
      <c r="R103" s="12">
        <v>-11.15</v>
      </c>
      <c r="S103" s="13">
        <v>-0.78</v>
      </c>
      <c r="T103" s="13">
        <v>-0.28000000000000003</v>
      </c>
      <c r="U103" s="12">
        <v>64.2</v>
      </c>
      <c r="V103" s="15">
        <v>71.5</v>
      </c>
      <c r="W103" s="15">
        <v>101.5</v>
      </c>
      <c r="X103" s="15">
        <v>41.96</v>
      </c>
      <c r="Y103" s="15">
        <v>37.527999999999999</v>
      </c>
      <c r="Z103" s="12">
        <v>37.119</v>
      </c>
      <c r="AA103" s="56">
        <v>-1.0900000000000001</v>
      </c>
      <c r="AB103" s="71">
        <v>43373</v>
      </c>
      <c r="AC103" s="51">
        <v>250</v>
      </c>
      <c r="AD103" s="45" t="s">
        <v>722</v>
      </c>
      <c r="AE103" s="31">
        <v>507.3</v>
      </c>
    </row>
    <row r="104" spans="1:31" ht="18" x14ac:dyDescent="0.35">
      <c r="A104" s="48">
        <f t="shared" si="2"/>
        <v>101</v>
      </c>
      <c r="B104" s="20" t="s">
        <v>880</v>
      </c>
      <c r="C104" s="12">
        <v>113.8</v>
      </c>
      <c r="D104" s="12">
        <v>112.2</v>
      </c>
      <c r="E104" s="12">
        <v>-1.4</v>
      </c>
      <c r="F104" s="12">
        <v>12.9</v>
      </c>
      <c r="G104" s="12">
        <v>-1.5</v>
      </c>
      <c r="H104" s="12">
        <v>-111.63</v>
      </c>
      <c r="I104" s="12">
        <v>-2.5</v>
      </c>
      <c r="J104" s="12">
        <v>-1</v>
      </c>
      <c r="K104" s="12">
        <v>60</v>
      </c>
      <c r="L104" s="12">
        <v>8</v>
      </c>
      <c r="M104" s="12">
        <v>6.4</v>
      </c>
      <c r="N104" s="12">
        <v>-20</v>
      </c>
      <c r="O104" s="12">
        <v>6.5</v>
      </c>
      <c r="P104" s="12">
        <v>-12.5</v>
      </c>
      <c r="Q104" s="12">
        <v>-292.31</v>
      </c>
      <c r="R104" s="12">
        <v>-11.14</v>
      </c>
      <c r="S104" s="13">
        <v>0.13</v>
      </c>
      <c r="T104" s="13">
        <v>-0.25</v>
      </c>
      <c r="U104" s="12">
        <v>-294</v>
      </c>
      <c r="V104" s="15">
        <v>1366.3</v>
      </c>
      <c r="W104" s="15">
        <v>1497.9</v>
      </c>
      <c r="X104" s="15">
        <v>9.6300000000000008</v>
      </c>
      <c r="Y104" s="15">
        <v>56.170999999999999</v>
      </c>
      <c r="Z104" s="12">
        <v>50.469000000000001</v>
      </c>
      <c r="AA104" s="56">
        <v>-10.15</v>
      </c>
      <c r="AB104" s="71">
        <v>43373</v>
      </c>
      <c r="AC104" s="51">
        <v>250</v>
      </c>
      <c r="AD104" s="45" t="s">
        <v>742</v>
      </c>
      <c r="AE104" s="31">
        <v>5814.4</v>
      </c>
    </row>
    <row r="105" spans="1:31" ht="18" x14ac:dyDescent="0.35">
      <c r="A105" s="48">
        <f t="shared" si="2"/>
        <v>102</v>
      </c>
      <c r="B105" s="20" t="s">
        <v>881</v>
      </c>
      <c r="C105" s="12">
        <v>275.7</v>
      </c>
      <c r="D105" s="12">
        <v>301.39999999999998</v>
      </c>
      <c r="E105" s="12">
        <v>9.3000000000000007</v>
      </c>
      <c r="F105" s="12">
        <v>-108.4</v>
      </c>
      <c r="G105" s="12">
        <v>-46.1</v>
      </c>
      <c r="H105" s="12">
        <v>-57.47</v>
      </c>
      <c r="I105" s="12">
        <v>-9.6999999999999993</v>
      </c>
      <c r="J105" s="12">
        <v>-13.5</v>
      </c>
      <c r="K105" s="12">
        <v>-39.18</v>
      </c>
      <c r="L105" s="12">
        <v>0</v>
      </c>
      <c r="M105" s="12">
        <v>0</v>
      </c>
      <c r="N105" s="12"/>
      <c r="O105" s="12">
        <v>-98.8</v>
      </c>
      <c r="P105" s="12">
        <v>-32.700000000000003</v>
      </c>
      <c r="Q105" s="12">
        <v>66.900000000000006</v>
      </c>
      <c r="R105" s="12">
        <v>-10.85</v>
      </c>
      <c r="S105" s="13">
        <v>-1.65</v>
      </c>
      <c r="T105" s="13">
        <v>-0.54</v>
      </c>
      <c r="U105" s="12">
        <v>67.599999999999994</v>
      </c>
      <c r="V105" s="15">
        <v>1016.4</v>
      </c>
      <c r="W105" s="15">
        <v>922.6</v>
      </c>
      <c r="X105" s="15">
        <v>-9.23</v>
      </c>
      <c r="Y105" s="15">
        <v>59.726999999999997</v>
      </c>
      <c r="Z105" s="12">
        <v>60.893000000000001</v>
      </c>
      <c r="AA105" s="56">
        <v>1.95</v>
      </c>
      <c r="AB105" s="71">
        <v>43343</v>
      </c>
      <c r="AC105" s="51">
        <v>250</v>
      </c>
      <c r="AD105" s="45" t="s">
        <v>696</v>
      </c>
      <c r="AE105" s="31">
        <v>215169.5</v>
      </c>
    </row>
    <row r="106" spans="1:31" ht="18" x14ac:dyDescent="0.35">
      <c r="A106" s="48">
        <f t="shared" si="2"/>
        <v>103</v>
      </c>
      <c r="B106" s="20" t="s">
        <v>882</v>
      </c>
      <c r="C106" s="12">
        <v>194.9</v>
      </c>
      <c r="D106" s="12">
        <v>124.4</v>
      </c>
      <c r="E106" s="12">
        <v>-36.200000000000003</v>
      </c>
      <c r="F106" s="12">
        <v>61.2</v>
      </c>
      <c r="G106" s="12">
        <v>-11.3</v>
      </c>
      <c r="H106" s="12">
        <v>-118.46</v>
      </c>
      <c r="I106" s="12">
        <v>3.5</v>
      </c>
      <c r="J106" s="12">
        <v>-0.1</v>
      </c>
      <c r="K106" s="12">
        <v>-102.86</v>
      </c>
      <c r="L106" s="12">
        <v>2.1</v>
      </c>
      <c r="M106" s="12">
        <v>2.1</v>
      </c>
      <c r="N106" s="12">
        <v>0</v>
      </c>
      <c r="O106" s="12">
        <v>54.6</v>
      </c>
      <c r="P106" s="12">
        <v>-13.3</v>
      </c>
      <c r="Q106" s="12">
        <v>-124.36</v>
      </c>
      <c r="R106" s="12">
        <v>-10.69</v>
      </c>
      <c r="S106" s="13">
        <v>0.52</v>
      </c>
      <c r="T106" s="13">
        <v>-0.14000000000000001</v>
      </c>
      <c r="U106" s="12">
        <v>-126.6</v>
      </c>
      <c r="V106" s="15">
        <v>2756.7</v>
      </c>
      <c r="W106" s="15">
        <v>1880.9</v>
      </c>
      <c r="X106" s="15">
        <v>-31.77</v>
      </c>
      <c r="Y106" s="15">
        <v>104.68</v>
      </c>
      <c r="Z106" s="12">
        <v>95.671000000000006</v>
      </c>
      <c r="AA106" s="56">
        <v>-8.61</v>
      </c>
      <c r="AB106" s="71">
        <v>43373</v>
      </c>
      <c r="AC106" s="51">
        <v>49.7</v>
      </c>
      <c r="AD106" s="45" t="s">
        <v>751</v>
      </c>
      <c r="AE106" s="31">
        <v>8610.73</v>
      </c>
    </row>
    <row r="107" spans="1:31" ht="18" x14ac:dyDescent="0.35">
      <c r="A107" s="48">
        <f t="shared" si="2"/>
        <v>104</v>
      </c>
      <c r="B107" s="20" t="s">
        <v>286</v>
      </c>
      <c r="C107" s="12">
        <v>11825</v>
      </c>
      <c r="D107" s="12">
        <v>11521</v>
      </c>
      <c r="E107" s="12">
        <v>-2.6</v>
      </c>
      <c r="F107" s="12">
        <v>-2513</v>
      </c>
      <c r="G107" s="12">
        <v>-1201</v>
      </c>
      <c r="H107" s="12">
        <v>-52.21</v>
      </c>
      <c r="I107" s="12">
        <v>-1091</v>
      </c>
      <c r="J107" s="12">
        <v>-307</v>
      </c>
      <c r="K107" s="12">
        <v>71.86</v>
      </c>
      <c r="L107" s="12">
        <v>290</v>
      </c>
      <c r="M107" s="12">
        <v>326</v>
      </c>
      <c r="N107" s="12">
        <v>12.41</v>
      </c>
      <c r="O107" s="12">
        <v>-1738</v>
      </c>
      <c r="P107" s="12">
        <v>-1220</v>
      </c>
      <c r="Q107" s="12">
        <v>29.8</v>
      </c>
      <c r="R107" s="12">
        <v>-10.59</v>
      </c>
      <c r="S107" s="13">
        <v>-1.91</v>
      </c>
      <c r="T107" s="13">
        <v>-1.36</v>
      </c>
      <c r="U107" s="12">
        <v>28.8</v>
      </c>
      <c r="V107" s="15">
        <v>430605</v>
      </c>
      <c r="W107" s="15">
        <v>446274</v>
      </c>
      <c r="X107" s="15">
        <v>3.64</v>
      </c>
      <c r="Y107" s="15">
        <v>908.66700000000003</v>
      </c>
      <c r="Z107" s="12">
        <v>895.23699999999997</v>
      </c>
      <c r="AA107" s="56">
        <v>-1.48</v>
      </c>
      <c r="AB107" s="71">
        <v>43373</v>
      </c>
      <c r="AC107" s="51">
        <v>60.2</v>
      </c>
      <c r="AD107" s="45" t="s">
        <v>735</v>
      </c>
      <c r="AE107" s="31">
        <v>5356.05</v>
      </c>
    </row>
    <row r="108" spans="1:31" ht="18" x14ac:dyDescent="0.35">
      <c r="A108" s="48">
        <f t="shared" si="2"/>
        <v>105</v>
      </c>
      <c r="B108" s="20" t="s">
        <v>883</v>
      </c>
      <c r="C108" s="12">
        <v>104.9</v>
      </c>
      <c r="D108" s="12">
        <v>131.19999999999999</v>
      </c>
      <c r="E108" s="12">
        <v>25.1</v>
      </c>
      <c r="F108" s="12">
        <v>6.5</v>
      </c>
      <c r="G108" s="12">
        <v>-13</v>
      </c>
      <c r="H108" s="12">
        <v>-300</v>
      </c>
      <c r="I108" s="12">
        <v>0.4</v>
      </c>
      <c r="J108" s="12">
        <v>0.2</v>
      </c>
      <c r="K108" s="12">
        <v>-50</v>
      </c>
      <c r="L108" s="12">
        <v>0</v>
      </c>
      <c r="M108" s="12">
        <v>0</v>
      </c>
      <c r="N108" s="12"/>
      <c r="O108" s="12">
        <v>6</v>
      </c>
      <c r="P108" s="12">
        <v>-13.2</v>
      </c>
      <c r="Q108" s="12">
        <v>-320</v>
      </c>
      <c r="R108" s="12">
        <v>-10.06</v>
      </c>
      <c r="S108" s="13">
        <v>0.08</v>
      </c>
      <c r="T108" s="13">
        <v>-0.18</v>
      </c>
      <c r="U108" s="12">
        <v>-315.39999999999998</v>
      </c>
      <c r="V108" s="15">
        <f>W108</f>
        <v>237.5</v>
      </c>
      <c r="W108" s="15">
        <v>237.5</v>
      </c>
      <c r="X108" s="15"/>
      <c r="Y108" s="15">
        <f>Z108</f>
        <v>74.247</v>
      </c>
      <c r="Z108" s="12">
        <v>74.247</v>
      </c>
      <c r="AA108" s="56"/>
      <c r="AB108" s="71">
        <v>43373</v>
      </c>
      <c r="AC108" s="51">
        <v>250</v>
      </c>
      <c r="AD108" s="45" t="s">
        <v>675</v>
      </c>
      <c r="AE108" s="31">
        <v>4354.25</v>
      </c>
    </row>
    <row r="109" spans="1:31" ht="18" x14ac:dyDescent="0.35">
      <c r="A109" s="48">
        <f t="shared" si="2"/>
        <v>106</v>
      </c>
      <c r="B109" s="20" t="s">
        <v>884</v>
      </c>
      <c r="C109" s="12">
        <v>35.6</v>
      </c>
      <c r="D109" s="12">
        <v>36.700000000000003</v>
      </c>
      <c r="E109" s="12">
        <v>3.1</v>
      </c>
      <c r="F109" s="12">
        <v>-8.6</v>
      </c>
      <c r="G109" s="12">
        <v>-3.8</v>
      </c>
      <c r="H109" s="12">
        <v>-55.81</v>
      </c>
      <c r="I109" s="12">
        <v>0.5</v>
      </c>
      <c r="J109" s="12">
        <v>-0.2</v>
      </c>
      <c r="K109" s="12">
        <v>-140</v>
      </c>
      <c r="L109" s="12">
        <v>0</v>
      </c>
      <c r="M109" s="12">
        <v>0</v>
      </c>
      <c r="N109" s="12"/>
      <c r="O109" s="12">
        <v>-9</v>
      </c>
      <c r="P109" s="12">
        <v>-3.6</v>
      </c>
      <c r="Q109" s="12">
        <v>60</v>
      </c>
      <c r="R109" s="12">
        <v>-9.81</v>
      </c>
      <c r="S109" s="13">
        <v>-0.31</v>
      </c>
      <c r="T109" s="13">
        <v>-0.12</v>
      </c>
      <c r="U109" s="12">
        <v>62.6</v>
      </c>
      <c r="V109" s="15">
        <v>130.69999999999999</v>
      </c>
      <c r="W109" s="15">
        <v>126.1</v>
      </c>
      <c r="X109" s="15">
        <v>-3.52</v>
      </c>
      <c r="Y109" s="15">
        <v>29.204000000000001</v>
      </c>
      <c r="Z109" s="12">
        <v>31.353999999999999</v>
      </c>
      <c r="AA109" s="56">
        <v>7.36</v>
      </c>
      <c r="AB109" s="71">
        <v>43373</v>
      </c>
      <c r="AC109" s="51">
        <v>250</v>
      </c>
      <c r="AD109" s="45" t="s">
        <v>675</v>
      </c>
      <c r="AE109" s="31">
        <v>7290</v>
      </c>
    </row>
    <row r="110" spans="1:31" ht="18" x14ac:dyDescent="0.35">
      <c r="A110" s="48">
        <f t="shared" si="2"/>
        <v>107</v>
      </c>
      <c r="B110" s="20" t="s">
        <v>139</v>
      </c>
      <c r="C110" s="12">
        <v>2819.1</v>
      </c>
      <c r="D110" s="12">
        <v>2927.8</v>
      </c>
      <c r="E110" s="12">
        <v>3.9</v>
      </c>
      <c r="F110" s="12">
        <v>406.9</v>
      </c>
      <c r="G110" s="12">
        <v>-335.1</v>
      </c>
      <c r="H110" s="12">
        <v>-182.35</v>
      </c>
      <c r="I110" s="12">
        <v>114.5</v>
      </c>
      <c r="J110" s="12">
        <v>-93.1</v>
      </c>
      <c r="K110" s="12">
        <v>-181.31</v>
      </c>
      <c r="L110" s="12">
        <v>40.1</v>
      </c>
      <c r="M110" s="12">
        <v>42.7</v>
      </c>
      <c r="N110" s="12">
        <v>6.48</v>
      </c>
      <c r="O110" s="12">
        <v>252.3</v>
      </c>
      <c r="P110" s="12">
        <v>-284.7</v>
      </c>
      <c r="Q110" s="12">
        <v>-212.84</v>
      </c>
      <c r="R110" s="12">
        <v>-9.7200000000000006</v>
      </c>
      <c r="S110" s="13">
        <v>1.1200000000000001</v>
      </c>
      <c r="T110" s="13">
        <v>-1.3</v>
      </c>
      <c r="U110" s="12">
        <v>-216.5</v>
      </c>
      <c r="V110" s="15">
        <v>54357.1</v>
      </c>
      <c r="W110" s="15">
        <v>53731.6</v>
      </c>
      <c r="X110" s="15">
        <v>-1.1499999999999999</v>
      </c>
      <c r="Y110" s="15">
        <v>226.03</v>
      </c>
      <c r="Z110" s="12">
        <v>218.893</v>
      </c>
      <c r="AA110" s="56">
        <v>-3.16</v>
      </c>
      <c r="AB110" s="71">
        <v>43373</v>
      </c>
      <c r="AC110" s="51">
        <v>15.8</v>
      </c>
      <c r="AD110" s="45" t="s">
        <v>729</v>
      </c>
      <c r="AE110" s="31">
        <v>-268.5</v>
      </c>
    </row>
    <row r="111" spans="1:31" ht="18" x14ac:dyDescent="0.35">
      <c r="A111" s="48">
        <f t="shared" si="2"/>
        <v>108</v>
      </c>
      <c r="B111" s="20" t="s">
        <v>885</v>
      </c>
      <c r="C111" s="12">
        <v>24.8</v>
      </c>
      <c r="D111" s="12">
        <v>33.5</v>
      </c>
      <c r="E111" s="12">
        <v>35.1</v>
      </c>
      <c r="F111" s="12">
        <v>3.2</v>
      </c>
      <c r="G111" s="12">
        <v>5.0999999999999996</v>
      </c>
      <c r="H111" s="12">
        <v>59.38</v>
      </c>
      <c r="I111" s="12">
        <v>0</v>
      </c>
      <c r="J111" s="12">
        <v>0</v>
      </c>
      <c r="K111" s="12"/>
      <c r="L111" s="12">
        <v>4.9000000000000004</v>
      </c>
      <c r="M111" s="12">
        <v>6.2</v>
      </c>
      <c r="N111" s="12">
        <v>26.53</v>
      </c>
      <c r="O111" s="12">
        <v>-3.6</v>
      </c>
      <c r="P111" s="12">
        <v>-3.2</v>
      </c>
      <c r="Q111" s="12">
        <v>11.11</v>
      </c>
      <c r="R111" s="12">
        <v>-9.5500000000000007</v>
      </c>
      <c r="S111" s="13">
        <v>-0.12</v>
      </c>
      <c r="T111" s="13">
        <v>-0.08</v>
      </c>
      <c r="U111" s="12">
        <v>29.9</v>
      </c>
      <c r="V111" s="15">
        <v>576.6</v>
      </c>
      <c r="W111" s="15">
        <v>598.9</v>
      </c>
      <c r="X111" s="15">
        <v>3.87</v>
      </c>
      <c r="Y111" s="15">
        <v>30.262</v>
      </c>
      <c r="Z111" s="12">
        <v>37.494</v>
      </c>
      <c r="AA111" s="56">
        <v>23.9</v>
      </c>
      <c r="AB111" s="71">
        <v>43373</v>
      </c>
      <c r="AC111" s="51">
        <v>10.8</v>
      </c>
      <c r="AD111" s="45" t="s">
        <v>721</v>
      </c>
      <c r="AE111" s="31">
        <v>5231.3</v>
      </c>
    </row>
    <row r="112" spans="1:31" ht="18" x14ac:dyDescent="0.35">
      <c r="A112" s="48">
        <f t="shared" si="2"/>
        <v>109</v>
      </c>
      <c r="B112" s="20" t="s">
        <v>83</v>
      </c>
      <c r="C112" s="12">
        <v>5444</v>
      </c>
      <c r="D112" s="12">
        <v>1726</v>
      </c>
      <c r="E112" s="12">
        <v>-68.3</v>
      </c>
      <c r="F112" s="12">
        <v>994</v>
      </c>
      <c r="G112" s="12">
        <v>-77</v>
      </c>
      <c r="H112" s="12">
        <v>-107.75</v>
      </c>
      <c r="I112" s="12">
        <v>350</v>
      </c>
      <c r="J112" s="12">
        <v>3</v>
      </c>
      <c r="K112" s="12">
        <v>-99.14</v>
      </c>
      <c r="L112" s="12">
        <v>187</v>
      </c>
      <c r="M112" s="12">
        <v>51</v>
      </c>
      <c r="N112" s="12">
        <v>-72.73</v>
      </c>
      <c r="O112" s="12">
        <v>473</v>
      </c>
      <c r="P112" s="12">
        <v>-161</v>
      </c>
      <c r="Q112" s="12">
        <v>-134.04</v>
      </c>
      <c r="R112" s="12">
        <v>-9.33</v>
      </c>
      <c r="S112" s="13">
        <v>0.89</v>
      </c>
      <c r="T112" s="13">
        <v>-0.3</v>
      </c>
      <c r="U112" s="12">
        <v>-134.1</v>
      </c>
      <c r="V112" s="15">
        <v>9698</v>
      </c>
      <c r="W112" s="15">
        <v>9913</v>
      </c>
      <c r="X112" s="15">
        <v>2.2200000000000002</v>
      </c>
      <c r="Y112" s="15">
        <v>534</v>
      </c>
      <c r="Z112" s="12">
        <v>533</v>
      </c>
      <c r="AA112" s="56">
        <v>-0.19</v>
      </c>
      <c r="AB112" s="71">
        <v>43373</v>
      </c>
      <c r="AC112" s="51">
        <v>37.9</v>
      </c>
      <c r="AD112" s="45" t="s">
        <v>730</v>
      </c>
      <c r="AE112" s="31">
        <v>375.45</v>
      </c>
    </row>
    <row r="113" spans="1:31" ht="18" x14ac:dyDescent="0.35">
      <c r="A113" s="48">
        <f t="shared" si="2"/>
        <v>110</v>
      </c>
      <c r="B113" s="20" t="s">
        <v>886</v>
      </c>
      <c r="C113" s="12">
        <v>445.2</v>
      </c>
      <c r="D113" s="12">
        <v>466.9</v>
      </c>
      <c r="E113" s="12">
        <v>4.9000000000000004</v>
      </c>
      <c r="F113" s="12">
        <v>21.5</v>
      </c>
      <c r="G113" s="12">
        <v>10.4</v>
      </c>
      <c r="H113" s="12">
        <v>-51.63</v>
      </c>
      <c r="I113" s="12">
        <v>-0.1</v>
      </c>
      <c r="J113" s="12">
        <v>0.6</v>
      </c>
      <c r="K113" s="12">
        <v>700</v>
      </c>
      <c r="L113" s="12">
        <v>39.6</v>
      </c>
      <c r="M113" s="12">
        <v>41.1</v>
      </c>
      <c r="N113" s="12">
        <v>3.79</v>
      </c>
      <c r="O113" s="12">
        <v>-29.4</v>
      </c>
      <c r="P113" s="12">
        <v>-42.3</v>
      </c>
      <c r="Q113" s="12">
        <v>-43.88</v>
      </c>
      <c r="R113" s="12">
        <v>-9.06</v>
      </c>
      <c r="S113" s="13">
        <v>-0.32</v>
      </c>
      <c r="T113" s="13">
        <v>-0.46</v>
      </c>
      <c r="U113" s="12">
        <v>-44.1</v>
      </c>
      <c r="V113" s="15">
        <v>3311.4</v>
      </c>
      <c r="W113" s="15">
        <v>3389.2</v>
      </c>
      <c r="X113" s="15">
        <v>2.35</v>
      </c>
      <c r="Y113" s="15">
        <v>93.004999999999995</v>
      </c>
      <c r="Z113" s="12">
        <v>93.043000000000006</v>
      </c>
      <c r="AA113" s="56">
        <v>0.04</v>
      </c>
      <c r="AB113" s="71">
        <v>43373</v>
      </c>
      <c r="AC113" s="51">
        <v>22.9</v>
      </c>
      <c r="AD113" s="45" t="s">
        <v>740</v>
      </c>
      <c r="AE113" s="31">
        <v>30286</v>
      </c>
    </row>
    <row r="114" spans="1:31" ht="18" x14ac:dyDescent="0.35">
      <c r="A114" s="48">
        <f t="shared" si="2"/>
        <v>111</v>
      </c>
      <c r="B114" s="20" t="s">
        <v>887</v>
      </c>
      <c r="C114" s="12">
        <v>1198.2</v>
      </c>
      <c r="D114" s="12">
        <v>1705.6</v>
      </c>
      <c r="E114" s="12">
        <v>42.3</v>
      </c>
      <c r="F114" s="12">
        <v>-76.2</v>
      </c>
      <c r="G114" s="12">
        <v>-151.30000000000001</v>
      </c>
      <c r="H114" s="12">
        <v>98.56</v>
      </c>
      <c r="I114" s="12">
        <v>0.2</v>
      </c>
      <c r="J114" s="12">
        <v>0.4</v>
      </c>
      <c r="K114" s="12">
        <v>100</v>
      </c>
      <c r="L114" s="12">
        <v>0</v>
      </c>
      <c r="M114" s="12">
        <v>0</v>
      </c>
      <c r="N114" s="12"/>
      <c r="O114" s="12">
        <v>-76.400000000000006</v>
      </c>
      <c r="P114" s="12">
        <v>-151.69999999999999</v>
      </c>
      <c r="Q114" s="12">
        <v>-98.56</v>
      </c>
      <c r="R114" s="12">
        <v>-8.89</v>
      </c>
      <c r="S114" s="13">
        <v>-0.88</v>
      </c>
      <c r="T114" s="13">
        <v>-1.69</v>
      </c>
      <c r="U114" s="12">
        <v>-93</v>
      </c>
      <c r="V114" s="15">
        <v>1135.0999999999999</v>
      </c>
      <c r="W114" s="15">
        <v>1611.9</v>
      </c>
      <c r="X114" s="15">
        <v>42.01</v>
      </c>
      <c r="Y114" s="15">
        <v>87.283000000000001</v>
      </c>
      <c r="Z114" s="12">
        <v>89.792000000000002</v>
      </c>
      <c r="AA114" s="56">
        <v>2.87</v>
      </c>
      <c r="AB114" s="71">
        <v>43373</v>
      </c>
      <c r="AC114" s="51">
        <v>250</v>
      </c>
      <c r="AD114" s="45" t="s">
        <v>678</v>
      </c>
      <c r="AE114" s="31">
        <v>1009.83</v>
      </c>
    </row>
    <row r="115" spans="1:31" ht="18" x14ac:dyDescent="0.35">
      <c r="A115" s="48">
        <f t="shared" si="2"/>
        <v>112</v>
      </c>
      <c r="B115" s="20" t="s">
        <v>888</v>
      </c>
      <c r="C115" s="12">
        <v>171.5</v>
      </c>
      <c r="D115" s="12">
        <v>270.10000000000002</v>
      </c>
      <c r="E115" s="12">
        <v>57.5</v>
      </c>
      <c r="F115" s="12">
        <v>-9.4</v>
      </c>
      <c r="G115" s="12">
        <v>-23.2</v>
      </c>
      <c r="H115" s="12">
        <v>146.81</v>
      </c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-9.4</v>
      </c>
      <c r="P115" s="12">
        <v>-23.2</v>
      </c>
      <c r="Q115" s="12">
        <v>-146.81</v>
      </c>
      <c r="R115" s="12">
        <v>-8.59</v>
      </c>
      <c r="S115" s="13">
        <v>-0.1</v>
      </c>
      <c r="T115" s="13">
        <v>-0.22</v>
      </c>
      <c r="U115" s="12">
        <v>-128.9</v>
      </c>
      <c r="V115" s="15">
        <v>113.5</v>
      </c>
      <c r="W115" s="15">
        <v>169.6</v>
      </c>
      <c r="X115" s="15">
        <v>49.43</v>
      </c>
      <c r="Y115" s="15">
        <v>98.778000000000006</v>
      </c>
      <c r="Z115" s="12">
        <v>106.64700000000001</v>
      </c>
      <c r="AA115" s="56">
        <v>7.97</v>
      </c>
      <c r="AB115" s="71">
        <v>43373</v>
      </c>
      <c r="AC115" s="51">
        <v>250</v>
      </c>
      <c r="AD115" s="45" t="s">
        <v>699</v>
      </c>
      <c r="AE115" s="31">
        <v>11458.5</v>
      </c>
    </row>
    <row r="116" spans="1:31" ht="18" x14ac:dyDescent="0.35">
      <c r="A116" s="48">
        <f t="shared" si="2"/>
        <v>113</v>
      </c>
      <c r="B116" s="20" t="s">
        <v>889</v>
      </c>
      <c r="C116" s="12">
        <v>107.9</v>
      </c>
      <c r="D116" s="12">
        <v>149.9</v>
      </c>
      <c r="E116" s="12">
        <v>38.9</v>
      </c>
      <c r="F116" s="12">
        <v>-14</v>
      </c>
      <c r="G116" s="12">
        <v>-11.6</v>
      </c>
      <c r="H116" s="12">
        <v>-17.14</v>
      </c>
      <c r="I116" s="12">
        <v>-1.7</v>
      </c>
      <c r="J116" s="12">
        <v>0.1</v>
      </c>
      <c r="K116" s="12">
        <v>105.88</v>
      </c>
      <c r="L116" s="12">
        <v>0.9</v>
      </c>
      <c r="M116" s="12">
        <v>0.9</v>
      </c>
      <c r="N116" s="12">
        <v>0</v>
      </c>
      <c r="O116" s="12">
        <v>-12.6</v>
      </c>
      <c r="P116" s="12">
        <v>-12.4</v>
      </c>
      <c r="Q116" s="12">
        <v>1.59</v>
      </c>
      <c r="R116" s="12">
        <v>-8.27</v>
      </c>
      <c r="S116" s="13">
        <v>-0.18</v>
      </c>
      <c r="T116" s="13">
        <v>-0.16</v>
      </c>
      <c r="U116" s="12">
        <v>11</v>
      </c>
      <c r="V116" s="15">
        <v>279.2</v>
      </c>
      <c r="W116" s="15">
        <v>284.10000000000002</v>
      </c>
      <c r="X116" s="15">
        <v>1.76</v>
      </c>
      <c r="Y116" s="15">
        <v>70.328000000000003</v>
      </c>
      <c r="Z116" s="12">
        <v>77.998999999999995</v>
      </c>
      <c r="AA116" s="56">
        <v>10.91</v>
      </c>
      <c r="AB116" s="71">
        <v>43373</v>
      </c>
      <c r="AC116" s="51">
        <v>250</v>
      </c>
      <c r="AD116" s="45" t="s">
        <v>700</v>
      </c>
      <c r="AE116" s="31">
        <v>2222.63</v>
      </c>
    </row>
    <row r="117" spans="1:31" ht="18" x14ac:dyDescent="0.35">
      <c r="A117" s="48">
        <f t="shared" si="2"/>
        <v>114</v>
      </c>
      <c r="B117" s="20" t="s">
        <v>890</v>
      </c>
      <c r="C117" s="12">
        <v>1178.7</v>
      </c>
      <c r="D117" s="12">
        <v>1221.4000000000001</v>
      </c>
      <c r="E117" s="12">
        <v>3.6</v>
      </c>
      <c r="F117" s="12">
        <v>11.1</v>
      </c>
      <c r="G117" s="12">
        <v>-15.6</v>
      </c>
      <c r="H117" s="12">
        <v>-240.54</v>
      </c>
      <c r="I117" s="12">
        <v>-17.600000000000001</v>
      </c>
      <c r="J117" s="12">
        <v>11.1</v>
      </c>
      <c r="K117" s="12">
        <v>163.07</v>
      </c>
      <c r="L117" s="12">
        <v>71.400000000000006</v>
      </c>
      <c r="M117" s="12">
        <v>73.7</v>
      </c>
      <c r="N117" s="12">
        <v>3.22</v>
      </c>
      <c r="O117" s="12">
        <v>-42.7</v>
      </c>
      <c r="P117" s="12">
        <v>-100.4</v>
      </c>
      <c r="Q117" s="12">
        <v>-135.13</v>
      </c>
      <c r="R117" s="12">
        <v>-8.2200000000000006</v>
      </c>
      <c r="S117" s="13">
        <v>-0.33</v>
      </c>
      <c r="T117" s="13">
        <v>-0.82</v>
      </c>
      <c r="U117" s="12">
        <v>-150.30000000000001</v>
      </c>
      <c r="V117" s="15">
        <v>7485.5</v>
      </c>
      <c r="W117" s="15">
        <v>8108.1</v>
      </c>
      <c r="X117" s="15">
        <v>8.32</v>
      </c>
      <c r="Y117" s="15">
        <v>131.077</v>
      </c>
      <c r="Z117" s="12">
        <v>123.126</v>
      </c>
      <c r="AA117" s="56">
        <v>-6.07</v>
      </c>
      <c r="AB117" s="71">
        <v>43373</v>
      </c>
      <c r="AC117" s="51">
        <v>250</v>
      </c>
      <c r="AD117" s="45" t="s">
        <v>738</v>
      </c>
      <c r="AE117" s="31">
        <v>-3828.5</v>
      </c>
    </row>
    <row r="118" spans="1:31" ht="18" x14ac:dyDescent="0.35">
      <c r="A118" s="48">
        <f t="shared" si="2"/>
        <v>115</v>
      </c>
      <c r="B118" s="20" t="s">
        <v>891</v>
      </c>
      <c r="C118" s="12">
        <v>414.9</v>
      </c>
      <c r="D118" s="12">
        <v>478.4</v>
      </c>
      <c r="E118" s="12">
        <v>15.3</v>
      </c>
      <c r="F118" s="12">
        <v>41.6</v>
      </c>
      <c r="G118" s="12">
        <v>-54.7</v>
      </c>
      <c r="H118" s="12">
        <v>-231.49</v>
      </c>
      <c r="I118" s="12">
        <v>12.2</v>
      </c>
      <c r="J118" s="12">
        <v>-16.100000000000001</v>
      </c>
      <c r="K118" s="12">
        <v>-231.97</v>
      </c>
      <c r="L118" s="12">
        <v>0</v>
      </c>
      <c r="M118" s="12">
        <v>0</v>
      </c>
      <c r="N118" s="12"/>
      <c r="O118" s="12">
        <v>28.8</v>
      </c>
      <c r="P118" s="12">
        <v>-38.700000000000003</v>
      </c>
      <c r="Q118" s="12">
        <v>-234.38</v>
      </c>
      <c r="R118" s="12">
        <v>-8.09</v>
      </c>
      <c r="S118" s="13">
        <v>0.51</v>
      </c>
      <c r="T118" s="13">
        <v>-0.7</v>
      </c>
      <c r="U118" s="12">
        <v>-236.2</v>
      </c>
      <c r="V118" s="15">
        <v>889.7</v>
      </c>
      <c r="W118" s="15">
        <v>917.9</v>
      </c>
      <c r="X118" s="15">
        <v>3.17</v>
      </c>
      <c r="Y118" s="15">
        <v>56.115000000000002</v>
      </c>
      <c r="Z118" s="12">
        <v>55.378</v>
      </c>
      <c r="AA118" s="56">
        <v>-1.31</v>
      </c>
      <c r="AB118" s="71">
        <v>43312</v>
      </c>
      <c r="AC118" s="51">
        <v>33.6</v>
      </c>
      <c r="AD118" s="45" t="s">
        <v>718</v>
      </c>
      <c r="AE118" s="31">
        <v>-3040.5</v>
      </c>
    </row>
    <row r="119" spans="1:31" ht="18" x14ac:dyDescent="0.35">
      <c r="A119" s="48">
        <f t="shared" si="2"/>
        <v>116</v>
      </c>
      <c r="B119" s="20" t="s">
        <v>892</v>
      </c>
      <c r="C119" s="12">
        <v>285.10000000000002</v>
      </c>
      <c r="D119" s="12">
        <v>290.89999999999998</v>
      </c>
      <c r="E119" s="12">
        <v>2</v>
      </c>
      <c r="F119" s="12">
        <v>-89.2</v>
      </c>
      <c r="G119" s="12">
        <v>-19.8</v>
      </c>
      <c r="H119" s="12">
        <v>-77.8</v>
      </c>
      <c r="I119" s="12">
        <v>-12.1</v>
      </c>
      <c r="J119" s="12">
        <v>-5</v>
      </c>
      <c r="K119" s="12">
        <v>58.68</v>
      </c>
      <c r="L119" s="12">
        <v>6.4</v>
      </c>
      <c r="M119" s="12">
        <v>8</v>
      </c>
      <c r="N119" s="12">
        <v>25</v>
      </c>
      <c r="O119" s="12">
        <v>-83.5</v>
      </c>
      <c r="P119" s="12">
        <v>-22.9</v>
      </c>
      <c r="Q119" s="12">
        <v>72.569999999999993</v>
      </c>
      <c r="R119" s="12">
        <v>-7.87</v>
      </c>
      <c r="S119" s="13">
        <v>-2.8</v>
      </c>
      <c r="T119" s="13">
        <v>-0.76</v>
      </c>
      <c r="U119" s="12">
        <v>72.8</v>
      </c>
      <c r="V119" s="15">
        <v>594</v>
      </c>
      <c r="W119" s="15">
        <v>586.1</v>
      </c>
      <c r="X119" s="15">
        <v>-1.33</v>
      </c>
      <c r="Y119" s="15">
        <v>29.841000000000001</v>
      </c>
      <c r="Z119" s="12">
        <v>30.021000000000001</v>
      </c>
      <c r="AA119" s="56">
        <v>0.6</v>
      </c>
      <c r="AB119" s="71">
        <v>43373</v>
      </c>
      <c r="AC119" s="51">
        <v>250</v>
      </c>
      <c r="AD119" s="45" t="s">
        <v>705</v>
      </c>
      <c r="AE119" s="31">
        <v>-2993.6</v>
      </c>
    </row>
    <row r="120" spans="1:31" ht="18" x14ac:dyDescent="0.35">
      <c r="A120" s="48">
        <f t="shared" si="2"/>
        <v>117</v>
      </c>
      <c r="B120" s="20" t="s">
        <v>893</v>
      </c>
      <c r="C120" s="12">
        <v>530</v>
      </c>
      <c r="D120" s="12">
        <v>750</v>
      </c>
      <c r="E120" s="12">
        <v>41.5</v>
      </c>
      <c r="F120" s="12">
        <v>65</v>
      </c>
      <c r="G120" s="12">
        <v>-54</v>
      </c>
      <c r="H120" s="12">
        <v>-183.08</v>
      </c>
      <c r="I120" s="12">
        <v>23</v>
      </c>
      <c r="J120" s="12">
        <v>-10</v>
      </c>
      <c r="K120" s="12">
        <v>-143.47999999999999</v>
      </c>
      <c r="L120" s="12">
        <v>8.5</v>
      </c>
      <c r="M120" s="12">
        <v>14</v>
      </c>
      <c r="N120" s="12">
        <v>64.709999999999994</v>
      </c>
      <c r="O120" s="12">
        <v>40</v>
      </c>
      <c r="P120" s="12">
        <v>-58</v>
      </c>
      <c r="Q120" s="12">
        <v>-245</v>
      </c>
      <c r="R120" s="12">
        <v>-7.73</v>
      </c>
      <c r="S120" s="13">
        <v>1.44</v>
      </c>
      <c r="T120" s="13">
        <v>-1.77</v>
      </c>
      <c r="U120" s="12">
        <v>-222.5</v>
      </c>
      <c r="V120" s="15">
        <v>1873.8</v>
      </c>
      <c r="W120" s="15">
        <v>5517</v>
      </c>
      <c r="X120" s="15">
        <v>194.43</v>
      </c>
      <c r="Y120" s="15">
        <v>27.7</v>
      </c>
      <c r="Z120" s="12">
        <v>32.799999999999997</v>
      </c>
      <c r="AA120" s="56">
        <v>18.41</v>
      </c>
      <c r="AB120" s="71">
        <v>43373</v>
      </c>
      <c r="AC120" s="51">
        <v>51.6</v>
      </c>
      <c r="AD120" s="45" t="s">
        <v>719</v>
      </c>
      <c r="AE120" s="31">
        <v>10290.5</v>
      </c>
    </row>
    <row r="121" spans="1:31" ht="18" x14ac:dyDescent="0.35">
      <c r="A121" s="48">
        <f t="shared" si="2"/>
        <v>118</v>
      </c>
      <c r="B121" s="20" t="s">
        <v>894</v>
      </c>
      <c r="C121" s="12">
        <v>71.099999999999994</v>
      </c>
      <c r="D121" s="12">
        <v>168.9</v>
      </c>
      <c r="E121" s="12">
        <v>137.6</v>
      </c>
      <c r="F121" s="12">
        <v>-10.5</v>
      </c>
      <c r="G121" s="12">
        <v>24</v>
      </c>
      <c r="H121" s="12">
        <v>-328.57</v>
      </c>
      <c r="I121" s="12">
        <v>1.9</v>
      </c>
      <c r="J121" s="12">
        <v>-0.9</v>
      </c>
      <c r="K121" s="12">
        <v>-147.37</v>
      </c>
      <c r="L121" s="12">
        <v>0</v>
      </c>
      <c r="M121" s="12">
        <v>25.4</v>
      </c>
      <c r="N121" s="12"/>
      <c r="O121" s="12">
        <v>-12.8</v>
      </c>
      <c r="P121" s="12">
        <v>-12.8</v>
      </c>
      <c r="Q121" s="12">
        <v>0</v>
      </c>
      <c r="R121" s="12">
        <v>-7.58</v>
      </c>
      <c r="S121" s="13">
        <v>-0.2</v>
      </c>
      <c r="T121" s="13">
        <v>-0.13</v>
      </c>
      <c r="U121" s="12">
        <v>33.799999999999997</v>
      </c>
      <c r="V121" s="15">
        <v>812.3</v>
      </c>
      <c r="W121" s="15">
        <v>1910</v>
      </c>
      <c r="X121" s="15">
        <v>135.13</v>
      </c>
      <c r="Y121" s="15">
        <v>61.814999999999998</v>
      </c>
      <c r="Z121" s="12">
        <v>96.370999999999995</v>
      </c>
      <c r="AA121" s="56">
        <v>55.9</v>
      </c>
      <c r="AB121" s="71">
        <v>43373</v>
      </c>
      <c r="AC121" s="51">
        <v>250</v>
      </c>
      <c r="AD121" s="45" t="s">
        <v>722</v>
      </c>
      <c r="AE121" s="31">
        <v>1207</v>
      </c>
    </row>
    <row r="122" spans="1:31" ht="18" x14ac:dyDescent="0.35">
      <c r="A122" s="48">
        <f t="shared" si="2"/>
        <v>119</v>
      </c>
      <c r="B122" s="20" t="s">
        <v>895</v>
      </c>
      <c r="C122" s="12">
        <v>82</v>
      </c>
      <c r="D122" s="12">
        <v>103.6</v>
      </c>
      <c r="E122" s="12">
        <v>26.3</v>
      </c>
      <c r="F122" s="12">
        <v>-10.9</v>
      </c>
      <c r="G122" s="12">
        <v>-4.2</v>
      </c>
      <c r="H122" s="12">
        <v>-61.47</v>
      </c>
      <c r="I122" s="12">
        <v>-0.1</v>
      </c>
      <c r="J122" s="12">
        <v>0.2</v>
      </c>
      <c r="K122" s="12">
        <v>300</v>
      </c>
      <c r="L122" s="12">
        <v>0</v>
      </c>
      <c r="M122" s="12">
        <v>3.4</v>
      </c>
      <c r="N122" s="12"/>
      <c r="O122" s="12">
        <v>-10.8</v>
      </c>
      <c r="P122" s="12">
        <v>-7.8</v>
      </c>
      <c r="Q122" s="12">
        <v>27.78</v>
      </c>
      <c r="R122" s="12">
        <v>-7.53</v>
      </c>
      <c r="S122" s="13">
        <v>-0.12</v>
      </c>
      <c r="T122" s="13">
        <v>-0.08</v>
      </c>
      <c r="U122" s="12">
        <v>30.7</v>
      </c>
      <c r="V122" s="15">
        <v>73.5</v>
      </c>
      <c r="W122" s="15">
        <v>246.7</v>
      </c>
      <c r="X122" s="15">
        <v>235.65</v>
      </c>
      <c r="Y122" s="15">
        <v>90.492000000000004</v>
      </c>
      <c r="Z122" s="12">
        <v>94.066000000000003</v>
      </c>
      <c r="AA122" s="56">
        <v>3.95</v>
      </c>
      <c r="AB122" s="71">
        <v>43373</v>
      </c>
      <c r="AC122" s="51">
        <v>250</v>
      </c>
      <c r="AD122" s="45" t="s">
        <v>695</v>
      </c>
      <c r="AE122" s="31">
        <v>71957.5</v>
      </c>
    </row>
    <row r="123" spans="1:31" ht="18" x14ac:dyDescent="0.35">
      <c r="A123" s="48">
        <f t="shared" si="2"/>
        <v>120</v>
      </c>
      <c r="B123" s="20" t="s">
        <v>896</v>
      </c>
      <c r="C123" s="12">
        <v>29.8</v>
      </c>
      <c r="D123" s="12">
        <v>36.799999999999997</v>
      </c>
      <c r="E123" s="12">
        <v>23.5</v>
      </c>
      <c r="F123" s="12">
        <v>-6.5</v>
      </c>
      <c r="G123" s="12">
        <v>-4.8</v>
      </c>
      <c r="H123" s="12">
        <v>-26.15</v>
      </c>
      <c r="I123" s="12">
        <v>0.8</v>
      </c>
      <c r="J123" s="12">
        <v>-2.1</v>
      </c>
      <c r="K123" s="12">
        <v>-362.5</v>
      </c>
      <c r="L123" s="12">
        <v>0</v>
      </c>
      <c r="M123" s="12">
        <v>0</v>
      </c>
      <c r="N123" s="12"/>
      <c r="O123" s="12">
        <v>-7.3</v>
      </c>
      <c r="P123" s="12">
        <v>-2.7</v>
      </c>
      <c r="Q123" s="12">
        <v>63.01</v>
      </c>
      <c r="R123" s="12">
        <v>-7.34</v>
      </c>
      <c r="S123" s="13">
        <v>-0.28000000000000003</v>
      </c>
      <c r="T123" s="13">
        <v>-0.1</v>
      </c>
      <c r="U123" s="12">
        <v>62.7</v>
      </c>
      <c r="V123" s="15">
        <v>201.9</v>
      </c>
      <c r="W123" s="15">
        <v>209</v>
      </c>
      <c r="X123" s="15">
        <v>3.52</v>
      </c>
      <c r="Y123" s="15">
        <v>26.440999999999999</v>
      </c>
      <c r="Z123" s="12">
        <v>26.59</v>
      </c>
      <c r="AA123" s="56">
        <v>0.56000000000000005</v>
      </c>
      <c r="AB123" s="71">
        <v>43373</v>
      </c>
      <c r="AC123" s="51">
        <v>250</v>
      </c>
      <c r="AD123" s="45" t="s">
        <v>773</v>
      </c>
      <c r="AE123" s="31">
        <v>240.25</v>
      </c>
    </row>
    <row r="124" spans="1:31" ht="18" x14ac:dyDescent="0.35">
      <c r="A124" s="48">
        <f t="shared" si="2"/>
        <v>121</v>
      </c>
      <c r="B124" s="20" t="s">
        <v>897</v>
      </c>
      <c r="C124" s="12">
        <v>214.9</v>
      </c>
      <c r="D124" s="12">
        <v>290.60000000000002</v>
      </c>
      <c r="E124" s="12">
        <v>35.200000000000003</v>
      </c>
      <c r="F124" s="12">
        <v>-45.4</v>
      </c>
      <c r="G124" s="12">
        <v>-10.8</v>
      </c>
      <c r="H124" s="12">
        <v>-76.209999999999994</v>
      </c>
      <c r="I124" s="12">
        <v>1.2</v>
      </c>
      <c r="J124" s="12">
        <v>10.5</v>
      </c>
      <c r="K124" s="12">
        <v>775</v>
      </c>
      <c r="L124" s="12">
        <v>0</v>
      </c>
      <c r="M124" s="12">
        <v>0</v>
      </c>
      <c r="N124" s="12"/>
      <c r="O124" s="12">
        <v>-46.6</v>
      </c>
      <c r="P124" s="12">
        <v>-21.3</v>
      </c>
      <c r="Q124" s="12">
        <v>54.29</v>
      </c>
      <c r="R124" s="12">
        <v>-7.33</v>
      </c>
      <c r="S124" s="13">
        <v>-0.59</v>
      </c>
      <c r="T124" s="13">
        <v>-0.26</v>
      </c>
      <c r="U124" s="12">
        <v>56.3</v>
      </c>
      <c r="V124" s="15">
        <v>566.70000000000005</v>
      </c>
      <c r="W124" s="15">
        <v>570.29999999999995</v>
      </c>
      <c r="X124" s="15">
        <v>0.64</v>
      </c>
      <c r="Y124" s="15">
        <v>79.44</v>
      </c>
      <c r="Z124" s="12">
        <v>83.263999999999996</v>
      </c>
      <c r="AA124" s="56">
        <v>4.8099999999999996</v>
      </c>
      <c r="AB124" s="71">
        <v>43373</v>
      </c>
      <c r="AC124" s="51">
        <v>250</v>
      </c>
      <c r="AD124" s="45" t="s">
        <v>675</v>
      </c>
      <c r="AE124" s="31">
        <v>83615</v>
      </c>
    </row>
    <row r="125" spans="1:31" ht="18" x14ac:dyDescent="0.35">
      <c r="A125" s="48">
        <f t="shared" si="2"/>
        <v>122</v>
      </c>
      <c r="B125" s="20" t="s">
        <v>898</v>
      </c>
      <c r="C125" s="12">
        <v>84.7</v>
      </c>
      <c r="D125" s="12">
        <v>114.9</v>
      </c>
      <c r="E125" s="12">
        <v>35.700000000000003</v>
      </c>
      <c r="F125" s="12">
        <v>-14.5</v>
      </c>
      <c r="G125" s="12">
        <v>-2.7</v>
      </c>
      <c r="H125" s="12">
        <v>-81.38</v>
      </c>
      <c r="I125" s="12">
        <v>0.2</v>
      </c>
      <c r="J125" s="12">
        <v>0.2</v>
      </c>
      <c r="K125" s="12">
        <v>0</v>
      </c>
      <c r="L125" s="12">
        <v>0</v>
      </c>
      <c r="M125" s="12">
        <v>5.6</v>
      </c>
      <c r="N125" s="12"/>
      <c r="O125" s="12">
        <v>-14.7</v>
      </c>
      <c r="P125" s="12">
        <v>-8.3000000000000007</v>
      </c>
      <c r="Q125" s="12">
        <v>43.54</v>
      </c>
      <c r="R125" s="12">
        <v>-7.22</v>
      </c>
      <c r="S125" s="13">
        <v>-0.27</v>
      </c>
      <c r="T125" s="13">
        <v>-0.15</v>
      </c>
      <c r="U125" s="12">
        <v>45.3</v>
      </c>
      <c r="V125" s="15">
        <v>161.80000000000001</v>
      </c>
      <c r="W125" s="15">
        <v>641.70000000000005</v>
      </c>
      <c r="X125" s="15">
        <v>296.60000000000002</v>
      </c>
      <c r="Y125" s="15">
        <v>54.698999999999998</v>
      </c>
      <c r="Z125" s="12">
        <v>56.706000000000003</v>
      </c>
      <c r="AA125" s="56">
        <v>3.67</v>
      </c>
      <c r="AB125" s="71">
        <v>43373</v>
      </c>
      <c r="AC125" s="51">
        <v>250</v>
      </c>
      <c r="AD125" s="45" t="s">
        <v>675</v>
      </c>
      <c r="AE125" s="31">
        <v>-6342.15</v>
      </c>
    </row>
    <row r="126" spans="1:31" ht="18" x14ac:dyDescent="0.35">
      <c r="A126" s="48">
        <f t="shared" si="2"/>
        <v>123</v>
      </c>
      <c r="B126" s="20" t="s">
        <v>899</v>
      </c>
      <c r="C126" s="12">
        <v>917.7</v>
      </c>
      <c r="D126" s="12">
        <v>981.1</v>
      </c>
      <c r="E126" s="12">
        <v>6.9</v>
      </c>
      <c r="F126" s="12">
        <v>206.8</v>
      </c>
      <c r="G126" s="12">
        <v>20.399999999999999</v>
      </c>
      <c r="H126" s="12">
        <v>-90.14</v>
      </c>
      <c r="I126" s="12">
        <v>32.5</v>
      </c>
      <c r="J126" s="12">
        <v>43.8</v>
      </c>
      <c r="K126" s="12">
        <v>34.770000000000003</v>
      </c>
      <c r="L126" s="12">
        <v>50.6</v>
      </c>
      <c r="M126" s="12">
        <v>45.3</v>
      </c>
      <c r="N126" s="12">
        <v>-10.47</v>
      </c>
      <c r="O126" s="12">
        <v>122.3</v>
      </c>
      <c r="P126" s="12">
        <v>-70.2</v>
      </c>
      <c r="Q126" s="12">
        <v>-157.4</v>
      </c>
      <c r="R126" s="12">
        <v>-7.16</v>
      </c>
      <c r="S126" s="13">
        <v>0.25</v>
      </c>
      <c r="T126" s="13">
        <v>-0.14000000000000001</v>
      </c>
      <c r="U126" s="12">
        <v>-156.19999999999999</v>
      </c>
      <c r="V126" s="15">
        <v>7209.8</v>
      </c>
      <c r="W126" s="15">
        <v>6267.9</v>
      </c>
      <c r="X126" s="15">
        <v>-13.06</v>
      </c>
      <c r="Y126" s="15">
        <v>492</v>
      </c>
      <c r="Z126" s="12">
        <v>503</v>
      </c>
      <c r="AA126" s="56">
        <v>2.2400000000000002</v>
      </c>
      <c r="AB126" s="71">
        <v>43251</v>
      </c>
      <c r="AC126" s="51">
        <v>223.5</v>
      </c>
      <c r="AD126" s="45" t="s">
        <v>743</v>
      </c>
      <c r="AE126" s="31">
        <v>1988.28</v>
      </c>
    </row>
    <row r="127" spans="1:31" ht="18" x14ac:dyDescent="0.35">
      <c r="A127" s="48">
        <f t="shared" si="2"/>
        <v>124</v>
      </c>
      <c r="B127" s="20" t="s">
        <v>900</v>
      </c>
      <c r="C127" s="12">
        <v>152.9</v>
      </c>
      <c r="D127" s="12">
        <v>164.5</v>
      </c>
      <c r="E127" s="12">
        <v>7.6</v>
      </c>
      <c r="F127" s="12">
        <v>-33.4</v>
      </c>
      <c r="G127" s="12">
        <v>-9.6999999999999993</v>
      </c>
      <c r="H127" s="12">
        <v>-70.959999999999994</v>
      </c>
      <c r="I127" s="12">
        <v>3.7</v>
      </c>
      <c r="J127" s="12">
        <v>1.6</v>
      </c>
      <c r="K127" s="12">
        <v>-56.76</v>
      </c>
      <c r="L127" s="12">
        <v>0.2</v>
      </c>
      <c r="M127" s="12">
        <v>0.2</v>
      </c>
      <c r="N127" s="12">
        <v>0</v>
      </c>
      <c r="O127" s="12">
        <v>-37.700000000000003</v>
      </c>
      <c r="P127" s="12">
        <v>-11.6</v>
      </c>
      <c r="Q127" s="12">
        <v>69.23</v>
      </c>
      <c r="R127" s="12">
        <v>-7.05</v>
      </c>
      <c r="S127" s="13">
        <v>-0.34</v>
      </c>
      <c r="T127" s="13">
        <v>-0.1</v>
      </c>
      <c r="U127" s="12">
        <v>69.599999999999994</v>
      </c>
      <c r="V127" s="15">
        <v>223.7</v>
      </c>
      <c r="W127" s="15">
        <v>230.4</v>
      </c>
      <c r="X127" s="15">
        <v>3</v>
      </c>
      <c r="Y127" s="15">
        <v>111.697</v>
      </c>
      <c r="Z127" s="12">
        <v>112.53400000000001</v>
      </c>
      <c r="AA127" s="56">
        <v>0.75</v>
      </c>
      <c r="AB127" s="71">
        <v>43373</v>
      </c>
      <c r="AC127" s="51">
        <v>250</v>
      </c>
      <c r="AD127" s="45" t="s">
        <v>686</v>
      </c>
      <c r="AE127" s="31">
        <v>4659.9799999999996</v>
      </c>
    </row>
    <row r="128" spans="1:31" ht="18" x14ac:dyDescent="0.35">
      <c r="A128" s="48">
        <f t="shared" si="2"/>
        <v>125</v>
      </c>
      <c r="B128" s="20" t="s">
        <v>901</v>
      </c>
      <c r="C128" s="12">
        <v>214.2</v>
      </c>
      <c r="D128" s="12">
        <v>203.6</v>
      </c>
      <c r="E128" s="12">
        <v>-4.9000000000000004</v>
      </c>
      <c r="F128" s="12">
        <v>-45</v>
      </c>
      <c r="G128" s="12">
        <v>-19.899999999999999</v>
      </c>
      <c r="H128" s="12">
        <v>-55.78</v>
      </c>
      <c r="I128" s="12">
        <v>-25.2</v>
      </c>
      <c r="J128" s="12">
        <v>-11.2</v>
      </c>
      <c r="K128" s="12">
        <v>55.56</v>
      </c>
      <c r="L128" s="12">
        <v>5</v>
      </c>
      <c r="M128" s="12">
        <v>5</v>
      </c>
      <c r="N128" s="12">
        <v>0</v>
      </c>
      <c r="O128" s="12">
        <v>-24.7</v>
      </c>
      <c r="P128" s="12">
        <v>-13.7</v>
      </c>
      <c r="Q128" s="12">
        <v>44.53</v>
      </c>
      <c r="R128" s="12">
        <v>-6.73</v>
      </c>
      <c r="S128" s="13">
        <v>-20.09</v>
      </c>
      <c r="T128" s="13">
        <v>-6.58</v>
      </c>
      <c r="U128" s="12">
        <v>67.2</v>
      </c>
      <c r="V128" s="15">
        <v>516.4</v>
      </c>
      <c r="W128" s="15">
        <v>445.6</v>
      </c>
      <c r="X128" s="15">
        <v>-13.71</v>
      </c>
      <c r="Y128" s="15">
        <v>1.23</v>
      </c>
      <c r="Z128" s="12">
        <v>2.0819999999999999</v>
      </c>
      <c r="AA128" s="56">
        <v>69.28</v>
      </c>
      <c r="AB128" s="71">
        <v>43373</v>
      </c>
      <c r="AC128" s="51">
        <v>40</v>
      </c>
      <c r="AD128" s="45" t="s">
        <v>692</v>
      </c>
      <c r="AE128" s="31">
        <v>742.9</v>
      </c>
    </row>
    <row r="129" spans="1:31" ht="18" x14ac:dyDescent="0.35">
      <c r="A129" s="48">
        <f t="shared" si="2"/>
        <v>126</v>
      </c>
      <c r="B129" s="20" t="s">
        <v>902</v>
      </c>
      <c r="C129" s="12">
        <v>28.3</v>
      </c>
      <c r="D129" s="12">
        <v>37.200000000000003</v>
      </c>
      <c r="E129" s="12">
        <v>31.4</v>
      </c>
      <c r="F129" s="12">
        <v>-1.6</v>
      </c>
      <c r="G129" s="12">
        <v>-2.2999999999999998</v>
      </c>
      <c r="H129" s="12">
        <v>43.75</v>
      </c>
      <c r="I129" s="12">
        <v>0</v>
      </c>
      <c r="J129" s="12">
        <v>0</v>
      </c>
      <c r="K129" s="12"/>
      <c r="L129" s="12">
        <v>0</v>
      </c>
      <c r="M129" s="12">
        <v>0.1</v>
      </c>
      <c r="N129" s="12"/>
      <c r="O129" s="12">
        <v>-1.6</v>
      </c>
      <c r="P129" s="12">
        <v>-2.4</v>
      </c>
      <c r="Q129" s="12">
        <v>-50</v>
      </c>
      <c r="R129" s="12">
        <v>-6.45</v>
      </c>
      <c r="S129" s="13">
        <v>-0.04</v>
      </c>
      <c r="T129" s="13">
        <v>-0.05</v>
      </c>
      <c r="U129" s="12">
        <v>-33.299999999999997</v>
      </c>
      <c r="V129" s="15">
        <v>38.1</v>
      </c>
      <c r="W129" s="15">
        <v>48.3</v>
      </c>
      <c r="X129" s="15">
        <v>26.77</v>
      </c>
      <c r="Y129" s="15">
        <v>40.792000000000002</v>
      </c>
      <c r="Z129" s="12">
        <v>46.55</v>
      </c>
      <c r="AA129" s="56">
        <v>14.12</v>
      </c>
      <c r="AB129" s="71">
        <v>43373</v>
      </c>
      <c r="AC129" s="51">
        <v>250</v>
      </c>
      <c r="AD129" s="45" t="s">
        <v>675</v>
      </c>
      <c r="AE129" s="31">
        <v>2166.25</v>
      </c>
    </row>
    <row r="130" spans="1:31" ht="18" x14ac:dyDescent="0.35">
      <c r="A130" s="48">
        <f t="shared" si="2"/>
        <v>127</v>
      </c>
      <c r="B130" s="20" t="s">
        <v>903</v>
      </c>
      <c r="C130" s="12">
        <v>497.7</v>
      </c>
      <c r="D130" s="12">
        <v>493.2</v>
      </c>
      <c r="E130" s="12">
        <v>-0.9</v>
      </c>
      <c r="F130" s="12">
        <v>54.7</v>
      </c>
      <c r="G130" s="12">
        <v>-14.9</v>
      </c>
      <c r="H130" s="12">
        <v>-127.24</v>
      </c>
      <c r="I130" s="12">
        <v>20.100000000000001</v>
      </c>
      <c r="J130" s="12">
        <v>8.9</v>
      </c>
      <c r="K130" s="12">
        <v>-55.72</v>
      </c>
      <c r="L130" s="12">
        <v>5.7</v>
      </c>
      <c r="M130" s="12">
        <v>7.2</v>
      </c>
      <c r="N130" s="12">
        <v>26.32</v>
      </c>
      <c r="O130" s="12">
        <v>28.6</v>
      </c>
      <c r="P130" s="12">
        <v>-31.1</v>
      </c>
      <c r="Q130" s="12">
        <v>-208.74</v>
      </c>
      <c r="R130" s="12">
        <v>-6.31</v>
      </c>
      <c r="S130" s="13">
        <v>0.59</v>
      </c>
      <c r="T130" s="13">
        <v>-0.67</v>
      </c>
      <c r="U130" s="12">
        <v>-212.5</v>
      </c>
      <c r="V130" s="15">
        <v>1229.4000000000001</v>
      </c>
      <c r="W130" s="15">
        <v>1312.1</v>
      </c>
      <c r="X130" s="15">
        <v>6.73</v>
      </c>
      <c r="Y130" s="15">
        <v>48.377000000000002</v>
      </c>
      <c r="Z130" s="12">
        <v>46.780999999999999</v>
      </c>
      <c r="AA130" s="56">
        <v>-3.3</v>
      </c>
      <c r="AB130" s="71">
        <v>43373</v>
      </c>
      <c r="AC130" s="51">
        <v>11.8</v>
      </c>
      <c r="AD130" s="45" t="s">
        <v>904</v>
      </c>
      <c r="AE130" s="31">
        <v>6287.13</v>
      </c>
    </row>
    <row r="131" spans="1:31" ht="18" x14ac:dyDescent="0.35">
      <c r="A131" s="48">
        <f t="shared" si="2"/>
        <v>128</v>
      </c>
      <c r="B131" s="20" t="s">
        <v>905</v>
      </c>
      <c r="C131" s="12">
        <v>196</v>
      </c>
      <c r="D131" s="12">
        <v>236.2</v>
      </c>
      <c r="E131" s="12">
        <v>20.5</v>
      </c>
      <c r="F131" s="12">
        <v>20</v>
      </c>
      <c r="G131" s="12">
        <v>29.3</v>
      </c>
      <c r="H131" s="12">
        <v>46.5</v>
      </c>
      <c r="I131" s="12">
        <v>4.4000000000000004</v>
      </c>
      <c r="J131" s="12">
        <v>40</v>
      </c>
      <c r="K131" s="12">
        <v>809.09</v>
      </c>
      <c r="L131" s="12">
        <v>5.0999999999999996</v>
      </c>
      <c r="M131" s="12">
        <v>4</v>
      </c>
      <c r="N131" s="12">
        <v>-21.57</v>
      </c>
      <c r="O131" s="12">
        <v>10.5</v>
      </c>
      <c r="P131" s="12">
        <v>-14.7</v>
      </c>
      <c r="Q131" s="12">
        <v>-240</v>
      </c>
      <c r="R131" s="12">
        <v>-6.22</v>
      </c>
      <c r="S131" s="13">
        <v>0.12</v>
      </c>
      <c r="T131" s="13">
        <v>-0.16</v>
      </c>
      <c r="U131" s="12">
        <v>-240.3</v>
      </c>
      <c r="V131" s="15">
        <v>517</v>
      </c>
      <c r="W131" s="15">
        <v>440.2</v>
      </c>
      <c r="X131" s="15">
        <v>-14.85</v>
      </c>
      <c r="Y131" s="15">
        <v>90.373000000000005</v>
      </c>
      <c r="Z131" s="12">
        <v>90.171999999999997</v>
      </c>
      <c r="AA131" s="56">
        <v>-0.22</v>
      </c>
      <c r="AB131" s="71">
        <v>43373</v>
      </c>
      <c r="AC131" s="51">
        <v>41.8</v>
      </c>
      <c r="AD131" s="45" t="s">
        <v>686</v>
      </c>
      <c r="AE131" s="31">
        <v>12998.5</v>
      </c>
    </row>
    <row r="132" spans="1:31" ht="18" x14ac:dyDescent="0.35">
      <c r="A132" s="48">
        <f t="shared" si="2"/>
        <v>129</v>
      </c>
      <c r="B132" s="20" t="s">
        <v>906</v>
      </c>
      <c r="C132" s="12">
        <v>5617</v>
      </c>
      <c r="D132" s="12">
        <v>4529</v>
      </c>
      <c r="E132" s="12">
        <v>-19.399999999999999</v>
      </c>
      <c r="F132" s="12">
        <v>338</v>
      </c>
      <c r="G132" s="12">
        <v>27</v>
      </c>
      <c r="H132" s="12">
        <v>-92.01</v>
      </c>
      <c r="I132" s="12">
        <v>-494</v>
      </c>
      <c r="J132" s="12">
        <v>-26</v>
      </c>
      <c r="K132" s="12">
        <v>94.74</v>
      </c>
      <c r="L132" s="12">
        <v>219</v>
      </c>
      <c r="M132" s="12">
        <v>240</v>
      </c>
      <c r="N132" s="12">
        <v>9.59</v>
      </c>
      <c r="O132" s="12">
        <v>530</v>
      </c>
      <c r="P132" s="12">
        <v>-273</v>
      </c>
      <c r="Q132" s="12">
        <v>-151.51</v>
      </c>
      <c r="R132" s="12">
        <v>-6.03</v>
      </c>
      <c r="S132" s="13">
        <v>0.52</v>
      </c>
      <c r="T132" s="13">
        <v>-0.27</v>
      </c>
      <c r="U132" s="12">
        <v>-151.5</v>
      </c>
      <c r="V132" s="15">
        <v>57411</v>
      </c>
      <c r="W132" s="15">
        <v>47331</v>
      </c>
      <c r="X132" s="15">
        <v>-17.559999999999999</v>
      </c>
      <c r="Y132" s="15">
        <v>1017</v>
      </c>
      <c r="Z132" s="12">
        <v>1018</v>
      </c>
      <c r="AA132" s="56">
        <v>0.1</v>
      </c>
      <c r="AB132" s="71">
        <v>43373</v>
      </c>
      <c r="AC132" s="51">
        <v>250</v>
      </c>
      <c r="AD132" s="45" t="s">
        <v>710</v>
      </c>
      <c r="AE132" s="31">
        <v>1991.5</v>
      </c>
    </row>
    <row r="133" spans="1:31" ht="18" x14ac:dyDescent="0.35">
      <c r="A133" s="48">
        <f t="shared" ref="A133:A196" si="3">ROW()-3</f>
        <v>130</v>
      </c>
      <c r="B133" s="20" t="s">
        <v>907</v>
      </c>
      <c r="C133" s="12">
        <v>60.8</v>
      </c>
      <c r="D133" s="12">
        <v>63.1</v>
      </c>
      <c r="E133" s="12">
        <v>3.8</v>
      </c>
      <c r="F133" s="12">
        <v>-10.1</v>
      </c>
      <c r="G133" s="12">
        <v>-3.8</v>
      </c>
      <c r="H133" s="12">
        <v>-62.38</v>
      </c>
      <c r="I133" s="12">
        <v>0</v>
      </c>
      <c r="J133" s="12">
        <v>0</v>
      </c>
      <c r="K133" s="12"/>
      <c r="L133" s="12">
        <v>0</v>
      </c>
      <c r="M133" s="12">
        <v>0</v>
      </c>
      <c r="N133" s="12"/>
      <c r="O133" s="12">
        <v>-10.1</v>
      </c>
      <c r="P133" s="12">
        <v>-3.8</v>
      </c>
      <c r="Q133" s="12">
        <v>62.38</v>
      </c>
      <c r="R133" s="12">
        <v>-6.02</v>
      </c>
      <c r="S133" s="13">
        <v>-2.0499999999999998</v>
      </c>
      <c r="T133" s="13">
        <v>-0.33</v>
      </c>
      <c r="U133" s="12">
        <v>83.9</v>
      </c>
      <c r="V133" s="15">
        <v>266.3</v>
      </c>
      <c r="W133" s="15">
        <v>180.9</v>
      </c>
      <c r="X133" s="15">
        <v>-32.07</v>
      </c>
      <c r="Y133" s="15">
        <v>4.9450000000000003</v>
      </c>
      <c r="Z133" s="12">
        <v>11.62</v>
      </c>
      <c r="AA133" s="56">
        <v>134.97999999999999</v>
      </c>
      <c r="AB133" s="71">
        <v>43316</v>
      </c>
      <c r="AC133" s="51">
        <v>250</v>
      </c>
      <c r="AD133" s="45" t="s">
        <v>688</v>
      </c>
      <c r="AE133" s="31">
        <v>1418.75</v>
      </c>
    </row>
    <row r="134" spans="1:31" ht="18" x14ac:dyDescent="0.35">
      <c r="A134" s="48">
        <f t="shared" si="3"/>
        <v>131</v>
      </c>
      <c r="B134" s="20" t="s">
        <v>908</v>
      </c>
      <c r="C134" s="12">
        <v>587.29999999999995</v>
      </c>
      <c r="D134" s="12">
        <v>546.6</v>
      </c>
      <c r="E134" s="12">
        <v>-6.9</v>
      </c>
      <c r="F134" s="12">
        <v>-127.2</v>
      </c>
      <c r="G134" s="12">
        <v>-24.1</v>
      </c>
      <c r="H134" s="12">
        <v>-81.05</v>
      </c>
      <c r="I134" s="12">
        <v>-25</v>
      </c>
      <c r="J134" s="12">
        <v>-8.1</v>
      </c>
      <c r="K134" s="12">
        <v>67.599999999999994</v>
      </c>
      <c r="L134" s="12">
        <v>12.6</v>
      </c>
      <c r="M134" s="12">
        <v>16.899999999999999</v>
      </c>
      <c r="N134" s="12">
        <v>34.130000000000003</v>
      </c>
      <c r="O134" s="12">
        <v>-114.7</v>
      </c>
      <c r="P134" s="12">
        <v>-32.799999999999997</v>
      </c>
      <c r="Q134" s="12">
        <v>71.400000000000006</v>
      </c>
      <c r="R134" s="12">
        <v>-6</v>
      </c>
      <c r="S134" s="13">
        <v>-2.0099999999999998</v>
      </c>
      <c r="T134" s="13">
        <v>-0.56999999999999995</v>
      </c>
      <c r="U134" s="12">
        <v>71.599999999999994</v>
      </c>
      <c r="V134" s="15">
        <v>1636.7</v>
      </c>
      <c r="W134" s="15">
        <v>1239.9000000000001</v>
      </c>
      <c r="X134" s="15">
        <v>-24.24</v>
      </c>
      <c r="Y134" s="15">
        <v>57.098999999999997</v>
      </c>
      <c r="Z134" s="12">
        <v>57.527999999999999</v>
      </c>
      <c r="AA134" s="56">
        <v>0.75</v>
      </c>
      <c r="AB134" s="71">
        <v>43373</v>
      </c>
      <c r="AC134" s="51">
        <v>250</v>
      </c>
      <c r="AD134" s="45" t="s">
        <v>909</v>
      </c>
      <c r="AE134" s="31">
        <v>-401.93</v>
      </c>
    </row>
    <row r="135" spans="1:31" ht="18" x14ac:dyDescent="0.35">
      <c r="A135" s="48">
        <f t="shared" si="3"/>
        <v>132</v>
      </c>
      <c r="B135" s="20" t="s">
        <v>910</v>
      </c>
      <c r="C135" s="12">
        <v>10.8</v>
      </c>
      <c r="D135" s="12">
        <v>11.7</v>
      </c>
      <c r="E135" s="12">
        <v>8.3000000000000007</v>
      </c>
      <c r="F135" s="12">
        <v>2.1</v>
      </c>
      <c r="G135" s="12">
        <v>-0.6</v>
      </c>
      <c r="H135" s="12">
        <v>-128.57</v>
      </c>
      <c r="I135" s="12">
        <v>0.6</v>
      </c>
      <c r="J135" s="12">
        <v>-0.3</v>
      </c>
      <c r="K135" s="12">
        <v>-150</v>
      </c>
      <c r="L135" s="12">
        <v>0.3</v>
      </c>
      <c r="M135" s="12">
        <v>0.4</v>
      </c>
      <c r="N135" s="12">
        <v>33.33</v>
      </c>
      <c r="O135" s="12">
        <v>1.3</v>
      </c>
      <c r="P135" s="12">
        <v>-0.7</v>
      </c>
      <c r="Q135" s="12">
        <v>-153.85</v>
      </c>
      <c r="R135" s="12">
        <v>-5.98</v>
      </c>
      <c r="S135" s="13">
        <v>0.08</v>
      </c>
      <c r="T135" s="13">
        <v>-0.04</v>
      </c>
      <c r="U135" s="12">
        <v>-158.19999999999999</v>
      </c>
      <c r="V135" s="15">
        <v>89.5</v>
      </c>
      <c r="W135" s="15">
        <v>67.3</v>
      </c>
      <c r="X135" s="15">
        <v>-24.8</v>
      </c>
      <c r="Y135" s="15">
        <v>16.923999999999999</v>
      </c>
      <c r="Z135" s="12">
        <v>16.776</v>
      </c>
      <c r="AA135" s="56">
        <v>-0.87</v>
      </c>
      <c r="AB135" s="71">
        <v>43281</v>
      </c>
      <c r="AC135" s="51">
        <v>121.5</v>
      </c>
      <c r="AD135" s="45" t="s">
        <v>731</v>
      </c>
      <c r="AE135" s="31">
        <v>-1052.6300000000001</v>
      </c>
    </row>
    <row r="136" spans="1:31" ht="18" x14ac:dyDescent="0.35">
      <c r="A136" s="48">
        <f t="shared" si="3"/>
        <v>133</v>
      </c>
      <c r="B136" s="20" t="s">
        <v>309</v>
      </c>
      <c r="C136" s="12">
        <v>1231.3</v>
      </c>
      <c r="D136" s="12">
        <v>1133.0999999999999</v>
      </c>
      <c r="E136" s="12">
        <v>-8</v>
      </c>
      <c r="F136" s="12">
        <v>128.69999999999999</v>
      </c>
      <c r="G136" s="12">
        <v>-79</v>
      </c>
      <c r="H136" s="12">
        <v>-161.38</v>
      </c>
      <c r="I136" s="12">
        <v>84.2</v>
      </c>
      <c r="J136" s="12">
        <v>-11.5</v>
      </c>
      <c r="K136" s="12">
        <v>-113.66</v>
      </c>
      <c r="L136" s="12">
        <v>0</v>
      </c>
      <c r="M136" s="12">
        <v>0</v>
      </c>
      <c r="N136" s="12"/>
      <c r="O136" s="12">
        <v>44.5</v>
      </c>
      <c r="P136" s="12">
        <v>-67.5</v>
      </c>
      <c r="Q136" s="12">
        <v>-251.69</v>
      </c>
      <c r="R136" s="12">
        <v>-5.96</v>
      </c>
      <c r="S136" s="13">
        <v>0.31</v>
      </c>
      <c r="T136" s="13">
        <v>-0.49</v>
      </c>
      <c r="U136" s="12">
        <v>-256.39999999999998</v>
      </c>
      <c r="V136" s="15">
        <v>5800.9</v>
      </c>
      <c r="W136" s="15">
        <v>5283.1</v>
      </c>
      <c r="X136" s="15">
        <v>-8.93</v>
      </c>
      <c r="Y136" s="15">
        <v>141.69999999999999</v>
      </c>
      <c r="Z136" s="12">
        <v>137.4</v>
      </c>
      <c r="AA136" s="56">
        <v>-3.03</v>
      </c>
      <c r="AB136" s="71">
        <v>43372</v>
      </c>
      <c r="AC136" s="51">
        <v>65.400000000000006</v>
      </c>
      <c r="AD136" s="45" t="s">
        <v>710</v>
      </c>
      <c r="AE136" s="31">
        <v>10928</v>
      </c>
    </row>
    <row r="137" spans="1:31" ht="18" x14ac:dyDescent="0.35">
      <c r="A137" s="48">
        <f t="shared" si="3"/>
        <v>134</v>
      </c>
      <c r="B137" s="20" t="s">
        <v>911</v>
      </c>
      <c r="C137" s="12">
        <v>429</v>
      </c>
      <c r="D137" s="12">
        <v>456</v>
      </c>
      <c r="E137" s="12">
        <v>6.3</v>
      </c>
      <c r="F137" s="12">
        <v>48</v>
      </c>
      <c r="G137" s="12">
        <v>6</v>
      </c>
      <c r="H137" s="12">
        <v>-87.5</v>
      </c>
      <c r="I137" s="12">
        <v>-2</v>
      </c>
      <c r="J137" s="12">
        <v>-3</v>
      </c>
      <c r="K137" s="12">
        <v>-50</v>
      </c>
      <c r="L137" s="12">
        <v>35</v>
      </c>
      <c r="M137" s="12">
        <v>37</v>
      </c>
      <c r="N137" s="12">
        <v>5.71</v>
      </c>
      <c r="O137" s="12">
        <v>15</v>
      </c>
      <c r="P137" s="12">
        <v>-27</v>
      </c>
      <c r="Q137" s="12">
        <v>-280</v>
      </c>
      <c r="R137" s="12">
        <v>-5.92</v>
      </c>
      <c r="S137" s="13">
        <v>0.12</v>
      </c>
      <c r="T137" s="13">
        <v>-0.21</v>
      </c>
      <c r="U137" s="12">
        <v>-281.39999999999998</v>
      </c>
      <c r="V137" s="15">
        <v>4026</v>
      </c>
      <c r="W137" s="15">
        <v>3305</v>
      </c>
      <c r="X137" s="15">
        <v>-17.91</v>
      </c>
      <c r="Y137" s="15">
        <v>131</v>
      </c>
      <c r="Z137" s="12">
        <v>130</v>
      </c>
      <c r="AA137" s="56">
        <v>-0.76</v>
      </c>
      <c r="AB137" s="71">
        <v>43373</v>
      </c>
      <c r="AC137" s="51">
        <v>23.8</v>
      </c>
      <c r="AD137" s="45" t="s">
        <v>736</v>
      </c>
      <c r="AE137" s="31">
        <v>13901.7</v>
      </c>
    </row>
    <row r="138" spans="1:31" ht="18" x14ac:dyDescent="0.35">
      <c r="A138" s="48">
        <f t="shared" si="3"/>
        <v>135</v>
      </c>
      <c r="B138" s="20" t="s">
        <v>912</v>
      </c>
      <c r="C138" s="12">
        <v>227</v>
      </c>
      <c r="D138" s="12">
        <v>234</v>
      </c>
      <c r="E138" s="12">
        <v>3.1</v>
      </c>
      <c r="F138" s="12">
        <v>31</v>
      </c>
      <c r="G138" s="12">
        <v>9</v>
      </c>
      <c r="H138" s="12">
        <v>-70.97</v>
      </c>
      <c r="I138" s="12">
        <v>9</v>
      </c>
      <c r="J138" s="12">
        <v>5</v>
      </c>
      <c r="K138" s="12">
        <v>-44.44</v>
      </c>
      <c r="L138" s="12">
        <v>12</v>
      </c>
      <c r="M138" s="12">
        <v>17</v>
      </c>
      <c r="N138" s="12">
        <v>41.67</v>
      </c>
      <c r="O138" s="12">
        <v>10</v>
      </c>
      <c r="P138" s="12">
        <v>-13</v>
      </c>
      <c r="Q138" s="12">
        <v>-230</v>
      </c>
      <c r="R138" s="12">
        <v>-5.56</v>
      </c>
      <c r="S138" s="13">
        <v>0.17</v>
      </c>
      <c r="T138" s="13">
        <v>-0.22</v>
      </c>
      <c r="U138" s="12">
        <v>-229.8</v>
      </c>
      <c r="V138" s="15">
        <f>W138</f>
        <v>1140</v>
      </c>
      <c r="W138" s="15">
        <v>1140</v>
      </c>
      <c r="X138" s="15"/>
      <c r="Y138" s="15">
        <f>Z138</f>
        <v>58.5</v>
      </c>
      <c r="Z138" s="12">
        <v>58.5</v>
      </c>
      <c r="AA138" s="56"/>
      <c r="AB138" s="71">
        <v>43373</v>
      </c>
      <c r="AD138" s="45" t="s">
        <v>742</v>
      </c>
      <c r="AE138" s="31">
        <v>-2890.25</v>
      </c>
    </row>
    <row r="139" spans="1:31" ht="18" x14ac:dyDescent="0.35">
      <c r="A139" s="48">
        <f t="shared" si="3"/>
        <v>136</v>
      </c>
      <c r="B139" s="20" t="s">
        <v>913</v>
      </c>
      <c r="C139" s="12">
        <v>130.30000000000001</v>
      </c>
      <c r="D139" s="12">
        <v>173.8</v>
      </c>
      <c r="E139" s="12">
        <v>33.4</v>
      </c>
      <c r="F139" s="12">
        <v>0.3</v>
      </c>
      <c r="G139" s="12">
        <v>-4.5</v>
      </c>
      <c r="H139" s="12">
        <v>-1600</v>
      </c>
      <c r="I139" s="12">
        <v>0.1</v>
      </c>
      <c r="J139" s="12">
        <v>0.1</v>
      </c>
      <c r="K139" s="12">
        <v>0</v>
      </c>
      <c r="L139" s="12">
        <v>0</v>
      </c>
      <c r="M139" s="12">
        <v>4.9000000000000004</v>
      </c>
      <c r="N139" s="12"/>
      <c r="O139" s="12">
        <v>0.3</v>
      </c>
      <c r="P139" s="12">
        <v>-9.5</v>
      </c>
      <c r="Q139" s="12">
        <v>-3266.67</v>
      </c>
      <c r="R139" s="12">
        <v>-5.47</v>
      </c>
      <c r="S139" s="13">
        <v>0</v>
      </c>
      <c r="T139" s="13">
        <v>-0.12</v>
      </c>
      <c r="U139" s="12"/>
      <c r="V139" s="15">
        <v>127.5</v>
      </c>
      <c r="W139" s="15">
        <v>542.4</v>
      </c>
      <c r="X139" s="15">
        <v>325.41000000000003</v>
      </c>
      <c r="Y139" s="15">
        <v>83.108999999999995</v>
      </c>
      <c r="Z139" s="12">
        <v>79.903000000000006</v>
      </c>
      <c r="AA139" s="56">
        <v>-3.86</v>
      </c>
      <c r="AB139" s="71">
        <v>43373</v>
      </c>
      <c r="AC139" s="51">
        <v>250</v>
      </c>
      <c r="AD139" s="45" t="s">
        <v>675</v>
      </c>
      <c r="AE139" s="31">
        <v>13605.25</v>
      </c>
    </row>
    <row r="140" spans="1:31" ht="18" x14ac:dyDescent="0.35">
      <c r="A140" s="48">
        <f t="shared" si="3"/>
        <v>137</v>
      </c>
      <c r="B140" s="20" t="s">
        <v>914</v>
      </c>
      <c r="C140" s="12">
        <v>255.5</v>
      </c>
      <c r="D140" s="12">
        <v>386.7</v>
      </c>
      <c r="E140" s="12">
        <v>51.4</v>
      </c>
      <c r="F140" s="12">
        <v>8.4</v>
      </c>
      <c r="G140" s="12">
        <v>12.7</v>
      </c>
      <c r="H140" s="12">
        <v>51.19</v>
      </c>
      <c r="I140" s="12">
        <v>0.6</v>
      </c>
      <c r="J140" s="12">
        <v>-3.3</v>
      </c>
      <c r="K140" s="12">
        <v>-650</v>
      </c>
      <c r="L140" s="12">
        <v>18.8</v>
      </c>
      <c r="M140" s="12">
        <v>33.700000000000003</v>
      </c>
      <c r="N140" s="12">
        <v>79.260000000000005</v>
      </c>
      <c r="O140" s="12">
        <v>-13.6</v>
      </c>
      <c r="P140" s="12">
        <v>-20.3</v>
      </c>
      <c r="Q140" s="12">
        <v>-49.26</v>
      </c>
      <c r="R140" s="12">
        <v>-5.25</v>
      </c>
      <c r="S140" s="13">
        <v>-0.32</v>
      </c>
      <c r="T140" s="13">
        <v>-0.41</v>
      </c>
      <c r="U140" s="12">
        <v>-25.7</v>
      </c>
      <c r="V140" s="15">
        <v>1590.8</v>
      </c>
      <c r="W140" s="15">
        <v>2693.4</v>
      </c>
      <c r="X140" s="15">
        <v>69.31</v>
      </c>
      <c r="Y140" s="15">
        <v>42.2</v>
      </c>
      <c r="Z140" s="12">
        <v>50.1</v>
      </c>
      <c r="AA140" s="56">
        <v>18.72</v>
      </c>
      <c r="AB140" s="71">
        <v>43373</v>
      </c>
      <c r="AC140" s="51">
        <v>250</v>
      </c>
      <c r="AD140" s="45" t="s">
        <v>743</v>
      </c>
      <c r="AE140" s="31">
        <v>6072.5</v>
      </c>
    </row>
    <row r="141" spans="1:31" ht="18" x14ac:dyDescent="0.35">
      <c r="A141" s="48">
        <f t="shared" si="3"/>
        <v>138</v>
      </c>
      <c r="B141" s="20" t="s">
        <v>915</v>
      </c>
      <c r="C141" s="12">
        <v>202.6</v>
      </c>
      <c r="D141" s="12">
        <v>448.6</v>
      </c>
      <c r="E141" s="12">
        <v>121.4</v>
      </c>
      <c r="F141" s="12">
        <v>-18.2</v>
      </c>
      <c r="G141" s="12">
        <v>-25</v>
      </c>
      <c r="H141" s="12">
        <v>37.36</v>
      </c>
      <c r="I141" s="12">
        <v>-8.6999999999999993</v>
      </c>
      <c r="J141" s="12">
        <v>-1.6</v>
      </c>
      <c r="K141" s="12">
        <v>81.61</v>
      </c>
      <c r="L141" s="12">
        <v>0</v>
      </c>
      <c r="M141" s="12">
        <v>0</v>
      </c>
      <c r="N141" s="12"/>
      <c r="O141" s="12">
        <v>-9.5</v>
      </c>
      <c r="P141" s="12">
        <v>-23.4</v>
      </c>
      <c r="Q141" s="12">
        <v>-146.32</v>
      </c>
      <c r="R141" s="12">
        <v>-5.22</v>
      </c>
      <c r="S141" s="13">
        <v>-0.23</v>
      </c>
      <c r="T141" s="13">
        <v>-0.43</v>
      </c>
      <c r="U141" s="12">
        <v>-88.2</v>
      </c>
      <c r="V141" s="15">
        <v>1461</v>
      </c>
      <c r="W141" s="15">
        <v>4117.2</v>
      </c>
      <c r="X141" s="15">
        <v>181.81</v>
      </c>
      <c r="Y141" s="15">
        <v>41.762999999999998</v>
      </c>
      <c r="Z141" s="12">
        <v>54.671999999999997</v>
      </c>
      <c r="AA141" s="56">
        <v>30.91</v>
      </c>
      <c r="AB141" s="71">
        <v>43373</v>
      </c>
      <c r="AC141" s="51">
        <v>250</v>
      </c>
      <c r="AD141" s="45" t="s">
        <v>697</v>
      </c>
      <c r="AE141" s="31">
        <v>-584.08000000000004</v>
      </c>
    </row>
    <row r="142" spans="1:31" ht="18" x14ac:dyDescent="0.35">
      <c r="A142" s="48">
        <f t="shared" si="3"/>
        <v>139</v>
      </c>
      <c r="B142" s="20" t="s">
        <v>916</v>
      </c>
      <c r="C142" s="12">
        <v>683</v>
      </c>
      <c r="D142" s="12">
        <v>795.3</v>
      </c>
      <c r="E142" s="12">
        <v>16.399999999999999</v>
      </c>
      <c r="F142" s="12">
        <v>46.9</v>
      </c>
      <c r="G142" s="12">
        <v>-22.1</v>
      </c>
      <c r="H142" s="12">
        <v>-147.12</v>
      </c>
      <c r="I142" s="12">
        <v>18.399999999999999</v>
      </c>
      <c r="J142" s="12">
        <v>16.3</v>
      </c>
      <c r="K142" s="12">
        <v>-11.41</v>
      </c>
      <c r="L142" s="12">
        <v>0</v>
      </c>
      <c r="M142" s="12">
        <v>0</v>
      </c>
      <c r="N142" s="12"/>
      <c r="O142" s="12">
        <v>28.7</v>
      </c>
      <c r="P142" s="12">
        <v>-38.4</v>
      </c>
      <c r="Q142" s="12">
        <v>-233.8</v>
      </c>
      <c r="R142" s="12">
        <v>-4.83</v>
      </c>
      <c r="S142" s="13">
        <v>0.36</v>
      </c>
      <c r="T142" s="13">
        <v>-0.48</v>
      </c>
      <c r="U142" s="12">
        <v>-234.5</v>
      </c>
      <c r="V142" s="15">
        <v>466.3</v>
      </c>
      <c r="W142" s="15">
        <v>525.5</v>
      </c>
      <c r="X142" s="15">
        <v>12.7</v>
      </c>
      <c r="Y142" s="15">
        <v>80.713999999999999</v>
      </c>
      <c r="Z142" s="12">
        <v>80.265000000000001</v>
      </c>
      <c r="AA142" s="56">
        <v>-0.56000000000000005</v>
      </c>
      <c r="AB142" s="71">
        <v>43316</v>
      </c>
      <c r="AC142" s="51">
        <v>186.3</v>
      </c>
      <c r="AD142" s="45" t="s">
        <v>679</v>
      </c>
      <c r="AE142" s="31">
        <v>-8883.25</v>
      </c>
    </row>
    <row r="143" spans="1:31" ht="18" x14ac:dyDescent="0.35">
      <c r="A143" s="48">
        <f t="shared" si="3"/>
        <v>140</v>
      </c>
      <c r="B143" s="20" t="s">
        <v>917</v>
      </c>
      <c r="C143" s="12">
        <v>101.4</v>
      </c>
      <c r="D143" s="12">
        <v>112.9</v>
      </c>
      <c r="E143" s="12">
        <v>11.3</v>
      </c>
      <c r="F143" s="12">
        <v>3.5</v>
      </c>
      <c r="G143" s="12">
        <v>-6.1</v>
      </c>
      <c r="H143" s="12">
        <v>-274.29000000000002</v>
      </c>
      <c r="I143" s="12">
        <v>0.5</v>
      </c>
      <c r="J143" s="12">
        <v>-1.2</v>
      </c>
      <c r="K143" s="12">
        <v>-340</v>
      </c>
      <c r="L143" s="12">
        <v>0</v>
      </c>
      <c r="M143" s="12">
        <v>0</v>
      </c>
      <c r="N143" s="12"/>
      <c r="O143" s="12">
        <v>3</v>
      </c>
      <c r="P143" s="12">
        <v>-4.9000000000000004</v>
      </c>
      <c r="Q143" s="12">
        <v>-263.33</v>
      </c>
      <c r="R143" s="12">
        <v>-4.34</v>
      </c>
      <c r="S143" s="13">
        <v>0.33</v>
      </c>
      <c r="T143" s="13">
        <v>-0.54</v>
      </c>
      <c r="U143" s="12">
        <v>-264.5</v>
      </c>
      <c r="V143" s="15">
        <v>61</v>
      </c>
      <c r="W143" s="15">
        <v>154.80000000000001</v>
      </c>
      <c r="X143" s="15">
        <v>153.77000000000001</v>
      </c>
      <c r="Y143" s="15">
        <v>9.1430000000000007</v>
      </c>
      <c r="Z143" s="12">
        <v>9.0570000000000004</v>
      </c>
      <c r="AA143" s="56">
        <v>-0.94</v>
      </c>
      <c r="AB143" s="71">
        <v>43373</v>
      </c>
      <c r="AC143" s="51">
        <v>250</v>
      </c>
      <c r="AD143" s="45" t="s">
        <v>701</v>
      </c>
      <c r="AE143" s="31">
        <v>-231.45</v>
      </c>
    </row>
    <row r="144" spans="1:31" ht="18" x14ac:dyDescent="0.35">
      <c r="A144" s="48">
        <f t="shared" si="3"/>
        <v>141</v>
      </c>
      <c r="B144" s="20" t="s">
        <v>918</v>
      </c>
      <c r="C144" s="12">
        <v>164</v>
      </c>
      <c r="D144" s="12">
        <v>274.60000000000002</v>
      </c>
      <c r="E144" s="12">
        <v>67.400000000000006</v>
      </c>
      <c r="F144" s="12">
        <v>-17.899999999999999</v>
      </c>
      <c r="G144" s="12">
        <v>-2.9</v>
      </c>
      <c r="H144" s="12">
        <v>-83.8</v>
      </c>
      <c r="I144" s="12">
        <v>-4</v>
      </c>
      <c r="J144" s="12">
        <v>2</v>
      </c>
      <c r="K144" s="12">
        <v>150</v>
      </c>
      <c r="L144" s="12">
        <v>1.1000000000000001</v>
      </c>
      <c r="M144" s="12">
        <v>4.9000000000000004</v>
      </c>
      <c r="N144" s="12">
        <v>345.45</v>
      </c>
      <c r="O144" s="12">
        <v>-15</v>
      </c>
      <c r="P144" s="12">
        <v>-9.8000000000000007</v>
      </c>
      <c r="Q144" s="12">
        <v>34.67</v>
      </c>
      <c r="R144" s="12">
        <v>-3.57</v>
      </c>
      <c r="S144" s="13">
        <v>-0.3</v>
      </c>
      <c r="T144" s="13">
        <v>-0.17</v>
      </c>
      <c r="U144" s="12">
        <v>44.7</v>
      </c>
      <c r="V144" s="15">
        <v>163.1</v>
      </c>
      <c r="W144" s="15">
        <v>595.1</v>
      </c>
      <c r="X144" s="15">
        <v>264.87</v>
      </c>
      <c r="Y144" s="15">
        <v>49.978000000000002</v>
      </c>
      <c r="Z144" s="12">
        <v>59.026000000000003</v>
      </c>
      <c r="AA144" s="56">
        <v>18.100000000000001</v>
      </c>
      <c r="AB144" s="71">
        <v>43373</v>
      </c>
      <c r="AC144" s="51">
        <v>145.9</v>
      </c>
      <c r="AD144" s="45" t="s">
        <v>722</v>
      </c>
    </row>
    <row r="145" spans="1:31" ht="18" x14ac:dyDescent="0.35">
      <c r="A145" s="48">
        <f t="shared" si="3"/>
        <v>142</v>
      </c>
      <c r="B145" s="20" t="s">
        <v>919</v>
      </c>
      <c r="C145" s="12">
        <v>232.1</v>
      </c>
      <c r="D145" s="12">
        <v>288.5</v>
      </c>
      <c r="E145" s="12">
        <v>24.3</v>
      </c>
      <c r="F145" s="12">
        <v>20.3</v>
      </c>
      <c r="G145" s="12">
        <v>-11.8</v>
      </c>
      <c r="H145" s="12">
        <v>-158.13</v>
      </c>
      <c r="I145" s="12">
        <v>5.3</v>
      </c>
      <c r="J145" s="12">
        <v>-8.4</v>
      </c>
      <c r="K145" s="12">
        <v>-258.49</v>
      </c>
      <c r="L145" s="12">
        <v>5.4</v>
      </c>
      <c r="M145" s="12">
        <v>6.7</v>
      </c>
      <c r="N145" s="12">
        <v>24.07</v>
      </c>
      <c r="O145" s="12">
        <v>9.5</v>
      </c>
      <c r="P145" s="12">
        <v>-10.1</v>
      </c>
      <c r="Q145" s="12">
        <v>-206.32</v>
      </c>
      <c r="R145" s="12">
        <v>-3.5</v>
      </c>
      <c r="S145" s="13">
        <v>0.15</v>
      </c>
      <c r="T145" s="13">
        <v>-0.16</v>
      </c>
      <c r="U145" s="12">
        <v>-206.6</v>
      </c>
      <c r="V145" s="15">
        <v>787.5</v>
      </c>
      <c r="W145" s="15">
        <v>898</v>
      </c>
      <c r="X145" s="15">
        <v>14.03</v>
      </c>
      <c r="Y145" s="15">
        <v>63.465000000000003</v>
      </c>
      <c r="Z145" s="12">
        <v>62.890999999999998</v>
      </c>
      <c r="AA145" s="56">
        <v>-0.9</v>
      </c>
      <c r="AB145" s="71">
        <v>43309</v>
      </c>
      <c r="AC145" s="51">
        <v>47.5</v>
      </c>
      <c r="AD145" s="45" t="s">
        <v>824</v>
      </c>
      <c r="AE145" s="31">
        <v>947.8</v>
      </c>
    </row>
    <row r="146" spans="1:31" ht="18" x14ac:dyDescent="0.35">
      <c r="A146" s="48">
        <f t="shared" si="3"/>
        <v>143</v>
      </c>
      <c r="B146" s="20" t="s">
        <v>69</v>
      </c>
      <c r="C146" s="12">
        <v>659.4</v>
      </c>
      <c r="D146" s="12">
        <v>1158.9000000000001</v>
      </c>
      <c r="E146" s="12">
        <v>75.8</v>
      </c>
      <c r="F146" s="12">
        <v>144.6</v>
      </c>
      <c r="G146" s="12">
        <v>93.6</v>
      </c>
      <c r="H146" s="12">
        <v>-35.270000000000003</v>
      </c>
      <c r="I146" s="12">
        <v>-11.3</v>
      </c>
      <c r="J146" s="12">
        <v>-62.9</v>
      </c>
      <c r="K146" s="12">
        <v>-456.64</v>
      </c>
      <c r="L146" s="12">
        <v>50.4</v>
      </c>
      <c r="M146" s="12">
        <v>93</v>
      </c>
      <c r="N146" s="12">
        <v>84.52</v>
      </c>
      <c r="O146" s="12">
        <v>23.3</v>
      </c>
      <c r="P146" s="12">
        <v>-39.700000000000003</v>
      </c>
      <c r="Q146" s="12">
        <v>-270.39</v>
      </c>
      <c r="R146" s="12">
        <v>-3.43</v>
      </c>
      <c r="S146" s="13">
        <v>0.13</v>
      </c>
      <c r="T146" s="13">
        <v>-0.15</v>
      </c>
      <c r="U146" s="12">
        <v>-213.8</v>
      </c>
      <c r="V146" s="15">
        <v>9897</v>
      </c>
      <c r="W146" s="15">
        <v>17661.2</v>
      </c>
      <c r="X146" s="15">
        <v>78.45</v>
      </c>
      <c r="Y146" s="15">
        <v>173.67500000000001</v>
      </c>
      <c r="Z146" s="12">
        <v>259.56</v>
      </c>
      <c r="AA146" s="56">
        <v>49.45</v>
      </c>
      <c r="AB146" s="71">
        <v>43373</v>
      </c>
      <c r="AC146" s="51">
        <v>250</v>
      </c>
      <c r="AD146" s="45" t="s">
        <v>731</v>
      </c>
      <c r="AE146" s="31">
        <v>-678.25</v>
      </c>
    </row>
    <row r="147" spans="1:31" ht="18" x14ac:dyDescent="0.35">
      <c r="A147" s="48">
        <f t="shared" si="3"/>
        <v>144</v>
      </c>
      <c r="B147" s="20" t="s">
        <v>340</v>
      </c>
      <c r="C147" s="12">
        <v>2143</v>
      </c>
      <c r="D147" s="12">
        <v>2186</v>
      </c>
      <c r="E147" s="12">
        <v>2</v>
      </c>
      <c r="F147" s="12">
        <v>308</v>
      </c>
      <c r="G147" s="12">
        <v>17</v>
      </c>
      <c r="H147" s="12">
        <v>-94.48</v>
      </c>
      <c r="I147" s="12">
        <v>76</v>
      </c>
      <c r="J147" s="12">
        <v>-13</v>
      </c>
      <c r="K147" s="12">
        <v>-117.11</v>
      </c>
      <c r="L147" s="12">
        <v>97</v>
      </c>
      <c r="M147" s="12">
        <v>105</v>
      </c>
      <c r="N147" s="12">
        <v>8.25</v>
      </c>
      <c r="O147" s="12">
        <v>135</v>
      </c>
      <c r="P147" s="12">
        <v>-75</v>
      </c>
      <c r="Q147" s="12">
        <v>-155.56</v>
      </c>
      <c r="R147" s="12">
        <v>-3.43</v>
      </c>
      <c r="S147" s="13">
        <v>0.31</v>
      </c>
      <c r="T147" s="13">
        <v>-0.17</v>
      </c>
      <c r="U147" s="12">
        <v>-155.80000000000001</v>
      </c>
      <c r="V147" s="15">
        <v>18482</v>
      </c>
      <c r="W147" s="15">
        <v>17438</v>
      </c>
      <c r="X147" s="15">
        <v>-5.65</v>
      </c>
      <c r="Y147" s="15">
        <v>434</v>
      </c>
      <c r="Z147" s="12">
        <v>432</v>
      </c>
      <c r="AA147" s="56">
        <v>-0.46</v>
      </c>
      <c r="AB147" s="71">
        <v>43281</v>
      </c>
      <c r="AC147" s="51">
        <v>44.5</v>
      </c>
      <c r="AD147" s="45" t="s">
        <v>737</v>
      </c>
      <c r="AE147" s="31">
        <v>2994.5</v>
      </c>
    </row>
    <row r="148" spans="1:31" ht="18" x14ac:dyDescent="0.35">
      <c r="A148" s="48">
        <f t="shared" si="3"/>
        <v>145</v>
      </c>
      <c r="B148" s="20" t="s">
        <v>920</v>
      </c>
      <c r="C148" s="12">
        <v>159.69999999999999</v>
      </c>
      <c r="D148" s="12">
        <v>177.2</v>
      </c>
      <c r="E148" s="12">
        <v>11</v>
      </c>
      <c r="F148" s="12">
        <v>-37</v>
      </c>
      <c r="G148" s="12">
        <v>16.8</v>
      </c>
      <c r="H148" s="12">
        <v>-145.41</v>
      </c>
      <c r="I148" s="12">
        <v>-13.7</v>
      </c>
      <c r="J148" s="12">
        <v>3.1</v>
      </c>
      <c r="K148" s="12">
        <v>122.63</v>
      </c>
      <c r="L148" s="12">
        <v>23.1</v>
      </c>
      <c r="M148" s="12">
        <v>19.8</v>
      </c>
      <c r="N148" s="12">
        <v>-14.29</v>
      </c>
      <c r="O148" s="12">
        <v>-46.4</v>
      </c>
      <c r="P148" s="12">
        <v>-6</v>
      </c>
      <c r="Q148" s="12">
        <v>87.07</v>
      </c>
      <c r="R148" s="12">
        <v>-3.39</v>
      </c>
      <c r="S148" s="13">
        <v>-0.39</v>
      </c>
      <c r="T148" s="13">
        <v>-0.05</v>
      </c>
      <c r="U148" s="12">
        <v>88</v>
      </c>
      <c r="V148" s="15">
        <v>1497.1</v>
      </c>
      <c r="W148" s="15">
        <v>1560.6</v>
      </c>
      <c r="X148" s="15">
        <v>4.24</v>
      </c>
      <c r="Y148" s="15">
        <v>120.584</v>
      </c>
      <c r="Z148" s="12">
        <v>131.10499999999999</v>
      </c>
      <c r="AA148" s="56">
        <v>8.7200000000000006</v>
      </c>
      <c r="AB148" s="71">
        <v>43373</v>
      </c>
      <c r="AC148" s="51">
        <v>250</v>
      </c>
      <c r="AD148" s="45" t="s">
        <v>675</v>
      </c>
      <c r="AE148" s="31">
        <v>-230.48</v>
      </c>
    </row>
    <row r="149" spans="1:31" ht="18" x14ac:dyDescent="0.35">
      <c r="A149" s="48">
        <f t="shared" si="3"/>
        <v>146</v>
      </c>
      <c r="B149" s="20" t="s">
        <v>921</v>
      </c>
      <c r="C149" s="12">
        <v>726.6</v>
      </c>
      <c r="D149" s="12">
        <v>674.4</v>
      </c>
      <c r="E149" s="12">
        <v>-7.2</v>
      </c>
      <c r="F149" s="12">
        <v>-255.6</v>
      </c>
      <c r="G149" s="12">
        <v>-25.2</v>
      </c>
      <c r="H149" s="12">
        <v>-90.14</v>
      </c>
      <c r="I149" s="12">
        <v>-9.1999999999999993</v>
      </c>
      <c r="J149" s="12">
        <v>-15.5</v>
      </c>
      <c r="K149" s="12">
        <v>-68.48</v>
      </c>
      <c r="L149" s="12">
        <v>7.4</v>
      </c>
      <c r="M149" s="12">
        <v>5.4</v>
      </c>
      <c r="N149" s="12">
        <v>-27.03</v>
      </c>
      <c r="O149" s="12">
        <v>-267.7</v>
      </c>
      <c r="P149" s="12">
        <v>-22.6</v>
      </c>
      <c r="Q149" s="12">
        <v>91.56</v>
      </c>
      <c r="R149" s="12">
        <v>-3.35</v>
      </c>
      <c r="S149" s="13">
        <v>-4.4800000000000004</v>
      </c>
      <c r="T149" s="13">
        <v>-0.38</v>
      </c>
      <c r="U149" s="12">
        <v>91.5</v>
      </c>
      <c r="V149" s="15">
        <v>9890.9</v>
      </c>
      <c r="W149" s="15">
        <v>10051.299999999999</v>
      </c>
      <c r="X149" s="15">
        <v>1.62</v>
      </c>
      <c r="Y149" s="15">
        <v>59.76</v>
      </c>
      <c r="Z149" s="12">
        <v>59.692999999999998</v>
      </c>
      <c r="AA149" s="56">
        <v>-0.11</v>
      </c>
      <c r="AB149" s="71">
        <v>43373</v>
      </c>
      <c r="AC149" s="51">
        <v>250</v>
      </c>
      <c r="AD149" s="45" t="s">
        <v>751</v>
      </c>
      <c r="AE149" s="31">
        <v>21175</v>
      </c>
    </row>
    <row r="150" spans="1:31" ht="18" x14ac:dyDescent="0.35">
      <c r="A150" s="48">
        <f t="shared" si="3"/>
        <v>147</v>
      </c>
      <c r="B150" s="20" t="s">
        <v>922</v>
      </c>
      <c r="C150" s="12">
        <v>491.4</v>
      </c>
      <c r="D150" s="12">
        <v>618.5</v>
      </c>
      <c r="E150" s="12">
        <v>25.9</v>
      </c>
      <c r="F150" s="12">
        <v>-6.3</v>
      </c>
      <c r="G150" s="12">
        <v>-9.1</v>
      </c>
      <c r="H150" s="12">
        <v>44.44</v>
      </c>
      <c r="I150" s="12">
        <v>0.9</v>
      </c>
      <c r="J150" s="12">
        <v>0.3</v>
      </c>
      <c r="K150" s="12">
        <v>-66.67</v>
      </c>
      <c r="L150" s="12">
        <v>7.2</v>
      </c>
      <c r="M150" s="12">
        <v>9.1</v>
      </c>
      <c r="N150" s="12">
        <v>26.39</v>
      </c>
      <c r="O150" s="12">
        <v>-15.3</v>
      </c>
      <c r="P150" s="12">
        <v>-20.5</v>
      </c>
      <c r="Q150" s="12">
        <v>-33.99</v>
      </c>
      <c r="R150" s="12">
        <v>-3.31</v>
      </c>
      <c r="S150" s="13">
        <v>-0.68</v>
      </c>
      <c r="T150" s="13">
        <v>-0.9</v>
      </c>
      <c r="U150" s="12">
        <v>-32.5</v>
      </c>
      <c r="V150" s="15">
        <v>838.4</v>
      </c>
      <c r="W150" s="15">
        <v>916.9</v>
      </c>
      <c r="X150" s="15">
        <v>9.36</v>
      </c>
      <c r="Y150" s="15">
        <v>22.544</v>
      </c>
      <c r="Z150" s="12">
        <v>22.727</v>
      </c>
      <c r="AA150" s="56">
        <v>0.82</v>
      </c>
      <c r="AB150" s="71">
        <v>43373</v>
      </c>
      <c r="AC150" s="51">
        <v>17.8</v>
      </c>
      <c r="AD150" s="45" t="s">
        <v>740</v>
      </c>
      <c r="AE150" s="31">
        <v>-23.93</v>
      </c>
    </row>
    <row r="151" spans="1:31" ht="18" x14ac:dyDescent="0.35">
      <c r="A151" s="48">
        <f t="shared" si="3"/>
        <v>148</v>
      </c>
      <c r="B151" s="20" t="s">
        <v>923</v>
      </c>
      <c r="C151" s="12">
        <v>228.8</v>
      </c>
      <c r="D151" s="12">
        <v>251.3</v>
      </c>
      <c r="E151" s="12">
        <v>9.8000000000000007</v>
      </c>
      <c r="F151" s="12">
        <v>-17.5</v>
      </c>
      <c r="G151" s="12">
        <v>-13.3</v>
      </c>
      <c r="H151" s="12">
        <v>-24</v>
      </c>
      <c r="I151" s="12">
        <v>-9.4</v>
      </c>
      <c r="J151" s="12">
        <v>-5.0999999999999996</v>
      </c>
      <c r="K151" s="12">
        <v>45.74</v>
      </c>
      <c r="L151" s="12">
        <v>0</v>
      </c>
      <c r="M151" s="12">
        <v>0</v>
      </c>
      <c r="N151" s="12"/>
      <c r="O151" s="12">
        <v>-8.1</v>
      </c>
      <c r="P151" s="12">
        <v>-8.3000000000000007</v>
      </c>
      <c r="Q151" s="12">
        <v>-2.4700000000000002</v>
      </c>
      <c r="R151" s="12">
        <v>-3.3</v>
      </c>
      <c r="S151" s="13">
        <v>-0.21</v>
      </c>
      <c r="T151" s="13">
        <v>-0.22</v>
      </c>
      <c r="U151" s="12">
        <v>-4.5999999999999996</v>
      </c>
      <c r="V151" s="15">
        <v>195.6</v>
      </c>
      <c r="W151" s="15">
        <v>209.1</v>
      </c>
      <c r="X151" s="15">
        <v>6.9</v>
      </c>
      <c r="Y151" s="15">
        <v>39.107999999999997</v>
      </c>
      <c r="Z151" s="12">
        <v>38.433999999999997</v>
      </c>
      <c r="AA151" s="56">
        <v>-1.72</v>
      </c>
      <c r="AB151" s="71">
        <v>43373</v>
      </c>
      <c r="AC151" s="51">
        <v>34.700000000000003</v>
      </c>
      <c r="AD151" s="45" t="s">
        <v>674</v>
      </c>
      <c r="AE151" s="31">
        <v>-2172</v>
      </c>
    </row>
    <row r="152" spans="1:31" ht="18" x14ac:dyDescent="0.35">
      <c r="A152" s="48">
        <f t="shared" si="3"/>
        <v>149</v>
      </c>
      <c r="B152" s="20" t="s">
        <v>924</v>
      </c>
      <c r="C152" s="12">
        <v>225.4</v>
      </c>
      <c r="D152" s="12">
        <v>534.9</v>
      </c>
      <c r="E152" s="12">
        <v>137.30000000000001</v>
      </c>
      <c r="F152" s="12">
        <v>-39.799999999999997</v>
      </c>
      <c r="G152" s="12">
        <v>-64.400000000000006</v>
      </c>
      <c r="H152" s="12">
        <v>61.81</v>
      </c>
      <c r="I152" s="12">
        <v>0</v>
      </c>
      <c r="J152" s="12">
        <v>0</v>
      </c>
      <c r="K152" s="12"/>
      <c r="L152" s="12">
        <v>0.8</v>
      </c>
      <c r="M152" s="12">
        <v>5.6</v>
      </c>
      <c r="N152" s="12">
        <v>600</v>
      </c>
      <c r="O152" s="12">
        <v>-4.4000000000000004</v>
      </c>
      <c r="P152" s="12">
        <v>-17.3</v>
      </c>
      <c r="Q152" s="12">
        <v>-293.18</v>
      </c>
      <c r="R152" s="12">
        <v>-3.23</v>
      </c>
      <c r="S152" s="13">
        <v>-0.28999999999999998</v>
      </c>
      <c r="T152" s="13">
        <v>-0.5</v>
      </c>
      <c r="U152" s="12">
        <v>-71.2</v>
      </c>
      <c r="V152" s="15">
        <v>467</v>
      </c>
      <c r="W152" s="15">
        <v>1103</v>
      </c>
      <c r="X152" s="15">
        <v>136.19</v>
      </c>
      <c r="Y152" s="15">
        <v>15.045</v>
      </c>
      <c r="Z152" s="12">
        <v>34.655000000000001</v>
      </c>
      <c r="AA152" s="56">
        <v>130.34</v>
      </c>
      <c r="AB152" s="71">
        <v>43373</v>
      </c>
      <c r="AC152" s="51">
        <v>250</v>
      </c>
      <c r="AD152" s="45" t="s">
        <v>683</v>
      </c>
      <c r="AE152" s="31">
        <v>2200.33</v>
      </c>
    </row>
    <row r="153" spans="1:31" ht="18" x14ac:dyDescent="0.35">
      <c r="A153" s="48">
        <f t="shared" si="3"/>
        <v>150</v>
      </c>
      <c r="B153" s="20" t="s">
        <v>925</v>
      </c>
      <c r="C153" s="12">
        <v>160</v>
      </c>
      <c r="D153" s="12">
        <v>132.1</v>
      </c>
      <c r="E153" s="12">
        <v>-17.399999999999999</v>
      </c>
      <c r="F153" s="12">
        <v>70.3</v>
      </c>
      <c r="G153" s="12">
        <v>22.8</v>
      </c>
      <c r="H153" s="12">
        <v>-67.569999999999993</v>
      </c>
      <c r="I153" s="12">
        <v>0</v>
      </c>
      <c r="J153" s="12">
        <v>0</v>
      </c>
      <c r="K153" s="12"/>
      <c r="L153" s="12">
        <v>25.6</v>
      </c>
      <c r="M153" s="12">
        <v>21.1</v>
      </c>
      <c r="N153" s="12">
        <v>-17.579999999999998</v>
      </c>
      <c r="O153" s="12">
        <v>35.299999999999997</v>
      </c>
      <c r="P153" s="12">
        <v>-4.0999999999999996</v>
      </c>
      <c r="Q153" s="12">
        <v>-111.61</v>
      </c>
      <c r="R153" s="12">
        <v>-3.1</v>
      </c>
      <c r="S153" s="13">
        <v>0.39</v>
      </c>
      <c r="T153" s="13">
        <v>-0.05</v>
      </c>
      <c r="U153" s="12">
        <v>-111.7</v>
      </c>
      <c r="V153" s="15">
        <v>3507.1</v>
      </c>
      <c r="W153" s="15">
        <v>3579.2</v>
      </c>
      <c r="X153" s="15">
        <v>2.06</v>
      </c>
      <c r="Y153" s="15">
        <v>100.727</v>
      </c>
      <c r="Z153" s="12">
        <v>90.468000000000004</v>
      </c>
      <c r="AA153" s="56">
        <v>-10.18</v>
      </c>
      <c r="AB153" s="71">
        <v>43373</v>
      </c>
      <c r="AC153" s="51">
        <v>60.7</v>
      </c>
      <c r="AD153" s="45" t="s">
        <v>721</v>
      </c>
      <c r="AE153" s="31">
        <v>8207.23</v>
      </c>
    </row>
    <row r="154" spans="1:31" ht="18" x14ac:dyDescent="0.35">
      <c r="A154" s="48">
        <f t="shared" si="3"/>
        <v>151</v>
      </c>
      <c r="B154" s="20" t="s">
        <v>283</v>
      </c>
      <c r="C154" s="12">
        <v>1370</v>
      </c>
      <c r="D154" s="12">
        <v>1814</v>
      </c>
      <c r="E154" s="12">
        <v>32.4</v>
      </c>
      <c r="F154" s="12">
        <v>-2488</v>
      </c>
      <c r="G154" s="12">
        <v>223</v>
      </c>
      <c r="H154" s="12">
        <v>-108.96</v>
      </c>
      <c r="I154" s="12">
        <v>-1974</v>
      </c>
      <c r="J154" s="12">
        <v>121</v>
      </c>
      <c r="K154" s="12">
        <v>106.13</v>
      </c>
      <c r="L154" s="12">
        <v>79</v>
      </c>
      <c r="M154" s="12">
        <v>99</v>
      </c>
      <c r="N154" s="12">
        <v>25.32</v>
      </c>
      <c r="O154" s="12">
        <v>-635</v>
      </c>
      <c r="P154" s="12">
        <v>-53</v>
      </c>
      <c r="Q154" s="12">
        <v>91.65</v>
      </c>
      <c r="R154" s="12">
        <v>-2.92</v>
      </c>
      <c r="S154" s="13">
        <v>-2.02</v>
      </c>
      <c r="T154" s="13">
        <v>-0.18</v>
      </c>
      <c r="U154" s="12">
        <v>91.1</v>
      </c>
      <c r="V154" s="15">
        <v>13468</v>
      </c>
      <c r="W154" s="15">
        <v>11817</v>
      </c>
      <c r="X154" s="15">
        <v>-12.26</v>
      </c>
      <c r="Y154" s="15">
        <v>314.5</v>
      </c>
      <c r="Z154" s="12">
        <v>294.3</v>
      </c>
      <c r="AA154" s="56">
        <v>-6.42</v>
      </c>
      <c r="AB154" s="71">
        <v>43373</v>
      </c>
      <c r="AC154" s="51">
        <v>250</v>
      </c>
      <c r="AD154" s="45" t="s">
        <v>740</v>
      </c>
      <c r="AE154" s="31">
        <v>9060</v>
      </c>
    </row>
    <row r="155" spans="1:31" ht="18" x14ac:dyDescent="0.35">
      <c r="A155" s="48">
        <f t="shared" si="3"/>
        <v>152</v>
      </c>
      <c r="B155" s="20" t="s">
        <v>926</v>
      </c>
      <c r="C155" s="12">
        <v>1709.3</v>
      </c>
      <c r="D155" s="12">
        <v>2076</v>
      </c>
      <c r="E155" s="12">
        <v>21.5</v>
      </c>
      <c r="F155" s="12">
        <f>G155</f>
        <v>13.5</v>
      </c>
      <c r="G155" s="12">
        <v>13.5</v>
      </c>
      <c r="H155" s="12"/>
      <c r="I155" s="12">
        <v>-23.8</v>
      </c>
      <c r="J155" s="12">
        <v>-22.9</v>
      </c>
      <c r="K155" s="12">
        <v>3.78</v>
      </c>
      <c r="L155" s="12">
        <v>49.2</v>
      </c>
      <c r="M155" s="12">
        <v>95.1</v>
      </c>
      <c r="N155" s="12">
        <v>93.29</v>
      </c>
      <c r="O155" s="12">
        <f>P155</f>
        <v>-58.7</v>
      </c>
      <c r="P155" s="12">
        <v>-58.7</v>
      </c>
      <c r="Q155" s="12"/>
      <c r="R155" s="12">
        <v>-2.83</v>
      </c>
      <c r="S155" s="13">
        <f>T155</f>
        <v>-0.28000000000000003</v>
      </c>
      <c r="T155" s="13">
        <v>-0.28000000000000003</v>
      </c>
      <c r="U155" s="12"/>
      <c r="V155" s="15">
        <f>W155</f>
        <v>5023.3</v>
      </c>
      <c r="W155" s="15">
        <v>5023.3</v>
      </c>
      <c r="X155" s="15"/>
      <c r="Y155" s="15">
        <f>Z155</f>
        <v>208.7</v>
      </c>
      <c r="Z155" s="12">
        <v>208.7</v>
      </c>
      <c r="AA155" s="56"/>
      <c r="AB155" s="71">
        <v>43373</v>
      </c>
      <c r="AD155" s="45" t="s">
        <v>756</v>
      </c>
      <c r="AE155" s="31">
        <v>33839.25</v>
      </c>
    </row>
    <row r="156" spans="1:31" ht="18" x14ac:dyDescent="0.35">
      <c r="A156" s="48">
        <f t="shared" si="3"/>
        <v>153</v>
      </c>
      <c r="B156" s="20" t="s">
        <v>927</v>
      </c>
      <c r="C156" s="12">
        <v>286.2</v>
      </c>
      <c r="D156" s="12">
        <v>305.10000000000002</v>
      </c>
      <c r="E156" s="12">
        <v>6.6</v>
      </c>
      <c r="F156" s="12">
        <v>35.200000000000003</v>
      </c>
      <c r="G156" s="12">
        <v>40.1</v>
      </c>
      <c r="H156" s="12">
        <v>13.92</v>
      </c>
      <c r="I156" s="12">
        <v>-0.4</v>
      </c>
      <c r="J156" s="12">
        <v>-6.2</v>
      </c>
      <c r="K156" s="12">
        <v>-1450</v>
      </c>
      <c r="L156" s="12">
        <v>15.8</v>
      </c>
      <c r="M156" s="12">
        <v>54.5</v>
      </c>
      <c r="N156" s="12">
        <v>244.94</v>
      </c>
      <c r="O156" s="12">
        <v>19.899999999999999</v>
      </c>
      <c r="P156" s="12">
        <v>-8.3000000000000007</v>
      </c>
      <c r="Q156" s="12">
        <v>-141.71</v>
      </c>
      <c r="R156" s="12">
        <v>-2.72</v>
      </c>
      <c r="S156" s="13">
        <v>0.62</v>
      </c>
      <c r="T156" s="13">
        <v>-0.26</v>
      </c>
      <c r="U156" s="12">
        <v>-141.69999999999999</v>
      </c>
      <c r="V156" s="15">
        <v>2030</v>
      </c>
      <c r="W156" s="15">
        <v>1316.7</v>
      </c>
      <c r="X156" s="15">
        <v>-35.14</v>
      </c>
      <c r="Y156" s="15">
        <v>32.173000000000002</v>
      </c>
      <c r="Z156" s="12">
        <v>32.210999999999999</v>
      </c>
      <c r="AA156" s="56">
        <v>0.12</v>
      </c>
      <c r="AB156" s="71">
        <v>43371</v>
      </c>
      <c r="AC156" s="51">
        <v>250</v>
      </c>
      <c r="AD156" s="45" t="s">
        <v>700</v>
      </c>
      <c r="AE156" s="31">
        <v>324.5</v>
      </c>
    </row>
    <row r="157" spans="1:31" ht="18" x14ac:dyDescent="0.35">
      <c r="A157" s="48">
        <f t="shared" si="3"/>
        <v>154</v>
      </c>
      <c r="B157" s="20" t="s">
        <v>928</v>
      </c>
      <c r="C157" s="12">
        <v>129.6</v>
      </c>
      <c r="D157" s="12">
        <v>127.9</v>
      </c>
      <c r="E157" s="12">
        <v>-1.3</v>
      </c>
      <c r="F157" s="12">
        <v>13.1</v>
      </c>
      <c r="G157" s="12">
        <v>18.100000000000001</v>
      </c>
      <c r="H157" s="12">
        <v>38.17</v>
      </c>
      <c r="I157" s="12">
        <v>-1.3</v>
      </c>
      <c r="J157" s="12">
        <v>2.7</v>
      </c>
      <c r="K157" s="12">
        <v>307.69</v>
      </c>
      <c r="L157" s="12">
        <v>11.1</v>
      </c>
      <c r="M157" s="12">
        <v>12.4</v>
      </c>
      <c r="N157" s="12">
        <v>11.71</v>
      </c>
      <c r="O157" s="12">
        <v>-2.8</v>
      </c>
      <c r="P157" s="12">
        <v>-3.4</v>
      </c>
      <c r="Q157" s="12">
        <v>-21.43</v>
      </c>
      <c r="R157" s="12">
        <v>-2.66</v>
      </c>
      <c r="S157" s="13">
        <v>-7.0000000000000007E-2</v>
      </c>
      <c r="T157" s="13">
        <v>-0.09</v>
      </c>
      <c r="U157" s="12">
        <v>-31.1</v>
      </c>
      <c r="V157" s="15">
        <v>1299.5</v>
      </c>
      <c r="W157" s="15">
        <v>1256.3</v>
      </c>
      <c r="X157" s="15">
        <v>-3.32</v>
      </c>
      <c r="Y157" s="15">
        <v>41.720999999999997</v>
      </c>
      <c r="Z157" s="12">
        <v>39.320999999999998</v>
      </c>
      <c r="AA157" s="56">
        <v>-5.75</v>
      </c>
      <c r="AB157" s="71">
        <v>43373</v>
      </c>
      <c r="AC157" s="51">
        <v>250</v>
      </c>
      <c r="AD157" s="45" t="s">
        <v>742</v>
      </c>
      <c r="AE157" s="31">
        <v>6307.8</v>
      </c>
    </row>
    <row r="158" spans="1:31" ht="18" x14ac:dyDescent="0.35">
      <c r="A158" s="48">
        <f t="shared" si="3"/>
        <v>155</v>
      </c>
      <c r="B158" s="20" t="s">
        <v>929</v>
      </c>
      <c r="C158" s="12">
        <v>955.6</v>
      </c>
      <c r="D158" s="12">
        <v>930.2</v>
      </c>
      <c r="E158" s="12">
        <v>-2.7</v>
      </c>
      <c r="F158" s="12">
        <v>-3.6</v>
      </c>
      <c r="G158" s="12">
        <v>19.899999999999999</v>
      </c>
      <c r="H158" s="12">
        <v>-652.78</v>
      </c>
      <c r="I158" s="12">
        <v>0.1</v>
      </c>
      <c r="J158" s="12">
        <v>0</v>
      </c>
      <c r="K158" s="12">
        <v>-100</v>
      </c>
      <c r="L158" s="12">
        <v>24.2</v>
      </c>
      <c r="M158" s="12">
        <v>25.1</v>
      </c>
      <c r="N158" s="12">
        <v>3.72</v>
      </c>
      <c r="O158" s="12">
        <v>-50.5</v>
      </c>
      <c r="P158" s="12">
        <v>-24.3</v>
      </c>
      <c r="Q158" s="12">
        <v>51.88</v>
      </c>
      <c r="R158" s="12">
        <v>-2.61</v>
      </c>
      <c r="S158" s="13">
        <v>-0.72</v>
      </c>
      <c r="T158" s="13">
        <v>-0.34</v>
      </c>
      <c r="U158" s="12">
        <v>52.9</v>
      </c>
      <c r="V158" s="15">
        <v>2346.9</v>
      </c>
      <c r="W158" s="15">
        <v>2511</v>
      </c>
      <c r="X158" s="15">
        <v>6.99</v>
      </c>
      <c r="Y158" s="15">
        <v>69.724999999999994</v>
      </c>
      <c r="Z158" s="12">
        <v>71.212000000000003</v>
      </c>
      <c r="AA158" s="56">
        <v>2.13</v>
      </c>
      <c r="AB158" s="71">
        <v>43373</v>
      </c>
      <c r="AC158" s="51">
        <v>250</v>
      </c>
      <c r="AD158" s="45" t="s">
        <v>740</v>
      </c>
      <c r="AE158" s="31">
        <v>21503</v>
      </c>
    </row>
    <row r="159" spans="1:31" ht="18" x14ac:dyDescent="0.35">
      <c r="A159" s="48">
        <f t="shared" si="3"/>
        <v>156</v>
      </c>
      <c r="B159" s="20" t="s">
        <v>930</v>
      </c>
      <c r="C159" s="12">
        <v>543.9</v>
      </c>
      <c r="D159" s="12">
        <v>551.79999999999995</v>
      </c>
      <c r="E159" s="12">
        <v>1.5</v>
      </c>
      <c r="F159" s="12">
        <v>26.2</v>
      </c>
      <c r="G159" s="12">
        <v>14.7</v>
      </c>
      <c r="H159" s="12">
        <v>-43.89</v>
      </c>
      <c r="I159" s="12">
        <v>-1.9</v>
      </c>
      <c r="J159" s="12">
        <v>1</v>
      </c>
      <c r="K159" s="12">
        <v>152.63</v>
      </c>
      <c r="L159" s="12">
        <v>24.3</v>
      </c>
      <c r="M159" s="12">
        <v>28.1</v>
      </c>
      <c r="N159" s="12">
        <v>15.64</v>
      </c>
      <c r="O159" s="12">
        <v>3.8</v>
      </c>
      <c r="P159" s="12">
        <v>-14.4</v>
      </c>
      <c r="Q159" s="12">
        <v>-478.95</v>
      </c>
      <c r="R159" s="12">
        <v>-2.61</v>
      </c>
      <c r="S159" s="13">
        <v>0.03</v>
      </c>
      <c r="T159" s="13">
        <v>-0.1</v>
      </c>
      <c r="U159" s="12">
        <v>-440.6</v>
      </c>
      <c r="V159" s="15">
        <v>2746</v>
      </c>
      <c r="W159" s="15">
        <v>2970.4</v>
      </c>
      <c r="X159" s="15">
        <v>8.17</v>
      </c>
      <c r="Y159" s="15">
        <v>127.785</v>
      </c>
      <c r="Z159" s="12">
        <v>142.149</v>
      </c>
      <c r="AA159" s="56">
        <v>11.24</v>
      </c>
      <c r="AB159" s="71">
        <v>43373</v>
      </c>
      <c r="AC159" s="51">
        <v>48.6</v>
      </c>
      <c r="AD159" s="45" t="s">
        <v>710</v>
      </c>
      <c r="AE159" s="31">
        <v>-36201</v>
      </c>
    </row>
    <row r="160" spans="1:31" ht="18" x14ac:dyDescent="0.35">
      <c r="A160" s="48">
        <f t="shared" si="3"/>
        <v>157</v>
      </c>
      <c r="B160" s="20" t="s">
        <v>931</v>
      </c>
      <c r="C160" s="12">
        <v>536.5</v>
      </c>
      <c r="D160" s="12">
        <v>647.29999999999995</v>
      </c>
      <c r="E160" s="12">
        <v>20.7</v>
      </c>
      <c r="F160" s="12">
        <v>-30</v>
      </c>
      <c r="G160" s="12">
        <v>-14</v>
      </c>
      <c r="H160" s="12">
        <v>-53.33</v>
      </c>
      <c r="I160" s="12">
        <v>-1.8</v>
      </c>
      <c r="J160" s="12">
        <v>-6</v>
      </c>
      <c r="K160" s="12">
        <v>-233.33</v>
      </c>
      <c r="L160" s="12">
        <v>11.7</v>
      </c>
      <c r="M160" s="12">
        <v>11.5</v>
      </c>
      <c r="N160" s="12">
        <v>-1.71</v>
      </c>
      <c r="O160" s="12">
        <v>-36.5</v>
      </c>
      <c r="P160" s="12">
        <v>-16.3</v>
      </c>
      <c r="Q160" s="12">
        <v>55.34</v>
      </c>
      <c r="R160" s="12">
        <v>-2.52</v>
      </c>
      <c r="S160" s="13">
        <v>-0.42</v>
      </c>
      <c r="T160" s="13">
        <v>-0.18</v>
      </c>
      <c r="U160" s="12">
        <v>56.4</v>
      </c>
      <c r="V160" s="15">
        <v>2691.9</v>
      </c>
      <c r="W160" s="15">
        <v>2724.7</v>
      </c>
      <c r="X160" s="15">
        <v>1.22</v>
      </c>
      <c r="Y160" s="15">
        <v>86.513000000000005</v>
      </c>
      <c r="Z160" s="12">
        <v>88.277000000000001</v>
      </c>
      <c r="AA160" s="56">
        <v>2.04</v>
      </c>
      <c r="AB160" s="71">
        <v>43373</v>
      </c>
      <c r="AC160" s="51">
        <v>9.1</v>
      </c>
      <c r="AD160" s="45" t="s">
        <v>856</v>
      </c>
      <c r="AE160" s="31">
        <v>-8866.5</v>
      </c>
    </row>
    <row r="161" spans="1:31" ht="18" x14ac:dyDescent="0.35">
      <c r="A161" s="48">
        <f t="shared" si="3"/>
        <v>158</v>
      </c>
      <c r="B161" s="20" t="s">
        <v>932</v>
      </c>
      <c r="C161" s="12">
        <v>486.1</v>
      </c>
      <c r="D161" s="12">
        <v>745.3</v>
      </c>
      <c r="E161" s="12">
        <v>53.3</v>
      </c>
      <c r="F161" s="12">
        <v>53.9</v>
      </c>
      <c r="G161" s="12">
        <v>57.5</v>
      </c>
      <c r="H161" s="12">
        <v>6.68</v>
      </c>
      <c r="I161" s="12">
        <v>0.3</v>
      </c>
      <c r="J161" s="12">
        <v>0.3</v>
      </c>
      <c r="K161" s="12">
        <v>0</v>
      </c>
      <c r="L161" s="12">
        <v>47.4</v>
      </c>
      <c r="M161" s="12">
        <v>58.8</v>
      </c>
      <c r="N161" s="12">
        <v>24.05</v>
      </c>
      <c r="O161" s="12">
        <v>0.8</v>
      </c>
      <c r="P161" s="12">
        <v>-18</v>
      </c>
      <c r="Q161" s="12">
        <v>-2350</v>
      </c>
      <c r="R161" s="12">
        <v>-2.42</v>
      </c>
      <c r="S161" s="13">
        <v>0.01</v>
      </c>
      <c r="T161" s="13">
        <v>-0.15</v>
      </c>
      <c r="U161" s="12"/>
      <c r="V161" s="15">
        <v>5060.2</v>
      </c>
      <c r="W161" s="15">
        <v>5136.3999999999996</v>
      </c>
      <c r="X161" s="15">
        <v>1.51</v>
      </c>
      <c r="Y161" s="15">
        <v>122.57899999999999</v>
      </c>
      <c r="Z161" s="12">
        <v>122.57899999999999</v>
      </c>
      <c r="AA161" s="56">
        <v>0</v>
      </c>
      <c r="AB161" s="71">
        <v>43373</v>
      </c>
      <c r="AC161" s="51">
        <v>250</v>
      </c>
      <c r="AD161" s="45" t="s">
        <v>711</v>
      </c>
      <c r="AE161" s="31">
        <v>10173.75</v>
      </c>
    </row>
    <row r="162" spans="1:31" ht="18" x14ac:dyDescent="0.35">
      <c r="A162" s="48">
        <f t="shared" si="3"/>
        <v>159</v>
      </c>
      <c r="B162" s="20" t="s">
        <v>933</v>
      </c>
      <c r="C162" s="12">
        <v>961</v>
      </c>
      <c r="D162" s="12">
        <v>1167</v>
      </c>
      <c r="E162" s="12">
        <v>21.4</v>
      </c>
      <c r="F162" s="12">
        <v>295</v>
      </c>
      <c r="G162" s="12">
        <v>292</v>
      </c>
      <c r="H162" s="12">
        <v>-1.02</v>
      </c>
      <c r="I162" s="12">
        <v>30</v>
      </c>
      <c r="J162" s="12">
        <v>65</v>
      </c>
      <c r="K162" s="12">
        <v>116.67</v>
      </c>
      <c r="L162" s="12">
        <v>114</v>
      </c>
      <c r="M162" s="12">
        <v>140</v>
      </c>
      <c r="N162" s="12">
        <v>22.81</v>
      </c>
      <c r="O162" s="12">
        <v>-11</v>
      </c>
      <c r="P162" s="12">
        <v>-27</v>
      </c>
      <c r="Q162" s="12">
        <v>-145.44999999999999</v>
      </c>
      <c r="R162" s="12">
        <v>-2.31</v>
      </c>
      <c r="S162" s="13">
        <v>-0.04</v>
      </c>
      <c r="T162" s="13">
        <v>-0.1</v>
      </c>
      <c r="U162" s="12">
        <v>-132.80000000000001</v>
      </c>
      <c r="V162" s="15">
        <v>23226</v>
      </c>
      <c r="W162" s="15">
        <v>24080</v>
      </c>
      <c r="X162" s="15">
        <v>3.68</v>
      </c>
      <c r="Y162" s="15">
        <v>262.60000000000002</v>
      </c>
      <c r="Z162" s="12">
        <v>276.8</v>
      </c>
      <c r="AA162" s="56">
        <v>5.41</v>
      </c>
      <c r="AB162" s="71">
        <v>43373</v>
      </c>
      <c r="AC162" s="51">
        <v>63.6</v>
      </c>
      <c r="AD162" s="45" t="s">
        <v>934</v>
      </c>
      <c r="AE162" s="31">
        <v>8711</v>
      </c>
    </row>
    <row r="163" spans="1:31" ht="18" x14ac:dyDescent="0.35">
      <c r="A163" s="48">
        <f t="shared" si="3"/>
        <v>160</v>
      </c>
      <c r="B163" s="20" t="s">
        <v>935</v>
      </c>
      <c r="C163" s="12">
        <v>159.69999999999999</v>
      </c>
      <c r="D163" s="12">
        <v>297.5</v>
      </c>
      <c r="E163" s="12">
        <v>86.3</v>
      </c>
      <c r="F163" s="12">
        <v>6</v>
      </c>
      <c r="G163" s="12">
        <v>9.8000000000000007</v>
      </c>
      <c r="H163" s="12">
        <v>63.33</v>
      </c>
      <c r="I163" s="12">
        <v>0</v>
      </c>
      <c r="J163" s="12">
        <v>2.5</v>
      </c>
      <c r="K163" s="12"/>
      <c r="L163" s="12">
        <v>2.4</v>
      </c>
      <c r="M163" s="12">
        <v>14.1</v>
      </c>
      <c r="N163" s="12">
        <v>487.5</v>
      </c>
      <c r="O163" s="12">
        <v>3.6</v>
      </c>
      <c r="P163" s="12">
        <v>-6.8</v>
      </c>
      <c r="Q163" s="12">
        <v>-288.89</v>
      </c>
      <c r="R163" s="12">
        <v>-2.29</v>
      </c>
      <c r="S163" s="13">
        <v>0.22</v>
      </c>
      <c r="T163" s="13">
        <v>-0.35</v>
      </c>
      <c r="U163" s="12">
        <v>-259.3</v>
      </c>
      <c r="V163" s="15">
        <v>427.1</v>
      </c>
      <c r="W163" s="15">
        <v>1238.7</v>
      </c>
      <c r="X163" s="15">
        <v>190.03</v>
      </c>
      <c r="Y163" s="15">
        <v>16.709</v>
      </c>
      <c r="Z163" s="12">
        <v>19.843</v>
      </c>
      <c r="AA163" s="56">
        <v>18.760000000000002</v>
      </c>
      <c r="AB163" s="71">
        <v>43373</v>
      </c>
      <c r="AC163" s="51">
        <v>250</v>
      </c>
      <c r="AD163" s="45" t="s">
        <v>696</v>
      </c>
      <c r="AE163" s="31">
        <v>348.2</v>
      </c>
    </row>
    <row r="164" spans="1:31" ht="18" x14ac:dyDescent="0.35">
      <c r="A164" s="48">
        <f t="shared" si="3"/>
        <v>161</v>
      </c>
      <c r="B164" s="20" t="s">
        <v>936</v>
      </c>
      <c r="C164" s="12">
        <v>738.2</v>
      </c>
      <c r="D164" s="12">
        <v>770.6</v>
      </c>
      <c r="E164" s="12">
        <v>4.4000000000000004</v>
      </c>
      <c r="F164" s="12">
        <v>35.4</v>
      </c>
      <c r="G164" s="12">
        <v>-19</v>
      </c>
      <c r="H164" s="12">
        <v>-153.66999999999999</v>
      </c>
      <c r="I164" s="12">
        <v>11.8</v>
      </c>
      <c r="J164" s="12">
        <v>-3.4</v>
      </c>
      <c r="K164" s="12">
        <v>-128.81</v>
      </c>
      <c r="L164" s="12">
        <v>1.7</v>
      </c>
      <c r="M164" s="12">
        <v>2</v>
      </c>
      <c r="N164" s="12">
        <v>17.649999999999999</v>
      </c>
      <c r="O164" s="12">
        <v>21.9</v>
      </c>
      <c r="P164" s="12">
        <v>-17.600000000000001</v>
      </c>
      <c r="Q164" s="12">
        <v>-180.37</v>
      </c>
      <c r="R164" s="12">
        <v>-2.2799999999999998</v>
      </c>
      <c r="S164" s="13">
        <v>0.91</v>
      </c>
      <c r="T164" s="13">
        <v>-0.77</v>
      </c>
      <c r="U164" s="12">
        <v>-184.8</v>
      </c>
      <c r="V164" s="15">
        <v>2189.4</v>
      </c>
      <c r="W164" s="15">
        <v>1997.9</v>
      </c>
      <c r="X164" s="15">
        <v>-8.75</v>
      </c>
      <c r="Y164" s="15">
        <v>24.207999999999998</v>
      </c>
      <c r="Z164" s="12">
        <v>22.896000000000001</v>
      </c>
      <c r="AA164" s="56">
        <v>-5.42</v>
      </c>
      <c r="AB164" s="71">
        <v>43373</v>
      </c>
      <c r="AC164" s="51">
        <v>250</v>
      </c>
      <c r="AD164" s="45" t="s">
        <v>720</v>
      </c>
      <c r="AE164" s="31">
        <v>11844.25</v>
      </c>
    </row>
    <row r="165" spans="1:31" ht="18" x14ac:dyDescent="0.35">
      <c r="A165" s="48">
        <f t="shared" si="3"/>
        <v>162</v>
      </c>
      <c r="B165" s="20" t="s">
        <v>937</v>
      </c>
      <c r="C165" s="12">
        <v>1399.6</v>
      </c>
      <c r="D165" s="12">
        <v>1420.1</v>
      </c>
      <c r="E165" s="12">
        <v>1.5</v>
      </c>
      <c r="F165" s="12">
        <v>135.6</v>
      </c>
      <c r="G165" s="12">
        <v>-57.6</v>
      </c>
      <c r="H165" s="12">
        <v>-142.47999999999999</v>
      </c>
      <c r="I165" s="12">
        <v>28.7</v>
      </c>
      <c r="J165" s="12">
        <v>-44</v>
      </c>
      <c r="K165" s="12">
        <v>-253.31</v>
      </c>
      <c r="L165" s="12">
        <v>13.5</v>
      </c>
      <c r="M165" s="12">
        <v>9.4</v>
      </c>
      <c r="N165" s="12">
        <v>-30.37</v>
      </c>
      <c r="O165" s="12">
        <v>85.2</v>
      </c>
      <c r="P165" s="12">
        <v>-31.2</v>
      </c>
      <c r="Q165" s="12">
        <v>-136.62</v>
      </c>
      <c r="R165" s="12">
        <v>-2.2000000000000002</v>
      </c>
      <c r="S165" s="13">
        <v>1.21</v>
      </c>
      <c r="T165" s="13">
        <v>-0.56000000000000005</v>
      </c>
      <c r="U165" s="12">
        <v>-146</v>
      </c>
      <c r="V165" s="15">
        <v>3524.5</v>
      </c>
      <c r="W165" s="15">
        <v>2726.3</v>
      </c>
      <c r="X165" s="15">
        <v>-22.65</v>
      </c>
      <c r="Y165" s="15">
        <v>70.5</v>
      </c>
      <c r="Z165" s="12">
        <v>56.1</v>
      </c>
      <c r="AA165" s="56">
        <v>-20.43</v>
      </c>
      <c r="AB165" s="71">
        <v>43316</v>
      </c>
      <c r="AC165" s="51">
        <v>250</v>
      </c>
      <c r="AD165" s="45" t="s">
        <v>679</v>
      </c>
      <c r="AE165" s="31">
        <v>528.17999999999995</v>
      </c>
    </row>
    <row r="166" spans="1:31" ht="18" x14ac:dyDescent="0.35">
      <c r="A166" s="48">
        <f t="shared" si="3"/>
        <v>163</v>
      </c>
      <c r="B166" s="20" t="s">
        <v>938</v>
      </c>
      <c r="C166" s="12">
        <v>19521</v>
      </c>
      <c r="D166" s="12">
        <v>22942</v>
      </c>
      <c r="E166" s="12">
        <v>17.5</v>
      </c>
      <c r="F166" s="12">
        <v>-612</v>
      </c>
      <c r="G166" s="12">
        <v>154</v>
      </c>
      <c r="H166" s="12">
        <v>-125.16</v>
      </c>
      <c r="I166" s="12">
        <v>-471</v>
      </c>
      <c r="J166" s="12">
        <v>-7</v>
      </c>
      <c r="K166" s="12">
        <v>98.51</v>
      </c>
      <c r="L166" s="12">
        <v>598</v>
      </c>
      <c r="M166" s="12">
        <v>622</v>
      </c>
      <c r="N166" s="12">
        <v>4.01</v>
      </c>
      <c r="O166" s="12">
        <v>-732</v>
      </c>
      <c r="P166" s="12">
        <v>-499</v>
      </c>
      <c r="Q166" s="12">
        <v>31.83</v>
      </c>
      <c r="R166" s="12">
        <v>-2.1800000000000002</v>
      </c>
      <c r="S166" s="13">
        <v>-0.95</v>
      </c>
      <c r="T166" s="13">
        <v>-0.65</v>
      </c>
      <c r="U166" s="12">
        <v>31.6</v>
      </c>
      <c r="V166" s="15">
        <v>106214</v>
      </c>
      <c r="W166" s="15">
        <v>112762</v>
      </c>
      <c r="X166" s="15">
        <v>6.16</v>
      </c>
      <c r="Y166" s="15">
        <v>769</v>
      </c>
      <c r="Z166" s="12">
        <v>766</v>
      </c>
      <c r="AA166" s="56">
        <v>-0.39</v>
      </c>
      <c r="AB166" s="71">
        <v>43315</v>
      </c>
      <c r="AC166" s="51">
        <v>250</v>
      </c>
      <c r="AD166" s="45" t="s">
        <v>686</v>
      </c>
      <c r="AE166" s="31">
        <v>6250</v>
      </c>
    </row>
    <row r="167" spans="1:31" ht="18" x14ac:dyDescent="0.35">
      <c r="A167" s="48">
        <f t="shared" si="3"/>
        <v>164</v>
      </c>
      <c r="B167" s="20" t="s">
        <v>195</v>
      </c>
      <c r="C167" s="12">
        <v>254.6</v>
      </c>
      <c r="D167" s="12">
        <v>242.5</v>
      </c>
      <c r="E167" s="12">
        <v>-4.8</v>
      </c>
      <c r="F167" s="12">
        <v>68.2</v>
      </c>
      <c r="G167" s="12">
        <v>49.4</v>
      </c>
      <c r="H167" s="12">
        <v>-27.57</v>
      </c>
      <c r="I167" s="12">
        <v>-4.9000000000000004</v>
      </c>
      <c r="J167" s="12">
        <v>-27.9</v>
      </c>
      <c r="K167" s="12">
        <v>-469.39</v>
      </c>
      <c r="L167" s="12">
        <v>50.7</v>
      </c>
      <c r="M167" s="12">
        <v>45.5</v>
      </c>
      <c r="N167" s="12">
        <v>-10.26</v>
      </c>
      <c r="O167" s="12">
        <v>17.7</v>
      </c>
      <c r="P167" s="12">
        <v>-5.0999999999999996</v>
      </c>
      <c r="Q167" s="12">
        <v>-128.81</v>
      </c>
      <c r="R167" s="12">
        <v>-2.1</v>
      </c>
      <c r="S167" s="13">
        <v>0.11</v>
      </c>
      <c r="T167" s="13">
        <v>-0.03</v>
      </c>
      <c r="U167" s="12">
        <v>-128.6</v>
      </c>
      <c r="V167" s="15">
        <v>4715.2</v>
      </c>
      <c r="W167" s="15">
        <v>4059.3</v>
      </c>
      <c r="X167" s="15">
        <v>-13.91</v>
      </c>
      <c r="Y167" s="15">
        <v>156.83500000000001</v>
      </c>
      <c r="Z167" s="12">
        <v>156.71100000000001</v>
      </c>
      <c r="AA167" s="56">
        <v>-0.08</v>
      </c>
      <c r="AB167" s="71">
        <v>43373</v>
      </c>
      <c r="AC167" s="51">
        <v>250</v>
      </c>
      <c r="AD167" s="45" t="s">
        <v>747</v>
      </c>
      <c r="AE167" s="31">
        <v>-547.5</v>
      </c>
    </row>
    <row r="168" spans="1:31" ht="18" x14ac:dyDescent="0.35">
      <c r="A168" s="48">
        <f t="shared" si="3"/>
        <v>165</v>
      </c>
      <c r="B168" s="20" t="s">
        <v>939</v>
      </c>
      <c r="C168" s="12">
        <v>952.7</v>
      </c>
      <c r="D168" s="12">
        <v>1069.5</v>
      </c>
      <c r="E168" s="12">
        <v>12.3</v>
      </c>
      <c r="F168" s="12">
        <v>16.100000000000001</v>
      </c>
      <c r="G168" s="12">
        <v>-13.5</v>
      </c>
      <c r="H168" s="12">
        <v>-183.85</v>
      </c>
      <c r="I168" s="12">
        <v>4.2</v>
      </c>
      <c r="J168" s="12">
        <v>0.7</v>
      </c>
      <c r="K168" s="12">
        <v>-83.33</v>
      </c>
      <c r="L168" s="12">
        <v>1.4</v>
      </c>
      <c r="M168" s="12">
        <v>7</v>
      </c>
      <c r="N168" s="12">
        <v>400</v>
      </c>
      <c r="O168" s="12">
        <v>11.5</v>
      </c>
      <c r="P168" s="12">
        <v>-21.5</v>
      </c>
      <c r="Q168" s="12">
        <v>-286.95999999999998</v>
      </c>
      <c r="R168" s="12">
        <v>-2.0099999999999998</v>
      </c>
      <c r="S168" s="13">
        <v>0.23</v>
      </c>
      <c r="T168" s="13">
        <v>-0.44</v>
      </c>
      <c r="U168" s="12">
        <v>-293.39999999999998</v>
      </c>
      <c r="V168" s="15">
        <v>901.4</v>
      </c>
      <c r="W168" s="15">
        <v>1478.7</v>
      </c>
      <c r="X168" s="15">
        <v>64.040000000000006</v>
      </c>
      <c r="Y168" s="15">
        <v>50.253999999999998</v>
      </c>
      <c r="Z168" s="12">
        <v>48.570999999999998</v>
      </c>
      <c r="AA168" s="56">
        <v>-3.35</v>
      </c>
      <c r="AB168" s="71">
        <v>43371</v>
      </c>
      <c r="AC168" s="51">
        <v>195.8</v>
      </c>
      <c r="AD168" s="45" t="s">
        <v>940</v>
      </c>
      <c r="AE168" s="31">
        <v>-1251.5</v>
      </c>
    </row>
    <row r="169" spans="1:31" ht="18" x14ac:dyDescent="0.35">
      <c r="A169" s="48">
        <f t="shared" si="3"/>
        <v>166</v>
      </c>
      <c r="B169" s="20" t="s">
        <v>941</v>
      </c>
      <c r="C169" s="12">
        <v>643.9</v>
      </c>
      <c r="D169" s="12">
        <v>680.6</v>
      </c>
      <c r="E169" s="12">
        <v>5.7</v>
      </c>
      <c r="F169" s="12">
        <v>50.9</v>
      </c>
      <c r="G169" s="12">
        <v>7.3</v>
      </c>
      <c r="H169" s="12">
        <v>-85.66</v>
      </c>
      <c r="I169" s="12">
        <v>16</v>
      </c>
      <c r="J169" s="12">
        <v>20.9</v>
      </c>
      <c r="K169" s="12">
        <v>30.63</v>
      </c>
      <c r="L169" s="12">
        <v>0</v>
      </c>
      <c r="M169" s="12">
        <v>0</v>
      </c>
      <c r="N169" s="12"/>
      <c r="O169" s="12">
        <v>34.799999999999997</v>
      </c>
      <c r="P169" s="12">
        <v>-13.6</v>
      </c>
      <c r="Q169" s="12">
        <v>-139.08000000000001</v>
      </c>
      <c r="R169" s="12">
        <v>-2</v>
      </c>
      <c r="S169" s="13">
        <v>0.31</v>
      </c>
      <c r="T169" s="13">
        <v>-0.12</v>
      </c>
      <c r="U169" s="12">
        <v>-139.1</v>
      </c>
      <c r="V169" s="15">
        <v>1511.1</v>
      </c>
      <c r="W169" s="15">
        <v>1669.2</v>
      </c>
      <c r="X169" s="15">
        <v>10.46</v>
      </c>
      <c r="Y169" s="15">
        <v>114.122</v>
      </c>
      <c r="Z169" s="12">
        <v>113.86799999999999</v>
      </c>
      <c r="AA169" s="56">
        <v>-0.22</v>
      </c>
      <c r="AB169" s="71">
        <v>43373</v>
      </c>
      <c r="AC169" s="51">
        <v>51.1</v>
      </c>
      <c r="AD169" s="45" t="s">
        <v>748</v>
      </c>
      <c r="AE169" s="31">
        <v>-1272.05</v>
      </c>
    </row>
    <row r="170" spans="1:31" ht="18" x14ac:dyDescent="0.35">
      <c r="A170" s="48">
        <f t="shared" si="3"/>
        <v>167</v>
      </c>
      <c r="B170" s="20" t="s">
        <v>942</v>
      </c>
      <c r="C170" s="12">
        <v>2131.8000000000002</v>
      </c>
      <c r="D170" s="12">
        <v>2986.4</v>
      </c>
      <c r="E170" s="12">
        <v>40.1</v>
      </c>
      <c r="F170" s="12">
        <v>-252.5</v>
      </c>
      <c r="G170" s="12">
        <v>-15.1</v>
      </c>
      <c r="H170" s="12">
        <v>-94.02</v>
      </c>
      <c r="I170" s="12">
        <v>-97.4</v>
      </c>
      <c r="J170" s="12">
        <v>-3.9</v>
      </c>
      <c r="K170" s="12">
        <v>96</v>
      </c>
      <c r="L170" s="12">
        <v>0</v>
      </c>
      <c r="M170" s="12">
        <v>0</v>
      </c>
      <c r="N170" s="12"/>
      <c r="O170" s="12">
        <v>-197</v>
      </c>
      <c r="P170" s="12">
        <v>-54</v>
      </c>
      <c r="Q170" s="12">
        <v>72.59</v>
      </c>
      <c r="R170" s="12">
        <v>-1.81</v>
      </c>
      <c r="S170" s="13">
        <v>-0.91</v>
      </c>
      <c r="T170" s="13">
        <v>-0.24</v>
      </c>
      <c r="U170" s="12">
        <v>73.900000000000006</v>
      </c>
      <c r="V170" s="15">
        <v>7792.7</v>
      </c>
      <c r="W170" s="15">
        <v>10249.700000000001</v>
      </c>
      <c r="X170" s="15">
        <v>31.53</v>
      </c>
      <c r="Y170" s="15">
        <v>215.6</v>
      </c>
      <c r="Z170" s="12">
        <v>226.5</v>
      </c>
      <c r="AA170" s="56">
        <v>5.0599999999999996</v>
      </c>
      <c r="AB170" s="71">
        <v>43373</v>
      </c>
      <c r="AD170" s="45" t="s">
        <v>711</v>
      </c>
      <c r="AE170" s="31">
        <v>3790.28</v>
      </c>
    </row>
    <row r="171" spans="1:31" ht="18" x14ac:dyDescent="0.35">
      <c r="A171" s="48">
        <f t="shared" si="3"/>
        <v>168</v>
      </c>
      <c r="B171" s="20" t="s">
        <v>943</v>
      </c>
      <c r="C171" s="12">
        <v>745.2</v>
      </c>
      <c r="D171" s="12">
        <v>855.1</v>
      </c>
      <c r="E171" s="12">
        <v>14.7</v>
      </c>
      <c r="F171" s="12">
        <v>18.8</v>
      </c>
      <c r="G171" s="12">
        <v>14.5</v>
      </c>
      <c r="H171" s="12">
        <v>-22.87</v>
      </c>
      <c r="I171" s="12">
        <v>-1.1000000000000001</v>
      </c>
      <c r="J171" s="12">
        <v>0.5</v>
      </c>
      <c r="K171" s="12">
        <v>145.44999999999999</v>
      </c>
      <c r="L171" s="12">
        <v>25.4</v>
      </c>
      <c r="M171" s="12">
        <v>28.7</v>
      </c>
      <c r="N171" s="12">
        <v>12.99</v>
      </c>
      <c r="O171" s="12">
        <v>-5.4</v>
      </c>
      <c r="P171" s="12">
        <v>-14.7</v>
      </c>
      <c r="Q171" s="12">
        <v>-172.22</v>
      </c>
      <c r="R171" s="12">
        <v>-1.72</v>
      </c>
      <c r="S171" s="13">
        <v>-0.11</v>
      </c>
      <c r="T171" s="13">
        <v>-0.3</v>
      </c>
      <c r="U171" s="12">
        <v>-171.8</v>
      </c>
      <c r="V171" s="15">
        <v>3426.1</v>
      </c>
      <c r="W171" s="15">
        <v>3613.4</v>
      </c>
      <c r="X171" s="15">
        <v>5.47</v>
      </c>
      <c r="Y171" s="15">
        <v>49.427999999999997</v>
      </c>
      <c r="Z171" s="12">
        <v>49.628</v>
      </c>
      <c r="AA171" s="56">
        <v>0.4</v>
      </c>
      <c r="AB171" s="71">
        <v>43373</v>
      </c>
      <c r="AC171" s="51">
        <v>250</v>
      </c>
      <c r="AD171" s="45" t="s">
        <v>694</v>
      </c>
      <c r="AE171" s="31">
        <v>9409.65</v>
      </c>
    </row>
    <row r="172" spans="1:31" ht="18" x14ac:dyDescent="0.35">
      <c r="A172" s="48">
        <f t="shared" si="3"/>
        <v>169</v>
      </c>
      <c r="B172" s="20" t="s">
        <v>944</v>
      </c>
      <c r="C172" s="12">
        <v>293.10000000000002</v>
      </c>
      <c r="D172" s="12">
        <v>284.2</v>
      </c>
      <c r="E172" s="12">
        <v>-3</v>
      </c>
      <c r="F172" s="12">
        <v>32</v>
      </c>
      <c r="G172" s="12">
        <v>-0.6</v>
      </c>
      <c r="H172" s="12">
        <v>-101.88</v>
      </c>
      <c r="I172" s="12">
        <v>4.5</v>
      </c>
      <c r="J172" s="12">
        <v>-1.9</v>
      </c>
      <c r="K172" s="12">
        <v>-142.22</v>
      </c>
      <c r="L172" s="12">
        <v>1.9</v>
      </c>
      <c r="M172" s="12">
        <v>6.2</v>
      </c>
      <c r="N172" s="12">
        <v>226.32</v>
      </c>
      <c r="O172" s="12">
        <v>25.4</v>
      </c>
      <c r="P172" s="12">
        <v>-4.8</v>
      </c>
      <c r="Q172" s="12">
        <v>-118.9</v>
      </c>
      <c r="R172" s="12">
        <v>-1.69</v>
      </c>
      <c r="S172" s="13">
        <v>0.41</v>
      </c>
      <c r="T172" s="13">
        <v>-0.08</v>
      </c>
      <c r="U172" s="12">
        <v>-119.7</v>
      </c>
      <c r="V172" s="15">
        <v>725.6</v>
      </c>
      <c r="W172" s="15">
        <v>909.8</v>
      </c>
      <c r="X172" s="15">
        <v>25.39</v>
      </c>
      <c r="Y172" s="15">
        <v>62.784999999999997</v>
      </c>
      <c r="Z172" s="12">
        <v>60.328000000000003</v>
      </c>
      <c r="AA172" s="56">
        <v>-3.91</v>
      </c>
      <c r="AB172" s="71">
        <v>43373</v>
      </c>
      <c r="AC172" s="51">
        <v>25.9</v>
      </c>
      <c r="AD172" s="45" t="s">
        <v>674</v>
      </c>
      <c r="AE172" s="31">
        <v>7373</v>
      </c>
    </row>
    <row r="173" spans="1:31" ht="18" x14ac:dyDescent="0.35">
      <c r="A173" s="48">
        <f t="shared" si="3"/>
        <v>170</v>
      </c>
      <c r="B173" s="20" t="s">
        <v>945</v>
      </c>
      <c r="C173" s="12">
        <v>666.5</v>
      </c>
      <c r="D173" s="12">
        <v>655.4</v>
      </c>
      <c r="E173" s="12">
        <v>-1.7</v>
      </c>
      <c r="F173" s="12">
        <v>-3.6</v>
      </c>
      <c r="G173" s="12">
        <v>0.8</v>
      </c>
      <c r="H173" s="12">
        <v>-122.22</v>
      </c>
      <c r="I173" s="12">
        <v>-10.8</v>
      </c>
      <c r="J173" s="12">
        <v>-38.700000000000003</v>
      </c>
      <c r="K173" s="12">
        <v>-258.33</v>
      </c>
      <c r="L173" s="12">
        <v>40</v>
      </c>
      <c r="M173" s="12">
        <v>50.2</v>
      </c>
      <c r="N173" s="12">
        <v>25.5</v>
      </c>
      <c r="O173" s="12">
        <v>-32.799999999999997</v>
      </c>
      <c r="P173" s="12">
        <v>-10.7</v>
      </c>
      <c r="Q173" s="12">
        <v>67.38</v>
      </c>
      <c r="R173" s="12">
        <v>-1.63</v>
      </c>
      <c r="S173" s="13">
        <v>-0.62</v>
      </c>
      <c r="T173" s="13">
        <v>-0.2</v>
      </c>
      <c r="U173" s="12">
        <v>67.5</v>
      </c>
      <c r="V173" s="15">
        <v>3869.7</v>
      </c>
      <c r="W173" s="15">
        <v>4176.5</v>
      </c>
      <c r="X173" s="15">
        <v>7.93</v>
      </c>
      <c r="Y173" s="15">
        <v>52.615000000000002</v>
      </c>
      <c r="Z173" s="12">
        <v>52.835000000000001</v>
      </c>
      <c r="AA173" s="56">
        <v>0.42</v>
      </c>
      <c r="AB173" s="71">
        <v>43373</v>
      </c>
      <c r="AC173" s="51">
        <v>250</v>
      </c>
      <c r="AD173" s="45" t="s">
        <v>709</v>
      </c>
      <c r="AE173" s="31">
        <v>420.2</v>
      </c>
    </row>
    <row r="174" spans="1:31" ht="18" x14ac:dyDescent="0.35">
      <c r="A174" s="48">
        <f t="shared" si="3"/>
        <v>171</v>
      </c>
      <c r="B174" s="20" t="s">
        <v>946</v>
      </c>
      <c r="C174" s="12">
        <v>317.2</v>
      </c>
      <c r="D174" s="12">
        <v>380.4</v>
      </c>
      <c r="E174" s="12">
        <v>19.899999999999999</v>
      </c>
      <c r="F174" s="12">
        <v>6.8</v>
      </c>
      <c r="G174" s="12">
        <v>3</v>
      </c>
      <c r="H174" s="12">
        <v>-55.88</v>
      </c>
      <c r="I174" s="12">
        <v>0.9</v>
      </c>
      <c r="J174" s="12">
        <v>-0.2</v>
      </c>
      <c r="K174" s="12">
        <v>-122.22</v>
      </c>
      <c r="L174" s="12">
        <v>7.8</v>
      </c>
      <c r="M174" s="12">
        <v>9.1</v>
      </c>
      <c r="N174" s="12">
        <v>16.670000000000002</v>
      </c>
      <c r="O174" s="12">
        <v>-2</v>
      </c>
      <c r="P174" s="12">
        <v>-6.1</v>
      </c>
      <c r="Q174" s="12">
        <v>-205</v>
      </c>
      <c r="R174" s="12">
        <v>-1.6</v>
      </c>
      <c r="S174" s="13">
        <v>-0.04</v>
      </c>
      <c r="T174" s="13">
        <v>-0.1</v>
      </c>
      <c r="U174" s="12">
        <v>-173.3</v>
      </c>
      <c r="V174" s="15">
        <v>596.6</v>
      </c>
      <c r="W174" s="15">
        <v>674.2</v>
      </c>
      <c r="X174" s="15">
        <v>13.01</v>
      </c>
      <c r="Y174" s="15">
        <v>52.869</v>
      </c>
      <c r="Z174" s="12">
        <v>59.918999999999997</v>
      </c>
      <c r="AA174" s="56">
        <v>13.34</v>
      </c>
      <c r="AB174" s="71">
        <v>43373</v>
      </c>
      <c r="AC174" s="51">
        <v>26.2</v>
      </c>
      <c r="AD174" s="45" t="s">
        <v>744</v>
      </c>
      <c r="AE174" s="31">
        <v>9775.4</v>
      </c>
    </row>
    <row r="175" spans="1:31" ht="18" x14ac:dyDescent="0.35">
      <c r="A175" s="48">
        <f t="shared" si="3"/>
        <v>172</v>
      </c>
      <c r="B175" s="20" t="s">
        <v>947</v>
      </c>
      <c r="C175" s="12">
        <v>1687.6</v>
      </c>
      <c r="D175" s="12">
        <v>1646.7</v>
      </c>
      <c r="E175" s="12">
        <v>-2.4</v>
      </c>
      <c r="F175" s="12">
        <v>43.6</v>
      </c>
      <c r="G175" s="12">
        <v>22.1</v>
      </c>
      <c r="H175" s="12">
        <v>-49.31</v>
      </c>
      <c r="I175" s="12">
        <v>7</v>
      </c>
      <c r="J175" s="12">
        <v>32.6</v>
      </c>
      <c r="K175" s="12">
        <v>365.71</v>
      </c>
      <c r="L175" s="12">
        <v>14.4</v>
      </c>
      <c r="M175" s="12">
        <v>14.4</v>
      </c>
      <c r="N175" s="12">
        <v>0</v>
      </c>
      <c r="O175" s="12">
        <v>22.2</v>
      </c>
      <c r="P175" s="12">
        <v>-24.9</v>
      </c>
      <c r="Q175" s="12">
        <v>-212.16</v>
      </c>
      <c r="R175" s="12">
        <v>-1.51</v>
      </c>
      <c r="S175" s="13">
        <v>0.22</v>
      </c>
      <c r="T175" s="13">
        <v>-0.24</v>
      </c>
      <c r="U175" s="12">
        <v>-211.5</v>
      </c>
      <c r="V175" s="15">
        <v>2298.1</v>
      </c>
      <c r="W175" s="15">
        <v>2178.1999999999998</v>
      </c>
      <c r="X175" s="15">
        <v>-5.22</v>
      </c>
      <c r="Y175" s="15">
        <v>101.5</v>
      </c>
      <c r="Z175" s="12">
        <v>102.1</v>
      </c>
      <c r="AA175" s="56">
        <v>0.59</v>
      </c>
      <c r="AB175" s="71">
        <v>43316</v>
      </c>
      <c r="AC175" s="51">
        <v>250</v>
      </c>
      <c r="AD175" s="45" t="s">
        <v>677</v>
      </c>
      <c r="AE175" s="31">
        <v>-2049.4499999999998</v>
      </c>
    </row>
    <row r="176" spans="1:31" ht="18" x14ac:dyDescent="0.35">
      <c r="A176" s="48">
        <f t="shared" si="3"/>
        <v>173</v>
      </c>
      <c r="B176" s="20" t="s">
        <v>948</v>
      </c>
      <c r="C176" s="12">
        <v>355</v>
      </c>
      <c r="D176" s="12">
        <v>405.3</v>
      </c>
      <c r="E176" s="12">
        <v>14.2</v>
      </c>
      <c r="F176" s="12">
        <v>24.8</v>
      </c>
      <c r="G176" s="12">
        <v>5.8</v>
      </c>
      <c r="H176" s="12">
        <v>-76.61</v>
      </c>
      <c r="I176" s="12">
        <v>9.9</v>
      </c>
      <c r="J176" s="12">
        <v>0.1</v>
      </c>
      <c r="K176" s="12">
        <v>-98.99</v>
      </c>
      <c r="L176" s="12">
        <v>6.3</v>
      </c>
      <c r="M176" s="12">
        <v>13.5</v>
      </c>
      <c r="N176" s="12">
        <v>114.29</v>
      </c>
      <c r="O176" s="12">
        <v>7</v>
      </c>
      <c r="P176" s="12">
        <v>-6.1</v>
      </c>
      <c r="Q176" s="12">
        <v>-187.14</v>
      </c>
      <c r="R176" s="12">
        <v>-1.51</v>
      </c>
      <c r="S176" s="13">
        <v>0.27</v>
      </c>
      <c r="T176" s="13">
        <v>-0.23</v>
      </c>
      <c r="U176" s="12">
        <v>-187.8</v>
      </c>
      <c r="V176" s="15">
        <v>1432.4</v>
      </c>
      <c r="W176" s="15">
        <v>1780.8</v>
      </c>
      <c r="X176" s="15">
        <v>24.32</v>
      </c>
      <c r="Y176" s="15">
        <v>26.274000000000001</v>
      </c>
      <c r="Z176" s="12">
        <v>26.021000000000001</v>
      </c>
      <c r="AA176" s="56">
        <v>-0.96</v>
      </c>
      <c r="AB176" s="71">
        <v>43373</v>
      </c>
      <c r="AC176" s="51">
        <v>250</v>
      </c>
      <c r="AD176" s="45" t="s">
        <v>745</v>
      </c>
      <c r="AE176" s="31">
        <v>6893.08</v>
      </c>
    </row>
    <row r="177" spans="1:31" ht="18" x14ac:dyDescent="0.35">
      <c r="A177" s="48">
        <f t="shared" si="3"/>
        <v>174</v>
      </c>
      <c r="B177" s="20" t="s">
        <v>949</v>
      </c>
      <c r="C177" s="12">
        <v>480.6</v>
      </c>
      <c r="D177" s="12">
        <v>488.5</v>
      </c>
      <c r="E177" s="12">
        <v>1.6</v>
      </c>
      <c r="F177" s="12">
        <v>46.2</v>
      </c>
      <c r="G177" s="12">
        <v>54.8</v>
      </c>
      <c r="H177" s="12">
        <v>18.61</v>
      </c>
      <c r="I177" s="12">
        <v>-1.6</v>
      </c>
      <c r="J177" s="12">
        <v>-18.8</v>
      </c>
      <c r="K177" s="12">
        <v>-1075</v>
      </c>
      <c r="L177" s="12">
        <v>84.7</v>
      </c>
      <c r="M177" s="12">
        <v>77.900000000000006</v>
      </c>
      <c r="N177" s="12">
        <v>-8.0299999999999994</v>
      </c>
      <c r="O177" s="12">
        <v>-39.799999999999997</v>
      </c>
      <c r="P177" s="12">
        <v>-7.3</v>
      </c>
      <c r="Q177" s="12">
        <v>81.66</v>
      </c>
      <c r="R177" s="12">
        <v>-1.49</v>
      </c>
      <c r="S177" s="13">
        <v>-0.14000000000000001</v>
      </c>
      <c r="T177" s="13">
        <v>-0.03</v>
      </c>
      <c r="U177" s="12">
        <v>81.8</v>
      </c>
      <c r="V177" s="15">
        <v>7548.1</v>
      </c>
      <c r="W177" s="15">
        <v>7345.3</v>
      </c>
      <c r="X177" s="15">
        <v>-2.69</v>
      </c>
      <c r="Y177" s="15">
        <v>286.7</v>
      </c>
      <c r="Z177" s="12">
        <v>288.2</v>
      </c>
      <c r="AA177" s="56">
        <v>0.52</v>
      </c>
      <c r="AB177" s="71">
        <v>43373</v>
      </c>
      <c r="AC177" s="51">
        <v>250</v>
      </c>
      <c r="AD177" s="45" t="s">
        <v>761</v>
      </c>
      <c r="AE177" s="31">
        <v>-4847.2</v>
      </c>
    </row>
    <row r="178" spans="1:31" ht="18" x14ac:dyDescent="0.35">
      <c r="A178" s="48">
        <f t="shared" si="3"/>
        <v>175</v>
      </c>
      <c r="B178" s="20" t="s">
        <v>950</v>
      </c>
      <c r="C178" s="12">
        <v>196.9</v>
      </c>
      <c r="D178" s="12">
        <v>213.5</v>
      </c>
      <c r="E178" s="12">
        <v>8.4</v>
      </c>
      <c r="F178" s="12">
        <v>18.8</v>
      </c>
      <c r="G178" s="12">
        <v>23.3</v>
      </c>
      <c r="H178" s="12">
        <v>23.94</v>
      </c>
      <c r="I178" s="12">
        <v>0.3</v>
      </c>
      <c r="J178" s="12">
        <v>-0.2</v>
      </c>
      <c r="K178" s="12">
        <v>-166.67</v>
      </c>
      <c r="L178" s="12">
        <v>19.8</v>
      </c>
      <c r="M178" s="12">
        <v>26.3</v>
      </c>
      <c r="N178" s="12">
        <v>32.83</v>
      </c>
      <c r="O178" s="12">
        <v>-1.7</v>
      </c>
      <c r="P178" s="12">
        <v>-2.8</v>
      </c>
      <c r="Q178" s="12">
        <v>-64.709999999999994</v>
      </c>
      <c r="R178" s="12">
        <v>-1.31</v>
      </c>
      <c r="S178" s="13">
        <v>-0.01</v>
      </c>
      <c r="T178" s="13">
        <v>-0.02</v>
      </c>
      <c r="U178" s="12">
        <v>-63.9</v>
      </c>
      <c r="V178" s="15">
        <v>3186.8</v>
      </c>
      <c r="W178" s="15">
        <v>3548.8</v>
      </c>
      <c r="X178" s="15">
        <v>11.36</v>
      </c>
      <c r="Y178" s="15">
        <v>136.42099999999999</v>
      </c>
      <c r="Z178" s="12">
        <v>137.02199999999999</v>
      </c>
      <c r="AA178" s="56">
        <v>0.44</v>
      </c>
      <c r="AB178" s="71">
        <v>43373</v>
      </c>
      <c r="AC178" s="51">
        <v>51.1</v>
      </c>
      <c r="AD178" s="45" t="s">
        <v>747</v>
      </c>
      <c r="AE178" s="31">
        <v>1017.15</v>
      </c>
    </row>
    <row r="179" spans="1:31" ht="18" x14ac:dyDescent="0.35">
      <c r="A179" s="48">
        <f t="shared" si="3"/>
        <v>176</v>
      </c>
      <c r="B179" s="20" t="s">
        <v>951</v>
      </c>
      <c r="C179" s="12">
        <v>131.5</v>
      </c>
      <c r="D179" s="12">
        <v>121.2</v>
      </c>
      <c r="E179" s="12">
        <v>-7.8</v>
      </c>
      <c r="F179" s="12">
        <v>15.4</v>
      </c>
      <c r="G179" s="12">
        <v>-2</v>
      </c>
      <c r="H179" s="12">
        <v>-112.99</v>
      </c>
      <c r="I179" s="12">
        <v>4.2</v>
      </c>
      <c r="J179" s="12">
        <v>-0.5</v>
      </c>
      <c r="K179" s="12">
        <v>-111.9</v>
      </c>
      <c r="L179" s="12">
        <v>0</v>
      </c>
      <c r="M179" s="12">
        <v>0</v>
      </c>
      <c r="N179" s="12"/>
      <c r="O179" s="12">
        <v>11.2</v>
      </c>
      <c r="P179" s="12">
        <v>-1.5</v>
      </c>
      <c r="Q179" s="12">
        <v>-113.39</v>
      </c>
      <c r="R179" s="12">
        <v>-1.24</v>
      </c>
      <c r="S179" s="13">
        <v>0.19</v>
      </c>
      <c r="T179" s="13">
        <v>-0.02</v>
      </c>
      <c r="U179" s="12">
        <v>-111.3</v>
      </c>
      <c r="V179" s="15">
        <v>477.9</v>
      </c>
      <c r="W179" s="15">
        <v>475.4</v>
      </c>
      <c r="X179" s="15">
        <v>-0.52</v>
      </c>
      <c r="Y179" s="15">
        <v>59.694000000000003</v>
      </c>
      <c r="Z179" s="12">
        <v>69.192999999999998</v>
      </c>
      <c r="AA179" s="56">
        <v>15.91</v>
      </c>
      <c r="AB179" s="71">
        <v>43373</v>
      </c>
      <c r="AC179" s="51">
        <v>35.700000000000003</v>
      </c>
      <c r="AD179" s="45" t="s">
        <v>738</v>
      </c>
      <c r="AE179" s="31">
        <v>2645.25</v>
      </c>
    </row>
    <row r="180" spans="1:31" ht="18" x14ac:dyDescent="0.35">
      <c r="A180" s="48">
        <f t="shared" si="3"/>
        <v>177</v>
      </c>
      <c r="B180" s="20" t="s">
        <v>952</v>
      </c>
      <c r="C180" s="12">
        <v>145</v>
      </c>
      <c r="D180" s="12">
        <v>484</v>
      </c>
      <c r="E180" s="12">
        <v>233.8</v>
      </c>
      <c r="F180" s="12">
        <v>-25</v>
      </c>
      <c r="G180" s="12">
        <v>24</v>
      </c>
      <c r="H180" s="12">
        <v>-196</v>
      </c>
      <c r="I180" s="12">
        <v>305</v>
      </c>
      <c r="J180" s="12">
        <v>-8</v>
      </c>
      <c r="K180" s="12">
        <v>-102.62</v>
      </c>
      <c r="L180" s="12">
        <v>48</v>
      </c>
      <c r="M180" s="12">
        <v>38</v>
      </c>
      <c r="N180" s="12">
        <v>-20.83</v>
      </c>
      <c r="O180" s="12">
        <v>-381</v>
      </c>
      <c r="P180" s="12">
        <v>-6</v>
      </c>
      <c r="Q180" s="12">
        <v>98.43</v>
      </c>
      <c r="R180" s="12">
        <v>-1.24</v>
      </c>
      <c r="S180" s="13">
        <v>-0.96</v>
      </c>
      <c r="T180" s="13">
        <v>-0.01</v>
      </c>
      <c r="U180" s="12">
        <v>98.5</v>
      </c>
      <c r="V180" s="15">
        <v>3933</v>
      </c>
      <c r="W180" s="15">
        <v>3979</v>
      </c>
      <c r="X180" s="15">
        <v>1.17</v>
      </c>
      <c r="Y180" s="15">
        <v>398.1</v>
      </c>
      <c r="Z180" s="12">
        <v>414</v>
      </c>
      <c r="AA180" s="56">
        <v>3.99</v>
      </c>
      <c r="AB180" s="71">
        <v>43373</v>
      </c>
      <c r="AC180" s="51">
        <v>250</v>
      </c>
      <c r="AD180" s="45" t="s">
        <v>731</v>
      </c>
      <c r="AE180" s="31">
        <v>-2615.13</v>
      </c>
    </row>
    <row r="181" spans="1:31" ht="18" x14ac:dyDescent="0.35">
      <c r="A181" s="48">
        <f t="shared" si="3"/>
        <v>178</v>
      </c>
      <c r="B181" s="20" t="s">
        <v>444</v>
      </c>
      <c r="C181" s="12">
        <v>532.29999999999995</v>
      </c>
      <c r="D181" s="12">
        <v>696.8</v>
      </c>
      <c r="E181" s="12">
        <v>30.9</v>
      </c>
      <c r="F181" s="12">
        <v>-25.7</v>
      </c>
      <c r="G181" s="12">
        <v>25.5</v>
      </c>
      <c r="H181" s="12">
        <v>-199.22</v>
      </c>
      <c r="I181" s="12">
        <v>-6.2</v>
      </c>
      <c r="J181" s="12">
        <v>27.6</v>
      </c>
      <c r="K181" s="12">
        <v>545.16</v>
      </c>
      <c r="L181" s="12">
        <v>2.2000000000000002</v>
      </c>
      <c r="M181" s="12">
        <v>6.5</v>
      </c>
      <c r="N181" s="12">
        <v>195.45</v>
      </c>
      <c r="O181" s="12">
        <v>-22.2</v>
      </c>
      <c r="P181" s="12">
        <v>-8.6</v>
      </c>
      <c r="Q181" s="12">
        <v>61.26</v>
      </c>
      <c r="R181" s="12">
        <v>-1.23</v>
      </c>
      <c r="S181" s="13">
        <v>-0.2</v>
      </c>
      <c r="T181" s="13">
        <v>-0.08</v>
      </c>
      <c r="U181" s="12">
        <v>61.4</v>
      </c>
      <c r="V181" s="15">
        <v>2275.4</v>
      </c>
      <c r="W181" s="15">
        <v>1832.1</v>
      </c>
      <c r="X181" s="15">
        <v>-19.48</v>
      </c>
      <c r="Y181" s="15">
        <v>108.59</v>
      </c>
      <c r="Z181" s="12">
        <v>109.53400000000001</v>
      </c>
      <c r="AA181" s="56">
        <v>0.87</v>
      </c>
      <c r="AB181" s="71">
        <v>43373</v>
      </c>
      <c r="AC181" s="51">
        <v>250</v>
      </c>
      <c r="AD181" s="45" t="s">
        <v>746</v>
      </c>
      <c r="AE181" s="31">
        <v>3059.5</v>
      </c>
    </row>
    <row r="182" spans="1:31" ht="18" x14ac:dyDescent="0.35">
      <c r="A182" s="48">
        <f t="shared" si="3"/>
        <v>179</v>
      </c>
      <c r="B182" s="20" t="s">
        <v>953</v>
      </c>
      <c r="C182" s="12">
        <v>392.7</v>
      </c>
      <c r="D182" s="12">
        <v>400.6</v>
      </c>
      <c r="E182" s="12">
        <v>2</v>
      </c>
      <c r="F182" s="12">
        <v>31</v>
      </c>
      <c r="G182" s="12">
        <v>18.3</v>
      </c>
      <c r="H182" s="12">
        <v>-40.97</v>
      </c>
      <c r="I182" s="12">
        <v>3.4</v>
      </c>
      <c r="J182" s="12">
        <v>-1.2</v>
      </c>
      <c r="K182" s="12">
        <v>-135.29</v>
      </c>
      <c r="L182" s="12">
        <v>24.1</v>
      </c>
      <c r="M182" s="12">
        <v>24.4</v>
      </c>
      <c r="N182" s="12">
        <v>1.24</v>
      </c>
      <c r="O182" s="12">
        <v>3.5</v>
      </c>
      <c r="P182" s="12">
        <v>-4.9000000000000004</v>
      </c>
      <c r="Q182" s="12">
        <v>-240</v>
      </c>
      <c r="R182" s="12">
        <v>-1.22</v>
      </c>
      <c r="S182" s="13">
        <v>0.04</v>
      </c>
      <c r="T182" s="13">
        <v>-0.06</v>
      </c>
      <c r="U182" s="12">
        <v>-240.7</v>
      </c>
      <c r="V182" s="15">
        <v>2666.3</v>
      </c>
      <c r="W182" s="15">
        <v>2588.9</v>
      </c>
      <c r="X182" s="15">
        <v>-2.9</v>
      </c>
      <c r="Y182" s="15">
        <v>89.084000000000003</v>
      </c>
      <c r="Z182" s="12">
        <v>88.614999999999995</v>
      </c>
      <c r="AA182" s="56">
        <v>-0.53</v>
      </c>
      <c r="AB182" s="71">
        <v>43373</v>
      </c>
      <c r="AC182" s="51">
        <v>276.89999999999998</v>
      </c>
      <c r="AD182" s="45" t="s">
        <v>736</v>
      </c>
      <c r="AE182" s="31">
        <v>370.25</v>
      </c>
    </row>
    <row r="183" spans="1:31" ht="18" x14ac:dyDescent="0.35">
      <c r="A183" s="48">
        <f t="shared" si="3"/>
        <v>180</v>
      </c>
      <c r="B183" s="20" t="s">
        <v>954</v>
      </c>
      <c r="C183" s="12">
        <v>2964</v>
      </c>
      <c r="D183" s="12">
        <v>3390</v>
      </c>
      <c r="E183" s="12">
        <v>14.4</v>
      </c>
      <c r="F183" s="12">
        <v>314</v>
      </c>
      <c r="G183" s="12">
        <v>439</v>
      </c>
      <c r="H183" s="12">
        <v>39.81</v>
      </c>
      <c r="I183" s="12">
        <v>119</v>
      </c>
      <c r="J183" s="12">
        <v>251</v>
      </c>
      <c r="K183" s="12">
        <v>110.92</v>
      </c>
      <c r="L183" s="12">
        <v>26</v>
      </c>
      <c r="M183" s="12">
        <v>33</v>
      </c>
      <c r="N183" s="12">
        <v>26.92</v>
      </c>
      <c r="O183" s="12">
        <v>113</v>
      </c>
      <c r="P183" s="12">
        <v>-41</v>
      </c>
      <c r="Q183" s="12">
        <v>-136.28</v>
      </c>
      <c r="R183" s="12">
        <v>-1.21</v>
      </c>
      <c r="S183" s="13">
        <v>0.6</v>
      </c>
      <c r="T183" s="13">
        <v>-0.22</v>
      </c>
      <c r="U183" s="12">
        <v>-136.5</v>
      </c>
      <c r="V183" s="15">
        <v>11392</v>
      </c>
      <c r="W183" s="15">
        <v>10969</v>
      </c>
      <c r="X183" s="15">
        <v>-3.71</v>
      </c>
      <c r="Y183" s="15">
        <v>187</v>
      </c>
      <c r="Z183" s="12">
        <v>186</v>
      </c>
      <c r="AA183" s="56">
        <v>-0.53</v>
      </c>
      <c r="AB183" s="71">
        <v>43373</v>
      </c>
      <c r="AD183" s="45" t="s">
        <v>750</v>
      </c>
      <c r="AE183" s="31">
        <v>12816</v>
      </c>
    </row>
    <row r="184" spans="1:31" ht="18" x14ac:dyDescent="0.35">
      <c r="A184" s="48">
        <f t="shared" si="3"/>
        <v>181</v>
      </c>
      <c r="B184" s="20" t="s">
        <v>955</v>
      </c>
      <c r="C184" s="12">
        <v>479.3</v>
      </c>
      <c r="D184" s="12">
        <v>859.8</v>
      </c>
      <c r="E184" s="12">
        <v>79.400000000000006</v>
      </c>
      <c r="F184" s="12">
        <v>11.5</v>
      </c>
      <c r="G184" s="12">
        <v>-3.9</v>
      </c>
      <c r="H184" s="12">
        <v>-133.91</v>
      </c>
      <c r="I184" s="12">
        <v>0.1</v>
      </c>
      <c r="J184" s="12">
        <v>-7.3</v>
      </c>
      <c r="K184" s="12">
        <v>-7400</v>
      </c>
      <c r="L184" s="12">
        <v>5.7</v>
      </c>
      <c r="M184" s="12">
        <v>13.3</v>
      </c>
      <c r="N184" s="12">
        <v>133.33000000000001</v>
      </c>
      <c r="O184" s="12">
        <v>5.7</v>
      </c>
      <c r="P184" s="12">
        <v>-9.9</v>
      </c>
      <c r="Q184" s="12">
        <v>-273.68</v>
      </c>
      <c r="R184" s="12">
        <v>-1.1499999999999999</v>
      </c>
      <c r="S184" s="13">
        <v>0.62</v>
      </c>
      <c r="T184" s="13">
        <v>-1.07</v>
      </c>
      <c r="U184" s="12">
        <v>-272.10000000000002</v>
      </c>
      <c r="V184" s="15">
        <v>525.5</v>
      </c>
      <c r="W184" s="15">
        <v>1089.3</v>
      </c>
      <c r="X184" s="15">
        <v>107.29</v>
      </c>
      <c r="Y184" s="15">
        <v>9.2430000000000003</v>
      </c>
      <c r="Z184" s="12">
        <v>9.2739999999999991</v>
      </c>
      <c r="AA184" s="56">
        <v>0.34</v>
      </c>
      <c r="AB184" s="71">
        <v>43372</v>
      </c>
      <c r="AC184" s="51">
        <v>4.8</v>
      </c>
      <c r="AD184" s="45" t="s">
        <v>956</v>
      </c>
      <c r="AE184" s="36">
        <v>4340.4799999999996</v>
      </c>
    </row>
    <row r="185" spans="1:31" ht="18" x14ac:dyDescent="0.35">
      <c r="A185" s="48">
        <f t="shared" si="3"/>
        <v>182</v>
      </c>
      <c r="B185" s="20" t="s">
        <v>957</v>
      </c>
      <c r="C185" s="12">
        <v>1096.3</v>
      </c>
      <c r="D185" s="12">
        <v>1146</v>
      </c>
      <c r="E185" s="12">
        <v>4.5</v>
      </c>
      <c r="F185" s="12">
        <v>95.7</v>
      </c>
      <c r="G185" s="12">
        <v>44.2</v>
      </c>
      <c r="H185" s="12">
        <v>-53.81</v>
      </c>
      <c r="I185" s="12">
        <v>2.1</v>
      </c>
      <c r="J185" s="12">
        <v>14.1</v>
      </c>
      <c r="K185" s="12">
        <v>571.42999999999995</v>
      </c>
      <c r="L185" s="12">
        <v>37.299999999999997</v>
      </c>
      <c r="M185" s="12">
        <v>41.7</v>
      </c>
      <c r="N185" s="12">
        <v>11.8</v>
      </c>
      <c r="O185" s="12">
        <v>54.9</v>
      </c>
      <c r="P185" s="12">
        <v>-13.1</v>
      </c>
      <c r="Q185" s="12">
        <v>-123.86</v>
      </c>
      <c r="R185" s="12">
        <v>-1.1399999999999999</v>
      </c>
      <c r="S185" s="13">
        <v>0.22</v>
      </c>
      <c r="T185" s="13">
        <v>-0.06</v>
      </c>
      <c r="U185" s="12">
        <v>-124.6</v>
      </c>
      <c r="V185" s="15">
        <v>5503.2</v>
      </c>
      <c r="W185" s="15">
        <v>5517.4</v>
      </c>
      <c r="X185" s="15">
        <v>0.26</v>
      </c>
      <c r="Y185" s="15">
        <v>245.8</v>
      </c>
      <c r="Z185" s="12">
        <v>238.7</v>
      </c>
      <c r="AA185" s="56">
        <v>-2.89</v>
      </c>
      <c r="AB185" s="71">
        <v>43373</v>
      </c>
      <c r="AC185" s="51">
        <v>31.4</v>
      </c>
      <c r="AD185" s="45" t="s">
        <v>702</v>
      </c>
      <c r="AE185" s="36">
        <v>1175.43</v>
      </c>
    </row>
    <row r="186" spans="1:31" ht="18" x14ac:dyDescent="0.35">
      <c r="A186" s="48">
        <f t="shared" si="3"/>
        <v>183</v>
      </c>
      <c r="B186" s="20" t="s">
        <v>230</v>
      </c>
      <c r="C186" s="12">
        <v>4034.3</v>
      </c>
      <c r="D186" s="12">
        <v>3911.4</v>
      </c>
      <c r="E186" s="12">
        <v>-3</v>
      </c>
      <c r="F186" s="12">
        <v>-5321.5</v>
      </c>
      <c r="G186" s="12">
        <v>397.5</v>
      </c>
      <c r="H186" s="12">
        <v>-107.47</v>
      </c>
      <c r="I186" s="12">
        <v>-1638.8</v>
      </c>
      <c r="J186" s="12">
        <v>213.4</v>
      </c>
      <c r="K186" s="12">
        <v>113.02</v>
      </c>
      <c r="L186" s="12">
        <v>265.2</v>
      </c>
      <c r="M186" s="12">
        <v>220.4</v>
      </c>
      <c r="N186" s="12">
        <v>-16.89</v>
      </c>
      <c r="O186" s="12">
        <v>-4019.2</v>
      </c>
      <c r="P186" s="12">
        <v>-37.9</v>
      </c>
      <c r="Q186" s="12">
        <v>99.06</v>
      </c>
      <c r="R186" s="12">
        <v>-0.97</v>
      </c>
      <c r="S186" s="13">
        <v>-12.05</v>
      </c>
      <c r="T186" s="13">
        <v>-0.11</v>
      </c>
      <c r="U186" s="12">
        <v>99.1</v>
      </c>
      <c r="V186" s="15">
        <v>47833.4</v>
      </c>
      <c r="W186" s="15">
        <v>36034.699999999997</v>
      </c>
      <c r="X186" s="15">
        <v>-24.67</v>
      </c>
      <c r="Y186" s="15">
        <v>333.5</v>
      </c>
      <c r="Z186" s="12">
        <v>339</v>
      </c>
      <c r="AA186" s="56">
        <v>1.65</v>
      </c>
      <c r="AB186" s="71">
        <v>43373</v>
      </c>
      <c r="AC186" s="51">
        <v>250</v>
      </c>
      <c r="AD186" s="45" t="s">
        <v>710</v>
      </c>
      <c r="AE186" s="31">
        <v>17790.23</v>
      </c>
    </row>
    <row r="187" spans="1:31" ht="18" x14ac:dyDescent="0.35">
      <c r="A187" s="48">
        <f t="shared" si="3"/>
        <v>184</v>
      </c>
      <c r="B187" s="20" t="s">
        <v>958</v>
      </c>
      <c r="C187" s="12">
        <v>6963.8</v>
      </c>
      <c r="D187" s="12">
        <v>8562.2999999999993</v>
      </c>
      <c r="E187" s="12">
        <v>23</v>
      </c>
      <c r="F187" s="12">
        <v>1505.7</v>
      </c>
      <c r="G187" s="12">
        <v>947.9</v>
      </c>
      <c r="H187" s="12">
        <v>-37.049999999999997</v>
      </c>
      <c r="I187" s="12">
        <v>246.8</v>
      </c>
      <c r="J187" s="12">
        <v>261.89999999999998</v>
      </c>
      <c r="K187" s="12">
        <v>6.12</v>
      </c>
      <c r="L187" s="12">
        <v>492.8</v>
      </c>
      <c r="M187" s="12">
        <v>525.29999999999995</v>
      </c>
      <c r="N187" s="12">
        <v>6.59</v>
      </c>
      <c r="O187" s="12">
        <v>577.4</v>
      </c>
      <c r="P187" s="12">
        <v>-67.900000000000006</v>
      </c>
      <c r="Q187" s="12">
        <v>-111.76</v>
      </c>
      <c r="R187" s="12">
        <v>-0.79</v>
      </c>
      <c r="S187" s="13">
        <v>0.35</v>
      </c>
      <c r="T187" s="13">
        <v>-0.04</v>
      </c>
      <c r="U187" s="12">
        <v>-111.3</v>
      </c>
      <c r="V187" s="15">
        <v>79946</v>
      </c>
      <c r="W187" s="15">
        <v>77310.5</v>
      </c>
      <c r="X187" s="15">
        <v>-3.3</v>
      </c>
      <c r="Y187" s="15">
        <v>1642</v>
      </c>
      <c r="Z187" s="12">
        <v>1705</v>
      </c>
      <c r="AA187" s="56">
        <v>3.84</v>
      </c>
      <c r="AB187" s="71">
        <v>43373</v>
      </c>
      <c r="AC187" s="51">
        <v>250</v>
      </c>
      <c r="AD187" s="45" t="s">
        <v>711</v>
      </c>
      <c r="AE187" s="31">
        <v>-41628</v>
      </c>
    </row>
    <row r="188" spans="1:31" ht="18" x14ac:dyDescent="0.35">
      <c r="A188" s="48">
        <f t="shared" si="3"/>
        <v>185</v>
      </c>
      <c r="B188" s="20" t="s">
        <v>959</v>
      </c>
      <c r="C188" s="12">
        <v>1448.5</v>
      </c>
      <c r="D188" s="12">
        <v>1629.9</v>
      </c>
      <c r="E188" s="12">
        <v>12.5</v>
      </c>
      <c r="F188" s="12">
        <v>107.6</v>
      </c>
      <c r="G188" s="12">
        <v>96.2</v>
      </c>
      <c r="H188" s="12">
        <v>-10.59</v>
      </c>
      <c r="I188" s="12">
        <v>8.1999999999999993</v>
      </c>
      <c r="J188" s="12">
        <v>7.4</v>
      </c>
      <c r="K188" s="12">
        <v>-9.76</v>
      </c>
      <c r="L188" s="12">
        <v>85.2</v>
      </c>
      <c r="M188" s="12">
        <v>99.1</v>
      </c>
      <c r="N188" s="12">
        <v>16.309999999999999</v>
      </c>
      <c r="O188" s="12">
        <v>10.9</v>
      </c>
      <c r="P188" s="12">
        <v>-12.5</v>
      </c>
      <c r="Q188" s="12">
        <v>-214.68</v>
      </c>
      <c r="R188" s="12">
        <v>-0.77</v>
      </c>
      <c r="S188" s="13">
        <v>0.16</v>
      </c>
      <c r="T188" s="13">
        <v>-0.19</v>
      </c>
      <c r="U188" s="12">
        <v>-220.9</v>
      </c>
      <c r="V188" s="15">
        <v>9096.7999999999993</v>
      </c>
      <c r="W188" s="15">
        <v>10007.1</v>
      </c>
      <c r="X188" s="15">
        <v>10.01</v>
      </c>
      <c r="Y188" s="15">
        <v>70.2</v>
      </c>
      <c r="Z188" s="12">
        <v>66.599999999999994</v>
      </c>
      <c r="AA188" s="56">
        <v>-5.13</v>
      </c>
      <c r="AB188" s="71">
        <v>43373</v>
      </c>
      <c r="AC188" s="51">
        <v>36.700000000000003</v>
      </c>
      <c r="AD188" s="45" t="s">
        <v>680</v>
      </c>
      <c r="AE188" s="31">
        <v>-393</v>
      </c>
    </row>
    <row r="189" spans="1:31" ht="18" x14ac:dyDescent="0.35">
      <c r="A189" s="48">
        <f t="shared" si="3"/>
        <v>186</v>
      </c>
      <c r="B189" s="20" t="s">
        <v>960</v>
      </c>
      <c r="C189" s="12">
        <v>936.3</v>
      </c>
      <c r="D189" s="12">
        <v>812.6</v>
      </c>
      <c r="E189" s="12">
        <v>-13.2</v>
      </c>
      <c r="F189" s="12">
        <v>37.5</v>
      </c>
      <c r="G189" s="12">
        <v>13.5</v>
      </c>
      <c r="H189" s="12">
        <v>-64</v>
      </c>
      <c r="I189" s="12">
        <v>6.3</v>
      </c>
      <c r="J189" s="12">
        <v>-1.4</v>
      </c>
      <c r="K189" s="12">
        <v>-122.22</v>
      </c>
      <c r="L189" s="12">
        <v>22.5</v>
      </c>
      <c r="M189" s="12">
        <v>20.100000000000001</v>
      </c>
      <c r="N189" s="12">
        <v>-10.67</v>
      </c>
      <c r="O189" s="12">
        <v>7.8</v>
      </c>
      <c r="P189" s="12">
        <v>-6</v>
      </c>
      <c r="Q189" s="12">
        <v>-176.92</v>
      </c>
      <c r="R189" s="12">
        <v>-0.74</v>
      </c>
      <c r="S189" s="13">
        <v>0.05</v>
      </c>
      <c r="T189" s="13">
        <v>-0.04</v>
      </c>
      <c r="U189" s="12">
        <v>-179</v>
      </c>
      <c r="V189" s="15">
        <v>2811.9</v>
      </c>
      <c r="W189" s="15">
        <v>2550.8000000000002</v>
      </c>
      <c r="X189" s="15">
        <v>-9.2899999999999991</v>
      </c>
      <c r="Y189" s="15">
        <v>167.18100000000001</v>
      </c>
      <c r="Z189" s="12">
        <v>164.65600000000001</v>
      </c>
      <c r="AA189" s="56">
        <v>-1.51</v>
      </c>
      <c r="AB189" s="71">
        <v>43372</v>
      </c>
      <c r="AC189" s="51">
        <v>28.9</v>
      </c>
      <c r="AD189" s="45" t="s">
        <v>680</v>
      </c>
      <c r="AE189" s="31">
        <v>8732.5</v>
      </c>
    </row>
    <row r="190" spans="1:31" ht="18" x14ac:dyDescent="0.35">
      <c r="A190" s="48">
        <f t="shared" si="3"/>
        <v>187</v>
      </c>
      <c r="B190" s="20" t="s">
        <v>961</v>
      </c>
      <c r="C190" s="12">
        <v>610.5</v>
      </c>
      <c r="D190" s="12">
        <v>909.8</v>
      </c>
      <c r="E190" s="12">
        <v>49</v>
      </c>
      <c r="F190" s="12">
        <v>26.9</v>
      </c>
      <c r="G190" s="12">
        <v>5</v>
      </c>
      <c r="H190" s="12">
        <v>-81.41</v>
      </c>
      <c r="I190" s="12">
        <v>0.7</v>
      </c>
      <c r="J190" s="12">
        <v>0.4</v>
      </c>
      <c r="K190" s="12">
        <v>-42.86</v>
      </c>
      <c r="L190" s="12">
        <v>7.4</v>
      </c>
      <c r="M190" s="12">
        <v>10.4</v>
      </c>
      <c r="N190" s="12">
        <v>40.54</v>
      </c>
      <c r="O190" s="12">
        <v>18.600000000000001</v>
      </c>
      <c r="P190" s="12">
        <v>-5.8</v>
      </c>
      <c r="Q190" s="12">
        <v>-131.18</v>
      </c>
      <c r="R190" s="12">
        <v>-0.64</v>
      </c>
      <c r="S190" s="13">
        <v>0.41</v>
      </c>
      <c r="T190" s="13">
        <v>-0.13</v>
      </c>
      <c r="U190" s="12">
        <v>-131.30000000000001</v>
      </c>
      <c r="V190" s="15">
        <v>807.7</v>
      </c>
      <c r="W190" s="15">
        <v>929.1</v>
      </c>
      <c r="X190" s="15">
        <v>15.03</v>
      </c>
      <c r="Y190" s="15">
        <v>51.991999999999997</v>
      </c>
      <c r="Z190" s="12">
        <v>45.709000000000003</v>
      </c>
      <c r="AA190" s="56">
        <v>-12.08</v>
      </c>
      <c r="AB190" s="71">
        <v>43373</v>
      </c>
      <c r="AC190" s="51">
        <v>17.7</v>
      </c>
      <c r="AD190" s="45" t="s">
        <v>740</v>
      </c>
      <c r="AE190" s="31">
        <v>8401.5499999999993</v>
      </c>
    </row>
    <row r="191" spans="1:31" ht="18" x14ac:dyDescent="0.35">
      <c r="A191" s="48">
        <f t="shared" si="3"/>
        <v>188</v>
      </c>
      <c r="B191" s="20" t="s">
        <v>962</v>
      </c>
      <c r="C191" s="12">
        <v>210.1</v>
      </c>
      <c r="D191" s="12">
        <v>209.9</v>
      </c>
      <c r="E191" s="12">
        <v>-0.1</v>
      </c>
      <c r="F191" s="12">
        <v>14.6</v>
      </c>
      <c r="G191" s="12">
        <v>6.7</v>
      </c>
      <c r="H191" s="12">
        <v>-54.11</v>
      </c>
      <c r="I191" s="12">
        <v>1.7</v>
      </c>
      <c r="J191" s="12">
        <v>4.0999999999999996</v>
      </c>
      <c r="K191" s="12">
        <v>141.18</v>
      </c>
      <c r="L191" s="12">
        <v>7.9</v>
      </c>
      <c r="M191" s="12">
        <v>4</v>
      </c>
      <c r="N191" s="12">
        <v>-49.37</v>
      </c>
      <c r="O191" s="12">
        <v>5</v>
      </c>
      <c r="P191" s="12">
        <v>-1.3</v>
      </c>
      <c r="Q191" s="12">
        <v>-126</v>
      </c>
      <c r="R191" s="12">
        <v>-0.62</v>
      </c>
      <c r="S191" s="13">
        <v>0.11</v>
      </c>
      <c r="T191" s="13">
        <v>-0.03</v>
      </c>
      <c r="U191" s="12">
        <v>-126.3</v>
      </c>
      <c r="V191" s="15">
        <v>986.2</v>
      </c>
      <c r="W191" s="15">
        <v>1143.8</v>
      </c>
      <c r="X191" s="15">
        <v>15.98</v>
      </c>
      <c r="Y191" s="15">
        <v>44.182000000000002</v>
      </c>
      <c r="Z191" s="12">
        <v>43.792000000000002</v>
      </c>
      <c r="AA191" s="56">
        <v>-0.88</v>
      </c>
      <c r="AB191" s="71">
        <v>43373</v>
      </c>
      <c r="AC191" s="51">
        <v>41.8</v>
      </c>
      <c r="AD191" s="45" t="s">
        <v>963</v>
      </c>
      <c r="AE191" s="31">
        <v>-2261.9</v>
      </c>
    </row>
    <row r="192" spans="1:31" ht="18" x14ac:dyDescent="0.35">
      <c r="A192" s="48">
        <f t="shared" si="3"/>
        <v>189</v>
      </c>
      <c r="B192" s="20" t="s">
        <v>460</v>
      </c>
      <c r="C192" s="12">
        <v>123355</v>
      </c>
      <c r="D192" s="12">
        <v>128028</v>
      </c>
      <c r="E192" s="12">
        <v>3.8</v>
      </c>
      <c r="F192" s="12">
        <v>5219</v>
      </c>
      <c r="G192" s="12">
        <v>952</v>
      </c>
      <c r="H192" s="12">
        <v>-81.760000000000005</v>
      </c>
      <c r="I192" s="12">
        <v>1502</v>
      </c>
      <c r="J192" s="12">
        <v>1002</v>
      </c>
      <c r="K192" s="12">
        <v>-33.29</v>
      </c>
      <c r="L192" s="12">
        <v>613</v>
      </c>
      <c r="M192" s="12">
        <v>554</v>
      </c>
      <c r="N192" s="12">
        <v>-9.6199999999999992</v>
      </c>
      <c r="O192" s="12">
        <v>2899</v>
      </c>
      <c r="P192" s="12">
        <v>-738</v>
      </c>
      <c r="Q192" s="12">
        <v>-125.46</v>
      </c>
      <c r="R192" s="12">
        <v>-0.57999999999999996</v>
      </c>
      <c r="S192" s="13">
        <v>0.96</v>
      </c>
      <c r="T192" s="13">
        <v>-0.25</v>
      </c>
      <c r="U192" s="12">
        <v>-126.1</v>
      </c>
      <c r="V192" s="15">
        <v>125177</v>
      </c>
      <c r="W192" s="15">
        <v>134877</v>
      </c>
      <c r="X192" s="15">
        <v>7.75</v>
      </c>
      <c r="Y192" s="15">
        <v>3021</v>
      </c>
      <c r="Z192" s="12">
        <v>2946</v>
      </c>
      <c r="AA192" s="56">
        <v>-2.48</v>
      </c>
      <c r="AB192" s="71">
        <v>43312</v>
      </c>
      <c r="AC192" s="51">
        <v>57.1</v>
      </c>
      <c r="AD192" s="45" t="s">
        <v>676</v>
      </c>
      <c r="AE192" s="31">
        <v>2415.5</v>
      </c>
    </row>
    <row r="193" spans="1:31" ht="18" x14ac:dyDescent="0.35">
      <c r="A193" s="48">
        <f t="shared" si="3"/>
        <v>190</v>
      </c>
      <c r="B193" s="20" t="s">
        <v>964</v>
      </c>
      <c r="C193" s="12">
        <v>179.6</v>
      </c>
      <c r="D193" s="12">
        <v>182.2</v>
      </c>
      <c r="E193" s="12">
        <v>1.4</v>
      </c>
      <c r="F193" s="12">
        <v>-10.4</v>
      </c>
      <c r="G193" s="12">
        <v>3</v>
      </c>
      <c r="H193" s="12">
        <v>-128.85</v>
      </c>
      <c r="I193" s="12">
        <v>-4.5</v>
      </c>
      <c r="J193" s="12">
        <v>2.1</v>
      </c>
      <c r="K193" s="12">
        <v>146.66999999999999</v>
      </c>
      <c r="L193" s="12">
        <v>1.1000000000000001</v>
      </c>
      <c r="M193" s="12">
        <v>1.9</v>
      </c>
      <c r="N193" s="12">
        <v>72.73</v>
      </c>
      <c r="O193" s="12">
        <v>-7</v>
      </c>
      <c r="P193" s="12">
        <v>-1</v>
      </c>
      <c r="Q193" s="12">
        <v>85.71</v>
      </c>
      <c r="R193" s="12">
        <v>-0.55000000000000004</v>
      </c>
      <c r="S193" s="13">
        <v>-0.25</v>
      </c>
      <c r="T193" s="13">
        <v>-0.04</v>
      </c>
      <c r="U193" s="12">
        <v>85.6</v>
      </c>
      <c r="V193" s="15">
        <v>216.9</v>
      </c>
      <c r="W193" s="15">
        <v>270.10000000000002</v>
      </c>
      <c r="X193" s="15">
        <v>24.53</v>
      </c>
      <c r="Y193" s="15">
        <v>28.274000000000001</v>
      </c>
      <c r="Z193" s="12">
        <v>28.428999999999998</v>
      </c>
      <c r="AA193" s="56">
        <v>0.55000000000000004</v>
      </c>
      <c r="AB193" s="71">
        <v>43373</v>
      </c>
      <c r="AC193" s="51">
        <v>45.2</v>
      </c>
      <c r="AD193" s="45" t="s">
        <v>705</v>
      </c>
      <c r="AE193" s="31">
        <v>-117.6</v>
      </c>
    </row>
    <row r="194" spans="1:31" ht="18" x14ac:dyDescent="0.35">
      <c r="A194" s="48">
        <f t="shared" si="3"/>
        <v>191</v>
      </c>
      <c r="B194" s="20" t="s">
        <v>965</v>
      </c>
      <c r="C194" s="12">
        <v>392.8</v>
      </c>
      <c r="D194" s="12">
        <v>756.7</v>
      </c>
      <c r="E194" s="12">
        <v>92.6</v>
      </c>
      <c r="F194" s="12">
        <v>56.8</v>
      </c>
      <c r="G194" s="12">
        <v>61</v>
      </c>
      <c r="H194" s="12">
        <v>7.39</v>
      </c>
      <c r="I194" s="12">
        <v>18.3</v>
      </c>
      <c r="J194" s="12">
        <v>3.6</v>
      </c>
      <c r="K194" s="12">
        <v>-80.33</v>
      </c>
      <c r="L194" s="12">
        <v>5.0999999999999996</v>
      </c>
      <c r="M194" s="12">
        <v>41.4</v>
      </c>
      <c r="N194" s="12">
        <v>711.76</v>
      </c>
      <c r="O194" s="12">
        <v>33.4</v>
      </c>
      <c r="P194" s="12">
        <v>-3.6</v>
      </c>
      <c r="Q194" s="12">
        <v>-110.78</v>
      </c>
      <c r="R194" s="12">
        <v>-0.48</v>
      </c>
      <c r="S194" s="13">
        <v>0.73</v>
      </c>
      <c r="T194" s="13">
        <v>-0.08</v>
      </c>
      <c r="U194" s="12">
        <v>-110.9</v>
      </c>
      <c r="V194" s="15">
        <v>1761.6</v>
      </c>
      <c r="W194" s="15">
        <v>5338.1</v>
      </c>
      <c r="X194" s="15">
        <v>203.03</v>
      </c>
      <c r="Y194" s="15">
        <v>45.62</v>
      </c>
      <c r="Z194" s="12">
        <v>45.1</v>
      </c>
      <c r="AA194" s="56">
        <v>-1.1399999999999999</v>
      </c>
      <c r="AB194" s="71">
        <v>43373</v>
      </c>
      <c r="AC194" s="51">
        <v>250</v>
      </c>
      <c r="AD194" s="45" t="s">
        <v>744</v>
      </c>
      <c r="AE194" s="31">
        <v>19784.75</v>
      </c>
    </row>
    <row r="195" spans="1:31" ht="18" x14ac:dyDescent="0.35">
      <c r="A195" s="48">
        <f t="shared" si="3"/>
        <v>192</v>
      </c>
      <c r="B195" s="20" t="s">
        <v>966</v>
      </c>
      <c r="C195" s="12">
        <v>2159.6999999999998</v>
      </c>
      <c r="D195" s="12">
        <v>3468.8</v>
      </c>
      <c r="E195" s="12">
        <v>60.6</v>
      </c>
      <c r="F195" s="12">
        <v>34.4</v>
      </c>
      <c r="G195" s="12">
        <v>8.1</v>
      </c>
      <c r="H195" s="12">
        <v>-76.45</v>
      </c>
      <c r="I195" s="12">
        <v>-0.7</v>
      </c>
      <c r="J195" s="12">
        <v>0</v>
      </c>
      <c r="K195" s="12">
        <v>100</v>
      </c>
      <c r="L195" s="12">
        <v>20.6</v>
      </c>
      <c r="M195" s="12">
        <v>22.6</v>
      </c>
      <c r="N195" s="12">
        <v>9.7100000000000009</v>
      </c>
      <c r="O195" s="12">
        <v>14.8</v>
      </c>
      <c r="P195" s="12">
        <v>-15.1</v>
      </c>
      <c r="Q195" s="12">
        <v>-202.03</v>
      </c>
      <c r="R195" s="12">
        <v>-0.44</v>
      </c>
      <c r="S195" s="13">
        <v>0.44</v>
      </c>
      <c r="T195" s="13">
        <v>-0.44</v>
      </c>
      <c r="U195" s="12">
        <v>-201.4</v>
      </c>
      <c r="V195" s="15">
        <v>1760.2</v>
      </c>
      <c r="W195" s="15">
        <v>2111.1</v>
      </c>
      <c r="X195" s="15">
        <v>19.940000000000001</v>
      </c>
      <c r="Y195" s="15">
        <v>33.945</v>
      </c>
      <c r="Z195" s="12">
        <v>34.113999999999997</v>
      </c>
      <c r="AA195" s="56">
        <v>0.5</v>
      </c>
      <c r="AB195" s="71">
        <v>43373</v>
      </c>
      <c r="AC195" s="51">
        <v>12.9</v>
      </c>
      <c r="AD195" s="45" t="s">
        <v>740</v>
      </c>
      <c r="AE195" s="31">
        <v>-70566.5</v>
      </c>
    </row>
    <row r="196" spans="1:31" ht="18" x14ac:dyDescent="0.35">
      <c r="A196" s="48">
        <f t="shared" si="3"/>
        <v>193</v>
      </c>
      <c r="B196" s="20" t="s">
        <v>967</v>
      </c>
      <c r="C196" s="12">
        <v>560.1</v>
      </c>
      <c r="D196" s="12">
        <v>553</v>
      </c>
      <c r="E196" s="12">
        <v>-1.3</v>
      </c>
      <c r="F196" s="12">
        <v>36.799999999999997</v>
      </c>
      <c r="G196" s="12">
        <v>26</v>
      </c>
      <c r="H196" s="12">
        <v>-29.35</v>
      </c>
      <c r="I196" s="12">
        <v>3.5</v>
      </c>
      <c r="J196" s="12">
        <v>0.8</v>
      </c>
      <c r="K196" s="12">
        <v>-77.14</v>
      </c>
      <c r="L196" s="12">
        <v>23.2</v>
      </c>
      <c r="M196" s="12">
        <v>27.7</v>
      </c>
      <c r="N196" s="12">
        <v>19.399999999999999</v>
      </c>
      <c r="O196" s="12">
        <v>10.1</v>
      </c>
      <c r="P196" s="12">
        <v>-2.4</v>
      </c>
      <c r="Q196" s="12">
        <v>-123.76</v>
      </c>
      <c r="R196" s="12">
        <v>-0.43</v>
      </c>
      <c r="S196" s="13">
        <v>0.08</v>
      </c>
      <c r="T196" s="13">
        <v>-0.03</v>
      </c>
      <c r="U196" s="12">
        <v>-130.1</v>
      </c>
      <c r="V196" s="15">
        <v>2507.6</v>
      </c>
      <c r="W196" s="15">
        <v>2752.6</v>
      </c>
      <c r="X196" s="15">
        <v>9.77</v>
      </c>
      <c r="Y196" s="15">
        <v>120.913</v>
      </c>
      <c r="Z196" s="12">
        <v>96.495000000000005</v>
      </c>
      <c r="AA196" s="56">
        <v>-20.190000000000001</v>
      </c>
      <c r="AB196" s="71">
        <v>43373</v>
      </c>
      <c r="AC196" s="51">
        <v>10.7</v>
      </c>
      <c r="AD196" s="45" t="s">
        <v>701</v>
      </c>
      <c r="AE196" s="31">
        <v>7488.25</v>
      </c>
    </row>
    <row r="197" spans="1:31" ht="18" x14ac:dyDescent="0.35">
      <c r="A197" s="48">
        <f t="shared" ref="A197:A260" si="4">ROW()-3</f>
        <v>194</v>
      </c>
      <c r="B197" s="20" t="s">
        <v>968</v>
      </c>
      <c r="C197" s="12">
        <v>45.6</v>
      </c>
      <c r="D197" s="12">
        <v>47.8</v>
      </c>
      <c r="E197" s="12">
        <v>4.8</v>
      </c>
      <c r="F197" s="12">
        <v>1.7</v>
      </c>
      <c r="G197" s="12">
        <v>2</v>
      </c>
      <c r="H197" s="12">
        <v>17.649999999999999</v>
      </c>
      <c r="I197" s="12">
        <v>0.3</v>
      </c>
      <c r="J197" s="12">
        <v>0.1</v>
      </c>
      <c r="K197" s="12">
        <v>-66.67</v>
      </c>
      <c r="L197" s="12">
        <v>0</v>
      </c>
      <c r="M197" s="12">
        <v>2.1</v>
      </c>
      <c r="N197" s="12"/>
      <c r="O197" s="12">
        <v>1.4</v>
      </c>
      <c r="P197" s="12">
        <v>-0.2</v>
      </c>
      <c r="Q197" s="12">
        <v>-114.29</v>
      </c>
      <c r="R197" s="12">
        <v>-0.42</v>
      </c>
      <c r="S197" s="13">
        <v>0.05</v>
      </c>
      <c r="T197" s="13">
        <v>-0.01</v>
      </c>
      <c r="U197" s="12">
        <v>-118.1</v>
      </c>
      <c r="V197" s="15">
        <v>83.1</v>
      </c>
      <c r="W197" s="15">
        <v>182.8</v>
      </c>
      <c r="X197" s="15">
        <v>119.98</v>
      </c>
      <c r="Y197" s="15">
        <v>30.472999999999999</v>
      </c>
      <c r="Z197" s="12">
        <v>30.23</v>
      </c>
      <c r="AA197" s="56">
        <v>-0.8</v>
      </c>
      <c r="AB197" s="71">
        <v>43373</v>
      </c>
      <c r="AC197" s="51">
        <v>250</v>
      </c>
      <c r="AD197" s="45" t="s">
        <v>716</v>
      </c>
      <c r="AE197" s="31">
        <v>14777.58</v>
      </c>
    </row>
    <row r="198" spans="1:31" ht="18" x14ac:dyDescent="0.35">
      <c r="A198" s="48">
        <f t="shared" si="4"/>
        <v>195</v>
      </c>
      <c r="B198" s="20" t="s">
        <v>969</v>
      </c>
      <c r="C198" s="12">
        <v>34.200000000000003</v>
      </c>
      <c r="D198" s="12">
        <v>54.2</v>
      </c>
      <c r="E198" s="12">
        <v>58.5</v>
      </c>
      <c r="F198" s="12">
        <v>-3.3</v>
      </c>
      <c r="G198" s="12">
        <v>1.4</v>
      </c>
      <c r="H198" s="12">
        <v>-142.41999999999999</v>
      </c>
      <c r="I198" s="12">
        <v>0</v>
      </c>
      <c r="J198" s="12">
        <v>-1.3</v>
      </c>
      <c r="K198" s="12"/>
      <c r="L198" s="12">
        <v>0</v>
      </c>
      <c r="M198" s="12">
        <v>3</v>
      </c>
      <c r="N198" s="12"/>
      <c r="O198" s="12">
        <v>-3.3</v>
      </c>
      <c r="P198" s="12">
        <v>-0.2</v>
      </c>
      <c r="Q198" s="12">
        <v>93.94</v>
      </c>
      <c r="R198" s="12">
        <v>-0.37</v>
      </c>
      <c r="S198" s="13">
        <v>-0.06</v>
      </c>
      <c r="T198" s="13">
        <v>0</v>
      </c>
      <c r="U198" s="12">
        <v>92.9</v>
      </c>
      <c r="V198" s="15">
        <v>102.9</v>
      </c>
      <c r="W198" s="15">
        <v>331.8</v>
      </c>
      <c r="X198" s="15">
        <v>222.45</v>
      </c>
      <c r="Y198" s="15">
        <v>58.942</v>
      </c>
      <c r="Z198" s="12">
        <v>61.103000000000002</v>
      </c>
      <c r="AA198" s="56">
        <v>3.67</v>
      </c>
      <c r="AB198" s="71">
        <v>43373</v>
      </c>
      <c r="AC198" s="51">
        <v>250</v>
      </c>
      <c r="AD198" s="45" t="s">
        <v>675</v>
      </c>
      <c r="AE198" s="31">
        <v>-12160.6</v>
      </c>
    </row>
    <row r="199" spans="1:31" ht="18" x14ac:dyDescent="0.35">
      <c r="A199" s="48">
        <f t="shared" si="4"/>
        <v>196</v>
      </c>
      <c r="B199" s="20" t="s">
        <v>970</v>
      </c>
      <c r="C199" s="12">
        <f>D199</f>
        <v>630.29999999999995</v>
      </c>
      <c r="D199" s="12">
        <v>630.29999999999995</v>
      </c>
      <c r="E199" s="12"/>
      <c r="F199" s="12">
        <f>G199</f>
        <v>27.3</v>
      </c>
      <c r="G199" s="12">
        <v>27.3</v>
      </c>
      <c r="H199" s="12"/>
      <c r="I199" s="12">
        <f>J199</f>
        <v>2.1</v>
      </c>
      <c r="J199" s="12">
        <v>2.1</v>
      </c>
      <c r="K199" s="12"/>
      <c r="L199" s="12">
        <v>0</v>
      </c>
      <c r="M199" s="12">
        <v>27.5</v>
      </c>
      <c r="N199" s="12"/>
      <c r="O199" s="12">
        <f>P199</f>
        <v>-2.2000000000000002</v>
      </c>
      <c r="P199" s="12">
        <v>-2.2000000000000002</v>
      </c>
      <c r="Q199" s="12"/>
      <c r="R199" s="12">
        <v>-0.35</v>
      </c>
      <c r="S199" s="13">
        <f>T199</f>
        <v>-0.02</v>
      </c>
      <c r="T199" s="13">
        <v>-0.02</v>
      </c>
      <c r="U199" s="12"/>
      <c r="V199" s="15">
        <f>W199</f>
        <v>2197.9</v>
      </c>
      <c r="W199" s="15">
        <v>2197.9</v>
      </c>
      <c r="X199" s="15"/>
      <c r="Y199" s="15">
        <f>Z199</f>
        <v>102.425</v>
      </c>
      <c r="Z199" s="12">
        <v>102.425</v>
      </c>
      <c r="AA199" s="56"/>
      <c r="AB199" s="71">
        <v>43281</v>
      </c>
      <c r="AD199" s="45" t="s">
        <v>674</v>
      </c>
      <c r="AE199" s="31">
        <v>4333.08</v>
      </c>
    </row>
    <row r="200" spans="1:31" ht="18" x14ac:dyDescent="0.35">
      <c r="A200" s="48">
        <f t="shared" si="4"/>
        <v>197</v>
      </c>
      <c r="B200" s="20" t="s">
        <v>971</v>
      </c>
      <c r="C200" s="12">
        <v>509.1</v>
      </c>
      <c r="D200" s="12">
        <v>658.1</v>
      </c>
      <c r="E200" s="12">
        <v>29.3</v>
      </c>
      <c r="F200" s="12">
        <v>-24.4</v>
      </c>
      <c r="G200" s="12">
        <v>18.8</v>
      </c>
      <c r="H200" s="12">
        <v>-177.05</v>
      </c>
      <c r="I200" s="12">
        <v>7.6</v>
      </c>
      <c r="J200" s="12">
        <v>10.7</v>
      </c>
      <c r="K200" s="12">
        <v>40.79</v>
      </c>
      <c r="L200" s="12">
        <v>6.2</v>
      </c>
      <c r="M200" s="12">
        <v>10.4</v>
      </c>
      <c r="N200" s="12">
        <v>67.739999999999995</v>
      </c>
      <c r="O200" s="12">
        <v>-38.200000000000003</v>
      </c>
      <c r="P200" s="12">
        <v>-2.2999999999999998</v>
      </c>
      <c r="Q200" s="12">
        <v>93.98</v>
      </c>
      <c r="R200" s="12">
        <v>-0.35</v>
      </c>
      <c r="S200" s="13">
        <v>-0.42</v>
      </c>
      <c r="T200" s="13">
        <v>-0.03</v>
      </c>
      <c r="U200" s="12">
        <v>94.1</v>
      </c>
      <c r="V200" s="15">
        <v>2678.7</v>
      </c>
      <c r="W200" s="15">
        <v>4856.6000000000004</v>
      </c>
      <c r="X200" s="15">
        <v>81.3</v>
      </c>
      <c r="Y200" s="15">
        <v>90.9</v>
      </c>
      <c r="Z200" s="12">
        <v>92.9</v>
      </c>
      <c r="AA200" s="56">
        <v>2.2000000000000002</v>
      </c>
      <c r="AB200" s="71">
        <v>43312</v>
      </c>
      <c r="AC200" s="51">
        <v>250</v>
      </c>
      <c r="AD200" s="45" t="s">
        <v>699</v>
      </c>
      <c r="AE200" s="31">
        <v>2737.9</v>
      </c>
    </row>
    <row r="201" spans="1:31" ht="18" x14ac:dyDescent="0.35">
      <c r="A201" s="48">
        <f t="shared" si="4"/>
        <v>198</v>
      </c>
      <c r="B201" s="20" t="s">
        <v>972</v>
      </c>
      <c r="C201" s="12">
        <v>880</v>
      </c>
      <c r="D201" s="12">
        <v>956</v>
      </c>
      <c r="E201" s="12">
        <v>8.6</v>
      </c>
      <c r="F201" s="12">
        <v>37</v>
      </c>
      <c r="G201" s="12">
        <v>42</v>
      </c>
      <c r="H201" s="12">
        <v>13.51</v>
      </c>
      <c r="I201" s="12">
        <v>56</v>
      </c>
      <c r="J201" s="12">
        <v>12</v>
      </c>
      <c r="K201" s="12">
        <v>-78.569999999999993</v>
      </c>
      <c r="L201" s="12">
        <v>33</v>
      </c>
      <c r="M201" s="12">
        <v>33</v>
      </c>
      <c r="N201" s="12">
        <v>0</v>
      </c>
      <c r="O201" s="12">
        <v>-52</v>
      </c>
      <c r="P201" s="12">
        <v>-3</v>
      </c>
      <c r="Q201" s="12">
        <v>94.23</v>
      </c>
      <c r="R201" s="12">
        <v>-0.31</v>
      </c>
      <c r="S201" s="13">
        <v>-0.84</v>
      </c>
      <c r="T201" s="13">
        <v>-0.05</v>
      </c>
      <c r="U201" s="12">
        <v>94.4</v>
      </c>
      <c r="V201" s="15">
        <v>5212</v>
      </c>
      <c r="W201" s="15">
        <v>4846</v>
      </c>
      <c r="X201" s="15">
        <v>-7.02</v>
      </c>
      <c r="Y201" s="15">
        <v>62</v>
      </c>
      <c r="Z201" s="12">
        <v>64</v>
      </c>
      <c r="AA201" s="56">
        <v>3.23</v>
      </c>
      <c r="AB201" s="71">
        <v>43373</v>
      </c>
      <c r="AC201" s="51">
        <v>47.5</v>
      </c>
      <c r="AD201" s="45" t="s">
        <v>758</v>
      </c>
      <c r="AE201" s="31">
        <v>-4174.2299999999996</v>
      </c>
    </row>
    <row r="202" spans="1:31" ht="18" x14ac:dyDescent="0.35">
      <c r="A202" s="48">
        <f t="shared" si="4"/>
        <v>199</v>
      </c>
      <c r="B202" s="20" t="s">
        <v>973</v>
      </c>
      <c r="C202" s="12">
        <v>779.3</v>
      </c>
      <c r="D202" s="12">
        <v>842.4</v>
      </c>
      <c r="E202" s="12">
        <v>8.1</v>
      </c>
      <c r="F202" s="12">
        <v>-19.8</v>
      </c>
      <c r="G202" s="12">
        <v>2.9</v>
      </c>
      <c r="H202" s="12">
        <v>-114.65</v>
      </c>
      <c r="I202" s="12">
        <v>-10.6</v>
      </c>
      <c r="J202" s="12">
        <v>-2</v>
      </c>
      <c r="K202" s="12">
        <v>81.13</v>
      </c>
      <c r="L202" s="12">
        <v>5.3</v>
      </c>
      <c r="M202" s="12">
        <v>5.7</v>
      </c>
      <c r="N202" s="12">
        <v>7.55</v>
      </c>
      <c r="O202" s="12">
        <v>-15.5</v>
      </c>
      <c r="P202" s="12">
        <v>-1.8</v>
      </c>
      <c r="Q202" s="12">
        <v>88.39</v>
      </c>
      <c r="R202" s="12">
        <v>-0.21</v>
      </c>
      <c r="S202" s="13">
        <v>-0.23</v>
      </c>
      <c r="T202" s="13">
        <v>-0.03</v>
      </c>
      <c r="U202" s="12">
        <v>88.2</v>
      </c>
      <c r="V202" s="15">
        <v>1070.8</v>
      </c>
      <c r="W202" s="15">
        <v>1123.5</v>
      </c>
      <c r="X202" s="15">
        <v>4.92</v>
      </c>
      <c r="Y202" s="15">
        <v>68.456000000000003</v>
      </c>
      <c r="Z202" s="12">
        <v>68.007999999999996</v>
      </c>
      <c r="AA202" s="56">
        <v>-0.65</v>
      </c>
      <c r="AB202" s="71">
        <v>43316</v>
      </c>
      <c r="AC202" s="51">
        <v>21.4</v>
      </c>
      <c r="AD202" s="45" t="s">
        <v>679</v>
      </c>
      <c r="AE202" s="31">
        <v>-710.03</v>
      </c>
    </row>
    <row r="203" spans="1:31" ht="18" x14ac:dyDescent="0.35">
      <c r="A203" s="48">
        <f t="shared" si="4"/>
        <v>200</v>
      </c>
      <c r="B203" s="20" t="s">
        <v>974</v>
      </c>
      <c r="C203" s="12">
        <v>4586</v>
      </c>
      <c r="D203" s="12">
        <v>4489</v>
      </c>
      <c r="E203" s="12">
        <v>-2.1</v>
      </c>
      <c r="F203" s="12">
        <v>-91</v>
      </c>
      <c r="G203" s="12">
        <v>320</v>
      </c>
      <c r="H203" s="12">
        <v>-451.65</v>
      </c>
      <c r="I203" s="12">
        <v>-60</v>
      </c>
      <c r="J203" s="12">
        <v>6</v>
      </c>
      <c r="K203" s="12">
        <v>110</v>
      </c>
      <c r="L203" s="12">
        <v>257</v>
      </c>
      <c r="M203" s="12">
        <v>249</v>
      </c>
      <c r="N203" s="12">
        <v>-3.11</v>
      </c>
      <c r="O203" s="12">
        <v>-366</v>
      </c>
      <c r="P203" s="12">
        <v>-9</v>
      </c>
      <c r="Q203" s="12">
        <v>97.54</v>
      </c>
      <c r="R203" s="12">
        <v>-0.2</v>
      </c>
      <c r="S203" s="13">
        <v>-3.63</v>
      </c>
      <c r="T203" s="13">
        <v>-0.09</v>
      </c>
      <c r="U203" s="12">
        <v>97.6</v>
      </c>
      <c r="V203" s="15">
        <v>23184</v>
      </c>
      <c r="W203" s="15">
        <v>22373</v>
      </c>
      <c r="X203" s="15">
        <v>-3.5</v>
      </c>
      <c r="Y203" s="15">
        <v>100.812</v>
      </c>
      <c r="Z203" s="12">
        <v>102.402</v>
      </c>
      <c r="AA203" s="56">
        <v>1.58</v>
      </c>
      <c r="AB203" s="71">
        <v>43373</v>
      </c>
      <c r="AC203" s="51">
        <v>19.100000000000001</v>
      </c>
      <c r="AD203" s="45" t="s">
        <v>725</v>
      </c>
      <c r="AE203" s="31">
        <v>4250.3999999999996</v>
      </c>
    </row>
    <row r="204" spans="1:31" ht="18" x14ac:dyDescent="0.35">
      <c r="A204" s="48">
        <f t="shared" si="4"/>
        <v>201</v>
      </c>
      <c r="B204" s="20" t="s">
        <v>975</v>
      </c>
      <c r="C204" s="12">
        <v>1463.8</v>
      </c>
      <c r="D204" s="12">
        <v>1500.7</v>
      </c>
      <c r="E204" s="12">
        <v>2.5</v>
      </c>
      <c r="F204" s="12">
        <v>-27</v>
      </c>
      <c r="G204" s="12">
        <v>-3.8</v>
      </c>
      <c r="H204" s="12">
        <v>-85.93</v>
      </c>
      <c r="I204" s="12">
        <v>-10</v>
      </c>
      <c r="J204" s="12">
        <v>-1</v>
      </c>
      <c r="K204" s="12">
        <v>90</v>
      </c>
      <c r="L204" s="12">
        <v>0</v>
      </c>
      <c r="M204" s="12">
        <v>0</v>
      </c>
      <c r="N204" s="12"/>
      <c r="O204" s="12">
        <v>-17.100000000000001</v>
      </c>
      <c r="P204" s="12">
        <v>-2.9</v>
      </c>
      <c r="Q204" s="12">
        <v>83.04</v>
      </c>
      <c r="R204" s="12">
        <v>-0.19</v>
      </c>
      <c r="S204" s="13">
        <v>-0.57999999999999996</v>
      </c>
      <c r="T204" s="13">
        <v>-0.1</v>
      </c>
      <c r="U204" s="12">
        <v>82.1</v>
      </c>
      <c r="V204" s="15">
        <v>2160</v>
      </c>
      <c r="W204" s="15">
        <v>1908.2</v>
      </c>
      <c r="X204" s="15">
        <v>-11.66</v>
      </c>
      <c r="Y204" s="15">
        <v>29.363</v>
      </c>
      <c r="Z204" s="12">
        <v>27.606999999999999</v>
      </c>
      <c r="AA204" s="56">
        <v>-5.98</v>
      </c>
      <c r="AB204" s="71">
        <v>43316</v>
      </c>
      <c r="AC204" s="51">
        <v>11.7</v>
      </c>
      <c r="AD204" s="45" t="s">
        <v>678</v>
      </c>
      <c r="AE204" s="31">
        <v>-4159</v>
      </c>
    </row>
    <row r="205" spans="1:31" ht="18" x14ac:dyDescent="0.35">
      <c r="A205" s="48">
        <f t="shared" si="4"/>
        <v>202</v>
      </c>
      <c r="B205" s="20" t="s">
        <v>976</v>
      </c>
      <c r="C205" s="12">
        <v>3167.5</v>
      </c>
      <c r="D205" s="12">
        <v>3307.1</v>
      </c>
      <c r="E205" s="12">
        <v>4.4000000000000004</v>
      </c>
      <c r="F205" s="12">
        <v>74.8</v>
      </c>
      <c r="G205" s="12">
        <v>38.700000000000003</v>
      </c>
      <c r="H205" s="12">
        <v>-48.26</v>
      </c>
      <c r="I205" s="12">
        <v>11.1</v>
      </c>
      <c r="J205" s="12">
        <v>-15.4</v>
      </c>
      <c r="K205" s="12">
        <v>-238.74</v>
      </c>
      <c r="L205" s="12">
        <v>43.8</v>
      </c>
      <c r="M205" s="12">
        <v>59.6</v>
      </c>
      <c r="N205" s="12">
        <v>36.07</v>
      </c>
      <c r="O205" s="12">
        <v>19.8</v>
      </c>
      <c r="P205" s="12">
        <v>-5.5</v>
      </c>
      <c r="Q205" s="12">
        <v>-127.78</v>
      </c>
      <c r="R205" s="12">
        <v>-0.17</v>
      </c>
      <c r="S205" s="13">
        <v>0.16</v>
      </c>
      <c r="T205" s="13">
        <v>-0.04</v>
      </c>
      <c r="U205" s="12">
        <v>-125.8</v>
      </c>
      <c r="V205" s="15">
        <f>W205</f>
        <v>3538.7</v>
      </c>
      <c r="W205" s="15">
        <v>3538.7</v>
      </c>
      <c r="X205" s="15"/>
      <c r="Y205" s="15">
        <f>Z205</f>
        <v>135.41300000000001</v>
      </c>
      <c r="Z205" s="12">
        <v>135.41300000000001</v>
      </c>
      <c r="AA205" s="56"/>
      <c r="AB205" s="71">
        <v>43316</v>
      </c>
      <c r="AC205" s="51">
        <v>22.6</v>
      </c>
      <c r="AD205" s="45" t="s">
        <v>682</v>
      </c>
      <c r="AE205" s="31">
        <v>5017.88</v>
      </c>
    </row>
    <row r="206" spans="1:31" ht="18" x14ac:dyDescent="0.35">
      <c r="A206" s="48">
        <f t="shared" si="4"/>
        <v>203</v>
      </c>
      <c r="B206" s="20" t="s">
        <v>977</v>
      </c>
      <c r="C206" s="12">
        <v>315.5</v>
      </c>
      <c r="D206" s="12">
        <v>287.8</v>
      </c>
      <c r="E206" s="12">
        <v>-8.8000000000000007</v>
      </c>
      <c r="F206" s="12">
        <v>16.100000000000001</v>
      </c>
      <c r="G206" s="12">
        <v>-0.2</v>
      </c>
      <c r="H206" s="12">
        <v>-101.24</v>
      </c>
      <c r="I206" s="12">
        <v>5.6</v>
      </c>
      <c r="J206" s="12">
        <v>-0.7</v>
      </c>
      <c r="K206" s="12">
        <v>-112.5</v>
      </c>
      <c r="L206" s="12">
        <v>2.1</v>
      </c>
      <c r="M206" s="12">
        <v>1</v>
      </c>
      <c r="N206" s="12">
        <v>-52.38</v>
      </c>
      <c r="O206" s="12">
        <v>8.4</v>
      </c>
      <c r="P206" s="12">
        <v>-0.5</v>
      </c>
      <c r="Q206" s="12">
        <v>-105.95</v>
      </c>
      <c r="R206" s="12">
        <v>-0.17</v>
      </c>
      <c r="S206" s="13">
        <v>0.18</v>
      </c>
      <c r="T206" s="13">
        <v>-0.01</v>
      </c>
      <c r="U206" s="12">
        <v>-105.7</v>
      </c>
      <c r="V206" s="15">
        <v>528.5</v>
      </c>
      <c r="W206" s="15">
        <v>352.3</v>
      </c>
      <c r="X206" s="15">
        <v>-33.340000000000003</v>
      </c>
      <c r="Y206" s="15">
        <v>46.677</v>
      </c>
      <c r="Z206" s="12">
        <v>44.73</v>
      </c>
      <c r="AA206" s="56">
        <v>-4.17</v>
      </c>
      <c r="AB206" s="71">
        <v>43373</v>
      </c>
      <c r="AC206" s="51">
        <v>6.9</v>
      </c>
      <c r="AD206" s="45" t="s">
        <v>674</v>
      </c>
      <c r="AE206" s="31">
        <v>7728.5</v>
      </c>
    </row>
    <row r="207" spans="1:31" ht="18" x14ac:dyDescent="0.35">
      <c r="A207" s="48">
        <f t="shared" si="4"/>
        <v>204</v>
      </c>
      <c r="B207" s="20" t="s">
        <v>978</v>
      </c>
      <c r="C207" s="12">
        <v>64.900000000000006</v>
      </c>
      <c r="D207" s="12">
        <v>71.900000000000006</v>
      </c>
      <c r="E207" s="12">
        <v>10.8</v>
      </c>
      <c r="F207" s="12">
        <v>14.6</v>
      </c>
      <c r="G207" s="12">
        <v>18.3</v>
      </c>
      <c r="H207" s="12">
        <v>25.34</v>
      </c>
      <c r="I207" s="12">
        <v>0.8</v>
      </c>
      <c r="J207" s="12">
        <v>0.5</v>
      </c>
      <c r="K207" s="12">
        <v>-37.5</v>
      </c>
      <c r="L207" s="12">
        <v>11.4</v>
      </c>
      <c r="M207" s="12">
        <v>15.1</v>
      </c>
      <c r="N207" s="12">
        <v>32.46</v>
      </c>
      <c r="O207" s="12">
        <v>1.9</v>
      </c>
      <c r="P207" s="12">
        <v>-0.1</v>
      </c>
      <c r="Q207" s="12">
        <v>-105.26</v>
      </c>
      <c r="R207" s="12">
        <v>-0.14000000000000001</v>
      </c>
      <c r="S207" s="13">
        <v>0.03</v>
      </c>
      <c r="T207" s="13">
        <v>0</v>
      </c>
      <c r="U207" s="12">
        <v>-107</v>
      </c>
      <c r="V207" s="15">
        <v>1553.9</v>
      </c>
      <c r="W207" s="15">
        <v>1813</v>
      </c>
      <c r="X207" s="15">
        <v>16.670000000000002</v>
      </c>
      <c r="Y207" s="15">
        <v>67.287000000000006</v>
      </c>
      <c r="Z207" s="12">
        <v>69.441999999999993</v>
      </c>
      <c r="AA207" s="56">
        <v>3.2</v>
      </c>
      <c r="AB207" s="71">
        <v>43373</v>
      </c>
      <c r="AC207" s="51">
        <v>110.1</v>
      </c>
      <c r="AD207" s="45" t="s">
        <v>721</v>
      </c>
      <c r="AE207" s="31">
        <v>6283.75</v>
      </c>
    </row>
    <row r="208" spans="1:31" ht="18" x14ac:dyDescent="0.35">
      <c r="A208" s="48">
        <f t="shared" si="4"/>
        <v>205</v>
      </c>
      <c r="B208" s="20" t="s">
        <v>979</v>
      </c>
      <c r="C208" s="12">
        <v>1125</v>
      </c>
      <c r="D208" s="12">
        <v>1373.3</v>
      </c>
      <c r="E208" s="12">
        <v>22.1</v>
      </c>
      <c r="F208" s="12">
        <v>2.4</v>
      </c>
      <c r="G208" s="12">
        <v>10.199999999999999</v>
      </c>
      <c r="H208" s="12">
        <v>325</v>
      </c>
      <c r="I208" s="12">
        <v>-0.7</v>
      </c>
      <c r="J208" s="12">
        <v>-0.1</v>
      </c>
      <c r="K208" s="12">
        <v>85.71</v>
      </c>
      <c r="L208" s="12">
        <v>2.1</v>
      </c>
      <c r="M208" s="12">
        <v>10.199999999999999</v>
      </c>
      <c r="N208" s="12">
        <v>385.71</v>
      </c>
      <c r="O208" s="12">
        <v>1</v>
      </c>
      <c r="P208" s="12">
        <v>0.2</v>
      </c>
      <c r="Q208" s="12">
        <v>-80</v>
      </c>
      <c r="R208" s="12">
        <v>0.01</v>
      </c>
      <c r="S208" s="13">
        <v>0.02</v>
      </c>
      <c r="T208" s="13">
        <v>0</v>
      </c>
      <c r="U208" s="12">
        <v>-84.7</v>
      </c>
      <c r="V208" s="15">
        <v>506.9</v>
      </c>
      <c r="W208" s="15">
        <v>1035.8</v>
      </c>
      <c r="X208" s="15">
        <v>104.34</v>
      </c>
      <c r="Y208" s="15">
        <v>68.77</v>
      </c>
      <c r="Z208" s="12">
        <v>74.742000000000004</v>
      </c>
      <c r="AA208" s="56">
        <v>8.68</v>
      </c>
      <c r="AB208" s="71">
        <v>43373</v>
      </c>
      <c r="AC208" s="51">
        <v>250</v>
      </c>
      <c r="AD208" s="45" t="s">
        <v>725</v>
      </c>
      <c r="AE208" s="31">
        <v>-305.25</v>
      </c>
    </row>
    <row r="209" spans="1:31" ht="18" x14ac:dyDescent="0.35">
      <c r="A209" s="48">
        <f t="shared" si="4"/>
        <v>206</v>
      </c>
      <c r="B209" s="20" t="s">
        <v>980</v>
      </c>
      <c r="C209" s="12">
        <v>616.5</v>
      </c>
      <c r="D209" s="12">
        <v>653.9</v>
      </c>
      <c r="E209" s="12">
        <v>6.1</v>
      </c>
      <c r="F209" s="12">
        <v>-2</v>
      </c>
      <c r="G209" s="12">
        <v>1.4</v>
      </c>
      <c r="H209" s="12">
        <v>-170</v>
      </c>
      <c r="I209" s="12">
        <v>0.6</v>
      </c>
      <c r="J209" s="12">
        <v>0.1</v>
      </c>
      <c r="K209" s="12">
        <v>-83.33</v>
      </c>
      <c r="L209" s="12">
        <v>1.3</v>
      </c>
      <c r="M209" s="12">
        <v>1.1000000000000001</v>
      </c>
      <c r="N209" s="12">
        <v>-15.38</v>
      </c>
      <c r="O209" s="12">
        <v>-3.9</v>
      </c>
      <c r="P209" s="12">
        <v>0.2</v>
      </c>
      <c r="Q209" s="12">
        <v>105.13</v>
      </c>
      <c r="R209" s="12">
        <v>0.03</v>
      </c>
      <c r="S209" s="13">
        <v>-0.2</v>
      </c>
      <c r="T209" s="13">
        <v>0.01</v>
      </c>
      <c r="U209" s="12">
        <v>104.3</v>
      </c>
      <c r="V209" s="15">
        <v>682.2</v>
      </c>
      <c r="W209" s="15">
        <v>545.79999999999995</v>
      </c>
      <c r="X209" s="15">
        <v>-19.989999999999998</v>
      </c>
      <c r="Y209" s="15">
        <v>19.152000000000001</v>
      </c>
      <c r="Z209" s="12">
        <v>19.341999999999999</v>
      </c>
      <c r="AA209" s="56">
        <v>0.99</v>
      </c>
      <c r="AB209" s="71">
        <v>43316</v>
      </c>
      <c r="AC209" s="51">
        <v>250</v>
      </c>
      <c r="AD209" s="45" t="s">
        <v>679</v>
      </c>
      <c r="AE209" s="31">
        <v>3661.5</v>
      </c>
    </row>
    <row r="210" spans="1:31" ht="18" x14ac:dyDescent="0.35">
      <c r="A210" s="48">
        <f t="shared" si="4"/>
        <v>207</v>
      </c>
      <c r="B210" s="20" t="s">
        <v>111</v>
      </c>
      <c r="C210" s="12">
        <v>1835</v>
      </c>
      <c r="D210" s="12">
        <v>2154</v>
      </c>
      <c r="E210" s="12">
        <v>17.399999999999999</v>
      </c>
      <c r="F210" s="12">
        <v>-14</v>
      </c>
      <c r="G210" s="12">
        <v>57</v>
      </c>
      <c r="H210" s="12">
        <v>-507.14</v>
      </c>
      <c r="I210" s="12">
        <v>-13</v>
      </c>
      <c r="J210" s="12">
        <v>29</v>
      </c>
      <c r="K210" s="12">
        <v>323.08</v>
      </c>
      <c r="L210" s="12">
        <v>26</v>
      </c>
      <c r="M210" s="12">
        <v>24</v>
      </c>
      <c r="N210" s="12">
        <v>-7.69</v>
      </c>
      <c r="O210" s="12">
        <v>-26</v>
      </c>
      <c r="P210" s="12">
        <v>1</v>
      </c>
      <c r="Q210" s="12">
        <v>103.85</v>
      </c>
      <c r="R210" s="12">
        <v>0.05</v>
      </c>
      <c r="S210" s="13">
        <v>-7.0000000000000007E-2</v>
      </c>
      <c r="T210" s="13">
        <v>0</v>
      </c>
      <c r="U210" s="12">
        <v>103.8</v>
      </c>
      <c r="V210" s="15">
        <v>6850</v>
      </c>
      <c r="W210" s="15">
        <v>5987</v>
      </c>
      <c r="X210" s="15">
        <v>-12.6</v>
      </c>
      <c r="Y210" s="15">
        <v>377</v>
      </c>
      <c r="Z210" s="12">
        <v>383</v>
      </c>
      <c r="AA210" s="56">
        <v>1.59</v>
      </c>
      <c r="AB210" s="71">
        <v>43373</v>
      </c>
      <c r="AC210" s="51">
        <v>250</v>
      </c>
      <c r="AD210" s="45" t="s">
        <v>722</v>
      </c>
      <c r="AE210" s="31">
        <v>-19640.75</v>
      </c>
    </row>
    <row r="211" spans="1:31" ht="18" x14ac:dyDescent="0.35">
      <c r="A211" s="48">
        <f t="shared" si="4"/>
        <v>208</v>
      </c>
      <c r="B211" s="20" t="s">
        <v>981</v>
      </c>
      <c r="C211" s="12">
        <v>2116.8000000000002</v>
      </c>
      <c r="D211" s="12">
        <v>2192.5</v>
      </c>
      <c r="E211" s="12">
        <v>3.6</v>
      </c>
      <c r="F211" s="12">
        <v>-10</v>
      </c>
      <c r="G211" s="12">
        <v>15.9</v>
      </c>
      <c r="H211" s="12">
        <v>-259</v>
      </c>
      <c r="I211" s="12">
        <v>-4</v>
      </c>
      <c r="J211" s="12">
        <v>3.5</v>
      </c>
      <c r="K211" s="12">
        <v>187.5</v>
      </c>
      <c r="L211" s="12">
        <v>8.3000000000000007</v>
      </c>
      <c r="M211" s="12">
        <v>11</v>
      </c>
      <c r="N211" s="12">
        <v>32.53</v>
      </c>
      <c r="O211" s="12">
        <v>-14.3</v>
      </c>
      <c r="P211" s="12">
        <v>1.4</v>
      </c>
      <c r="Q211" s="12">
        <v>109.79</v>
      </c>
      <c r="R211" s="12">
        <v>0.06</v>
      </c>
      <c r="S211" s="13">
        <v>-0.91</v>
      </c>
      <c r="T211" s="13">
        <v>0.09</v>
      </c>
      <c r="U211" s="12">
        <v>109.9</v>
      </c>
      <c r="V211" s="15">
        <v>2239.4</v>
      </c>
      <c r="W211" s="15">
        <v>2097.8000000000002</v>
      </c>
      <c r="X211" s="15">
        <v>-6.32</v>
      </c>
      <c r="Y211" s="15">
        <v>15.7</v>
      </c>
      <c r="Z211" s="12">
        <v>16.47</v>
      </c>
      <c r="AA211" s="56">
        <v>4.9000000000000004</v>
      </c>
      <c r="AB211" s="71">
        <v>43373</v>
      </c>
      <c r="AC211" s="51">
        <v>26.7</v>
      </c>
      <c r="AD211" s="45" t="s">
        <v>963</v>
      </c>
      <c r="AE211" s="31">
        <v>-12103</v>
      </c>
    </row>
    <row r="212" spans="1:31" ht="18" x14ac:dyDescent="0.35">
      <c r="A212" s="48">
        <f t="shared" si="4"/>
        <v>209</v>
      </c>
      <c r="B212" s="20" t="s">
        <v>32</v>
      </c>
      <c r="C212" s="12">
        <v>11898</v>
      </c>
      <c r="D212" s="12">
        <v>16182</v>
      </c>
      <c r="E212" s="12">
        <v>36</v>
      </c>
      <c r="F212" s="12">
        <v>391</v>
      </c>
      <c r="G212" s="12">
        <v>121</v>
      </c>
      <c r="H212" s="12">
        <v>-69.05</v>
      </c>
      <c r="I212" s="12">
        <v>125</v>
      </c>
      <c r="J212" s="12">
        <v>8</v>
      </c>
      <c r="K212" s="12">
        <v>-93.6</v>
      </c>
      <c r="L212" s="12">
        <v>65</v>
      </c>
      <c r="M212" s="12">
        <v>97</v>
      </c>
      <c r="N212" s="12">
        <v>49.23</v>
      </c>
      <c r="O212" s="12">
        <v>205</v>
      </c>
      <c r="P212" s="12">
        <v>19</v>
      </c>
      <c r="Q212" s="12">
        <v>-90.73</v>
      </c>
      <c r="R212" s="12">
        <v>0.12</v>
      </c>
      <c r="S212" s="13">
        <v>1.1599999999999999</v>
      </c>
      <c r="T212" s="13">
        <v>0.09</v>
      </c>
      <c r="U212" s="12">
        <v>-92.2</v>
      </c>
      <c r="V212" s="15">
        <v>15360</v>
      </c>
      <c r="W212" s="15">
        <v>20504</v>
      </c>
      <c r="X212" s="15">
        <v>33.49</v>
      </c>
      <c r="Y212" s="15">
        <v>176.91499999999999</v>
      </c>
      <c r="Z212" s="12">
        <v>209.52199999999999</v>
      </c>
      <c r="AA212" s="56">
        <v>18.43</v>
      </c>
      <c r="AB212" s="71">
        <v>43373</v>
      </c>
      <c r="AC212" s="51">
        <v>33.200000000000003</v>
      </c>
      <c r="AD212" s="45" t="s">
        <v>720</v>
      </c>
      <c r="AE212" s="31">
        <v>-474.08</v>
      </c>
    </row>
    <row r="213" spans="1:31" ht="18" x14ac:dyDescent="0.35">
      <c r="A213" s="48">
        <f t="shared" si="4"/>
        <v>210</v>
      </c>
      <c r="B213" s="20" t="s">
        <v>982</v>
      </c>
      <c r="C213" s="12">
        <v>114.5</v>
      </c>
      <c r="D213" s="12">
        <v>120.8</v>
      </c>
      <c r="E213" s="12">
        <v>5.5</v>
      </c>
      <c r="F213" s="12">
        <v>-1.5</v>
      </c>
      <c r="G213" s="12">
        <v>3.2</v>
      </c>
      <c r="H213" s="12">
        <v>-313.33</v>
      </c>
      <c r="I213" s="12">
        <v>45</v>
      </c>
      <c r="J213" s="12">
        <v>2.5</v>
      </c>
      <c r="K213" s="12">
        <v>-94.44</v>
      </c>
      <c r="L213" s="12">
        <v>0.5</v>
      </c>
      <c r="M213" s="12">
        <v>0.5</v>
      </c>
      <c r="N213" s="12">
        <v>0</v>
      </c>
      <c r="O213" s="12">
        <v>-47</v>
      </c>
      <c r="P213" s="12">
        <v>0.2</v>
      </c>
      <c r="Q213" s="12">
        <v>100.43</v>
      </c>
      <c r="R213" s="12">
        <v>0.17</v>
      </c>
      <c r="S213" s="13">
        <v>-1.42</v>
      </c>
      <c r="T213" s="13">
        <v>0.01</v>
      </c>
      <c r="U213" s="12">
        <v>100.5</v>
      </c>
      <c r="V213" s="15">
        <v>421.8</v>
      </c>
      <c r="W213" s="15">
        <v>533.70000000000005</v>
      </c>
      <c r="X213" s="15">
        <v>26.53</v>
      </c>
      <c r="Y213" s="15">
        <v>33.104999999999997</v>
      </c>
      <c r="Z213" s="12">
        <v>34.420999999999999</v>
      </c>
      <c r="AA213" s="56">
        <v>3.98</v>
      </c>
      <c r="AB213" s="71">
        <v>43373</v>
      </c>
      <c r="AC213" s="51">
        <v>250</v>
      </c>
      <c r="AD213" s="45" t="s">
        <v>767</v>
      </c>
      <c r="AE213" s="31">
        <v>340.5</v>
      </c>
    </row>
    <row r="214" spans="1:31" ht="18" x14ac:dyDescent="0.35">
      <c r="A214" s="48">
        <f t="shared" si="4"/>
        <v>211</v>
      </c>
      <c r="B214" s="20" t="s">
        <v>983</v>
      </c>
      <c r="C214" s="12">
        <v>243.5</v>
      </c>
      <c r="D214" s="12">
        <v>434.3</v>
      </c>
      <c r="E214" s="12">
        <v>78.400000000000006</v>
      </c>
      <c r="F214" s="12">
        <v>34.1</v>
      </c>
      <c r="G214" s="12">
        <v>98.6</v>
      </c>
      <c r="H214" s="12">
        <v>189.15</v>
      </c>
      <c r="I214" s="12">
        <v>0</v>
      </c>
      <c r="J214" s="12">
        <v>0</v>
      </c>
      <c r="K214" s="12"/>
      <c r="L214" s="12">
        <v>56.6</v>
      </c>
      <c r="M214" s="12">
        <v>97.6</v>
      </c>
      <c r="N214" s="12">
        <v>72.44</v>
      </c>
      <c r="O214" s="12">
        <v>-22.7</v>
      </c>
      <c r="P214" s="12">
        <v>0.8</v>
      </c>
      <c r="Q214" s="12">
        <v>103.52</v>
      </c>
      <c r="R214" s="12">
        <v>0.18</v>
      </c>
      <c r="S214" s="13">
        <v>-7.0000000000000007E-2</v>
      </c>
      <c r="T214" s="13">
        <v>0</v>
      </c>
      <c r="U214" s="12">
        <v>102.2</v>
      </c>
      <c r="V214" s="15">
        <v>5922.5</v>
      </c>
      <c r="W214" s="15">
        <v>10055.5</v>
      </c>
      <c r="X214" s="15">
        <v>69.78</v>
      </c>
      <c r="Y214" s="15">
        <v>311.56</v>
      </c>
      <c r="Z214" s="12">
        <v>521.76099999999997</v>
      </c>
      <c r="AA214" s="56">
        <v>67.47</v>
      </c>
      <c r="AB214" s="71">
        <v>43373</v>
      </c>
      <c r="AC214" s="51">
        <v>250</v>
      </c>
      <c r="AD214" s="45" t="s">
        <v>794</v>
      </c>
      <c r="AE214" s="31">
        <v>3472</v>
      </c>
    </row>
    <row r="215" spans="1:31" ht="18" x14ac:dyDescent="0.35">
      <c r="A215" s="48">
        <f t="shared" si="4"/>
        <v>212</v>
      </c>
      <c r="B215" s="20" t="s">
        <v>984</v>
      </c>
      <c r="C215" s="12">
        <v>82.8</v>
      </c>
      <c r="D215" s="12">
        <v>89.5</v>
      </c>
      <c r="E215" s="12">
        <v>8.1</v>
      </c>
      <c r="F215" s="12">
        <v>-1.8</v>
      </c>
      <c r="G215" s="12">
        <v>2.2000000000000002</v>
      </c>
      <c r="H215" s="12">
        <v>-222.22</v>
      </c>
      <c r="I215" s="12">
        <v>-1.1000000000000001</v>
      </c>
      <c r="J215" s="12">
        <v>0.1</v>
      </c>
      <c r="K215" s="12">
        <v>109.09</v>
      </c>
      <c r="L215" s="12">
        <v>1.3</v>
      </c>
      <c r="M215" s="12">
        <v>1.9</v>
      </c>
      <c r="N215" s="12">
        <v>46.15</v>
      </c>
      <c r="O215" s="12">
        <v>-2</v>
      </c>
      <c r="P215" s="12">
        <v>0.2</v>
      </c>
      <c r="Q215" s="12">
        <v>110</v>
      </c>
      <c r="R215" s="12">
        <v>0.22</v>
      </c>
      <c r="S215" s="13">
        <v>-0.2</v>
      </c>
      <c r="T215" s="13">
        <v>0.02</v>
      </c>
      <c r="U215" s="12">
        <v>110.7</v>
      </c>
      <c r="V215" s="15">
        <v>151.69999999999999</v>
      </c>
      <c r="W215" s="15">
        <v>163</v>
      </c>
      <c r="X215" s="15">
        <v>7.45</v>
      </c>
      <c r="Y215" s="15">
        <v>9.8569999999999993</v>
      </c>
      <c r="Z215" s="12">
        <v>9.8350000000000009</v>
      </c>
      <c r="AA215" s="56">
        <v>-0.22</v>
      </c>
      <c r="AB215" s="71">
        <v>43373</v>
      </c>
      <c r="AC215" s="51">
        <v>250</v>
      </c>
      <c r="AD215" s="45" t="s">
        <v>715</v>
      </c>
      <c r="AE215" s="31">
        <v>-3011.5</v>
      </c>
    </row>
    <row r="216" spans="1:31" ht="18" x14ac:dyDescent="0.35">
      <c r="A216" s="48">
        <f t="shared" si="4"/>
        <v>213</v>
      </c>
      <c r="B216" s="20" t="s">
        <v>182</v>
      </c>
      <c r="C216" s="12">
        <v>5375</v>
      </c>
      <c r="D216" s="12">
        <v>5665</v>
      </c>
      <c r="E216" s="12">
        <v>5.4</v>
      </c>
      <c r="F216" s="12">
        <v>-180</v>
      </c>
      <c r="G216" s="12">
        <v>148</v>
      </c>
      <c r="H216" s="12">
        <v>-182.22</v>
      </c>
      <c r="I216" s="12">
        <v>93</v>
      </c>
      <c r="J216" s="12">
        <v>110</v>
      </c>
      <c r="K216" s="12">
        <v>18.28</v>
      </c>
      <c r="L216" s="12">
        <v>0</v>
      </c>
      <c r="M216" s="12">
        <v>0</v>
      </c>
      <c r="N216" s="12"/>
      <c r="O216" s="12">
        <v>-104</v>
      </c>
      <c r="P216" s="12">
        <v>13</v>
      </c>
      <c r="Q216" s="12">
        <v>112.5</v>
      </c>
      <c r="R216" s="12">
        <v>0.23</v>
      </c>
      <c r="S216" s="13">
        <v>-0.24</v>
      </c>
      <c r="T216" s="13">
        <v>0.03</v>
      </c>
      <c r="U216" s="12">
        <v>112.9</v>
      </c>
      <c r="V216" s="15">
        <v>14803</v>
      </c>
      <c r="W216" s="15">
        <v>17142</v>
      </c>
      <c r="X216" s="15">
        <v>15.8</v>
      </c>
      <c r="Y216" s="15">
        <v>428</v>
      </c>
      <c r="Z216" s="12">
        <v>414</v>
      </c>
      <c r="AA216" s="56">
        <v>-3.27</v>
      </c>
      <c r="AB216" s="71">
        <v>43373</v>
      </c>
      <c r="AC216" s="51">
        <v>250</v>
      </c>
      <c r="AD216" s="45" t="s">
        <v>722</v>
      </c>
      <c r="AE216" s="31">
        <v>1553.58</v>
      </c>
    </row>
    <row r="217" spans="1:31" ht="18" x14ac:dyDescent="0.35">
      <c r="A217" s="48">
        <f t="shared" si="4"/>
        <v>214</v>
      </c>
      <c r="B217" s="20" t="s">
        <v>985</v>
      </c>
      <c r="C217" s="12">
        <v>1397.9</v>
      </c>
      <c r="D217" s="12">
        <v>2114.3000000000002</v>
      </c>
      <c r="E217" s="12">
        <v>51.2</v>
      </c>
      <c r="F217" s="12">
        <v>70.599999999999994</v>
      </c>
      <c r="G217" s="12">
        <v>97.4</v>
      </c>
      <c r="H217" s="12">
        <v>37.96</v>
      </c>
      <c r="I217" s="12">
        <v>0.5</v>
      </c>
      <c r="J217" s="12">
        <v>0.9</v>
      </c>
      <c r="K217" s="12">
        <v>80</v>
      </c>
      <c r="L217" s="12">
        <v>41.4</v>
      </c>
      <c r="M217" s="12">
        <v>44.6</v>
      </c>
      <c r="N217" s="12">
        <v>7.73</v>
      </c>
      <c r="O217" s="12">
        <v>-8.6</v>
      </c>
      <c r="P217" s="12">
        <v>5.2</v>
      </c>
      <c r="Q217" s="12">
        <v>160.47</v>
      </c>
      <c r="R217" s="12">
        <v>0.25</v>
      </c>
      <c r="S217" s="13">
        <v>-0.03</v>
      </c>
      <c r="T217" s="13">
        <v>0.02</v>
      </c>
      <c r="U217" s="12">
        <v>159.5</v>
      </c>
      <c r="V217" s="15">
        <v>5094.8</v>
      </c>
      <c r="W217" s="15">
        <v>6064</v>
      </c>
      <c r="X217" s="15">
        <v>19.02</v>
      </c>
      <c r="Y217" s="15">
        <v>347.9</v>
      </c>
      <c r="Z217" s="12">
        <v>353.5</v>
      </c>
      <c r="AA217" s="56">
        <v>1.61</v>
      </c>
      <c r="AB217" s="71">
        <v>43373</v>
      </c>
      <c r="AC217" s="51">
        <v>46.6</v>
      </c>
      <c r="AD217" s="45" t="s">
        <v>711</v>
      </c>
      <c r="AE217" s="31">
        <v>-564.6</v>
      </c>
    </row>
    <row r="218" spans="1:31" ht="18" x14ac:dyDescent="0.35">
      <c r="A218" s="48">
        <f t="shared" si="4"/>
        <v>215</v>
      </c>
      <c r="B218" s="20" t="s">
        <v>986</v>
      </c>
      <c r="C218" s="12">
        <v>1033.8</v>
      </c>
      <c r="D218" s="12">
        <v>1017.9</v>
      </c>
      <c r="E218" s="12">
        <v>-1.5</v>
      </c>
      <c r="F218" s="12">
        <v>151.6</v>
      </c>
      <c r="G218" s="12">
        <v>-1</v>
      </c>
      <c r="H218" s="12">
        <v>-100.66</v>
      </c>
      <c r="I218" s="12">
        <v>44.6</v>
      </c>
      <c r="J218" s="12">
        <v>-4.5999999999999996</v>
      </c>
      <c r="K218" s="12">
        <v>-110.31</v>
      </c>
      <c r="L218" s="12">
        <v>0</v>
      </c>
      <c r="M218" s="12">
        <v>0</v>
      </c>
      <c r="N218" s="12"/>
      <c r="O218" s="12">
        <v>92.1</v>
      </c>
      <c r="P218" s="12">
        <v>2.8</v>
      </c>
      <c r="Q218" s="12">
        <v>-96.96</v>
      </c>
      <c r="R218" s="12">
        <v>0.28000000000000003</v>
      </c>
      <c r="S218" s="13">
        <v>0.56999999999999995</v>
      </c>
      <c r="T218" s="13">
        <v>0.01</v>
      </c>
      <c r="U218" s="12">
        <v>-98.4</v>
      </c>
      <c r="V218" s="15">
        <v>7531.8</v>
      </c>
      <c r="W218" s="15">
        <v>16910.099999999999</v>
      </c>
      <c r="X218" s="15">
        <v>124.52</v>
      </c>
      <c r="Y218" s="15">
        <v>162.88200000000001</v>
      </c>
      <c r="Z218" s="12">
        <v>313.88200000000001</v>
      </c>
      <c r="AA218" s="56">
        <v>92.7</v>
      </c>
      <c r="AB218" s="71">
        <v>43373</v>
      </c>
      <c r="AC218" s="51">
        <v>250</v>
      </c>
      <c r="AD218" s="45" t="s">
        <v>705</v>
      </c>
      <c r="AE218" s="31">
        <v>-8112.25</v>
      </c>
    </row>
    <row r="219" spans="1:31" ht="18" x14ac:dyDescent="0.35">
      <c r="A219" s="48">
        <f t="shared" si="4"/>
        <v>216</v>
      </c>
      <c r="B219" s="20" t="s">
        <v>987</v>
      </c>
      <c r="C219" s="12">
        <v>2319</v>
      </c>
      <c r="D219" s="12">
        <v>2390</v>
      </c>
      <c r="E219" s="12">
        <v>3.1</v>
      </c>
      <c r="F219" s="12">
        <v>217</v>
      </c>
      <c r="G219" s="12">
        <v>135</v>
      </c>
      <c r="H219" s="12">
        <v>-37.79</v>
      </c>
      <c r="I219" s="12">
        <v>45</v>
      </c>
      <c r="J219" s="12">
        <v>22</v>
      </c>
      <c r="K219" s="12">
        <v>-51.11</v>
      </c>
      <c r="L219" s="12">
        <v>111</v>
      </c>
      <c r="M219" s="12">
        <v>106</v>
      </c>
      <c r="N219" s="12">
        <v>-4.5</v>
      </c>
      <c r="O219" s="12">
        <v>61</v>
      </c>
      <c r="P219" s="12">
        <v>7</v>
      </c>
      <c r="Q219" s="12">
        <v>-88.52</v>
      </c>
      <c r="R219" s="12">
        <v>0.28999999999999998</v>
      </c>
      <c r="S219" s="13">
        <v>0.26</v>
      </c>
      <c r="T219" s="13">
        <v>0.03</v>
      </c>
      <c r="U219" s="12">
        <v>-88.5</v>
      </c>
      <c r="V219" s="15">
        <v>12527</v>
      </c>
      <c r="W219" s="15">
        <v>12029</v>
      </c>
      <c r="X219" s="15">
        <v>-3.98</v>
      </c>
      <c r="Y219" s="15">
        <v>236.3</v>
      </c>
      <c r="Z219" s="12">
        <v>236.3</v>
      </c>
      <c r="AA219" s="56">
        <v>0</v>
      </c>
      <c r="AB219" s="71">
        <v>43373</v>
      </c>
      <c r="AC219" s="51">
        <v>563.6</v>
      </c>
      <c r="AD219" s="45" t="s">
        <v>753</v>
      </c>
      <c r="AE219" s="31">
        <v>7880.5</v>
      </c>
    </row>
    <row r="220" spans="1:31" ht="18" x14ac:dyDescent="0.35">
      <c r="A220" s="48">
        <f t="shared" si="4"/>
        <v>217</v>
      </c>
      <c r="B220" s="20" t="s">
        <v>988</v>
      </c>
      <c r="C220" s="12">
        <v>1548.8</v>
      </c>
      <c r="D220" s="12">
        <v>1394</v>
      </c>
      <c r="E220" s="12">
        <v>-10</v>
      </c>
      <c r="F220" s="12">
        <v>61.5</v>
      </c>
      <c r="G220" s="12">
        <v>28</v>
      </c>
      <c r="H220" s="12">
        <v>-54.47</v>
      </c>
      <c r="I220" s="12">
        <v>1.3</v>
      </c>
      <c r="J220" s="12">
        <v>-3.8</v>
      </c>
      <c r="K220" s="12">
        <v>-392.31</v>
      </c>
      <c r="L220" s="12">
        <v>31.4</v>
      </c>
      <c r="M220" s="12">
        <v>27.8</v>
      </c>
      <c r="N220" s="12">
        <v>-11.46</v>
      </c>
      <c r="O220" s="12">
        <v>28.8</v>
      </c>
      <c r="P220" s="12">
        <v>4</v>
      </c>
      <c r="Q220" s="12">
        <v>-86.11</v>
      </c>
      <c r="R220" s="12">
        <v>0.28999999999999998</v>
      </c>
      <c r="S220" s="13">
        <v>0.5</v>
      </c>
      <c r="T220" s="13">
        <v>0.08</v>
      </c>
      <c r="U220" s="12">
        <v>-84.9</v>
      </c>
      <c r="V220" s="15">
        <v>4088.3</v>
      </c>
      <c r="W220" s="15">
        <v>3454.5</v>
      </c>
      <c r="X220" s="15">
        <v>-15.5</v>
      </c>
      <c r="Y220" s="15">
        <v>57.7</v>
      </c>
      <c r="Z220" s="12">
        <v>56.7</v>
      </c>
      <c r="AA220" s="56">
        <v>-1.73</v>
      </c>
      <c r="AB220" s="71">
        <v>43373</v>
      </c>
      <c r="AC220" s="51">
        <v>250</v>
      </c>
      <c r="AD220" s="45" t="s">
        <v>680</v>
      </c>
      <c r="AE220" s="31">
        <v>1403.25</v>
      </c>
    </row>
    <row r="221" spans="1:31" ht="18" x14ac:dyDescent="0.35">
      <c r="A221" s="48">
        <f t="shared" si="4"/>
        <v>218</v>
      </c>
      <c r="B221" s="20" t="s">
        <v>989</v>
      </c>
      <c r="C221" s="12">
        <v>447</v>
      </c>
      <c r="D221" s="12">
        <v>443.1</v>
      </c>
      <c r="E221" s="12">
        <v>-0.9</v>
      </c>
      <c r="F221" s="12">
        <v>25.5</v>
      </c>
      <c r="G221" s="12">
        <v>5.3</v>
      </c>
      <c r="H221" s="12">
        <v>-79.22</v>
      </c>
      <c r="I221" s="12">
        <v>9.1999999999999993</v>
      </c>
      <c r="J221" s="12">
        <v>3.9</v>
      </c>
      <c r="K221" s="12">
        <v>-57.61</v>
      </c>
      <c r="L221" s="12">
        <v>0</v>
      </c>
      <c r="M221" s="12">
        <v>0</v>
      </c>
      <c r="N221" s="12"/>
      <c r="O221" s="12">
        <v>16.3</v>
      </c>
      <c r="P221" s="12">
        <v>1.4</v>
      </c>
      <c r="Q221" s="12">
        <v>-91.41</v>
      </c>
      <c r="R221" s="12">
        <v>0.32</v>
      </c>
      <c r="S221" s="13">
        <v>0.57999999999999996</v>
      </c>
      <c r="T221" s="13">
        <v>0.05</v>
      </c>
      <c r="U221" s="12">
        <v>-91.2</v>
      </c>
      <c r="V221" s="15">
        <v>840.7</v>
      </c>
      <c r="W221" s="15">
        <v>793.4</v>
      </c>
      <c r="X221" s="15">
        <v>-5.63</v>
      </c>
      <c r="Y221" s="15">
        <v>28.219000000000001</v>
      </c>
      <c r="Z221" s="12">
        <v>28.257999999999999</v>
      </c>
      <c r="AA221" s="56">
        <v>0.14000000000000001</v>
      </c>
      <c r="AB221" s="71">
        <v>43371</v>
      </c>
      <c r="AC221" s="51">
        <v>29.9</v>
      </c>
      <c r="AD221" s="45" t="s">
        <v>696</v>
      </c>
      <c r="AE221" s="31">
        <v>-1776.45</v>
      </c>
    </row>
    <row r="222" spans="1:31" ht="18" x14ac:dyDescent="0.35">
      <c r="A222" s="48">
        <f t="shared" si="4"/>
        <v>219</v>
      </c>
      <c r="B222" s="20" t="s">
        <v>990</v>
      </c>
      <c r="C222" s="12">
        <v>545.9</v>
      </c>
      <c r="D222" s="12">
        <v>634</v>
      </c>
      <c r="E222" s="12">
        <v>16.100000000000001</v>
      </c>
      <c r="F222" s="12">
        <v>-23.6</v>
      </c>
      <c r="G222" s="12">
        <v>41.1</v>
      </c>
      <c r="H222" s="12">
        <v>-274.14999999999998</v>
      </c>
      <c r="I222" s="12">
        <v>-37.200000000000003</v>
      </c>
      <c r="J222" s="12">
        <v>-2.7</v>
      </c>
      <c r="K222" s="12">
        <v>92.74</v>
      </c>
      <c r="L222" s="12">
        <v>32.700000000000003</v>
      </c>
      <c r="M222" s="12">
        <v>35.299999999999997</v>
      </c>
      <c r="N222" s="12">
        <v>7.95</v>
      </c>
      <c r="O222" s="12">
        <v>-19.100000000000001</v>
      </c>
      <c r="P222" s="12">
        <v>2.1</v>
      </c>
      <c r="Q222" s="12">
        <v>110.99</v>
      </c>
      <c r="R222" s="12">
        <v>0.33</v>
      </c>
      <c r="S222" s="13">
        <v>-0.25</v>
      </c>
      <c r="T222" s="13">
        <v>0.03</v>
      </c>
      <c r="U222" s="12">
        <v>111.9</v>
      </c>
      <c r="V222" s="15">
        <v>3671</v>
      </c>
      <c r="W222" s="15">
        <v>3388.5</v>
      </c>
      <c r="X222" s="15">
        <v>-7.7</v>
      </c>
      <c r="Y222" s="15">
        <v>75.974000000000004</v>
      </c>
      <c r="Z222" s="12">
        <v>78.977000000000004</v>
      </c>
      <c r="AA222" s="56">
        <v>3.95</v>
      </c>
      <c r="AB222" s="71">
        <v>43373</v>
      </c>
      <c r="AC222" s="51">
        <v>250</v>
      </c>
      <c r="AD222" s="45" t="s">
        <v>711</v>
      </c>
      <c r="AE222" s="31">
        <v>1953</v>
      </c>
    </row>
    <row r="223" spans="1:31" ht="18" x14ac:dyDescent="0.35">
      <c r="A223" s="48">
        <f t="shared" si="4"/>
        <v>220</v>
      </c>
      <c r="B223" s="20" t="s">
        <v>991</v>
      </c>
      <c r="C223" s="12">
        <v>339.1</v>
      </c>
      <c r="D223" s="12">
        <v>409.9</v>
      </c>
      <c r="E223" s="12">
        <v>20.9</v>
      </c>
      <c r="F223" s="12">
        <v>-2.1</v>
      </c>
      <c r="G223" s="12">
        <v>6.7</v>
      </c>
      <c r="H223" s="12">
        <v>-419.05</v>
      </c>
      <c r="I223" s="12">
        <v>0.1</v>
      </c>
      <c r="J223" s="12">
        <v>0.9</v>
      </c>
      <c r="K223" s="12">
        <v>800</v>
      </c>
      <c r="L223" s="12">
        <v>3.7</v>
      </c>
      <c r="M223" s="12">
        <v>4.4000000000000004</v>
      </c>
      <c r="N223" s="12">
        <v>18.920000000000002</v>
      </c>
      <c r="O223" s="12">
        <v>-5.9</v>
      </c>
      <c r="P223" s="12">
        <v>1.4</v>
      </c>
      <c r="Q223" s="12">
        <v>123.73</v>
      </c>
      <c r="R223" s="12">
        <v>0.34</v>
      </c>
      <c r="S223" s="13">
        <v>-0.13</v>
      </c>
      <c r="T223" s="13">
        <v>0.03</v>
      </c>
      <c r="U223" s="12">
        <v>123.3</v>
      </c>
      <c r="V223" s="15">
        <v>563.1</v>
      </c>
      <c r="W223" s="15">
        <v>633</v>
      </c>
      <c r="X223" s="15">
        <v>12.41</v>
      </c>
      <c r="Y223" s="15">
        <v>44.433</v>
      </c>
      <c r="Z223" s="12">
        <v>45.2</v>
      </c>
      <c r="AA223" s="56">
        <v>1.73</v>
      </c>
      <c r="AB223" s="71">
        <v>43373</v>
      </c>
      <c r="AC223" s="51">
        <v>250</v>
      </c>
      <c r="AD223" s="45" t="s">
        <v>763</v>
      </c>
      <c r="AE223" s="31">
        <v>1201.8</v>
      </c>
    </row>
    <row r="224" spans="1:31" ht="18" x14ac:dyDescent="0.35">
      <c r="A224" s="48">
        <f t="shared" si="4"/>
        <v>221</v>
      </c>
      <c r="B224" s="20" t="s">
        <v>992</v>
      </c>
      <c r="C224" s="12">
        <v>1397.9</v>
      </c>
      <c r="D224" s="12">
        <v>2114.3000000000002</v>
      </c>
      <c r="E224" s="12">
        <v>51.2</v>
      </c>
      <c r="F224" s="12">
        <v>76.7</v>
      </c>
      <c r="G224" s="12">
        <v>95.5</v>
      </c>
      <c r="H224" s="12">
        <v>24.51</v>
      </c>
      <c r="I224" s="12">
        <v>3.1</v>
      </c>
      <c r="J224" s="12">
        <v>4</v>
      </c>
      <c r="K224" s="12">
        <v>29.03</v>
      </c>
      <c r="L224" s="12">
        <v>49.5</v>
      </c>
      <c r="M224" s="12">
        <v>46.5</v>
      </c>
      <c r="N224" s="12">
        <v>-6.06</v>
      </c>
      <c r="O224" s="12">
        <v>6.2</v>
      </c>
      <c r="P224" s="12">
        <v>7.7</v>
      </c>
      <c r="Q224" s="12">
        <v>24.19</v>
      </c>
      <c r="R224" s="12">
        <v>0.36</v>
      </c>
      <c r="S224" s="13">
        <v>0.03</v>
      </c>
      <c r="T224" s="13">
        <v>0.04</v>
      </c>
      <c r="U224" s="12">
        <v>23.7</v>
      </c>
      <c r="V224" s="15">
        <v>8786.7999999999993</v>
      </c>
      <c r="W224" s="15">
        <v>9361.9</v>
      </c>
      <c r="X224" s="15">
        <v>6.55</v>
      </c>
      <c r="Y224" s="15">
        <v>181.8</v>
      </c>
      <c r="Z224" s="12">
        <v>182.5</v>
      </c>
      <c r="AA224" s="56">
        <v>0.39</v>
      </c>
      <c r="AB224" s="71">
        <v>43373</v>
      </c>
      <c r="AC224" s="51">
        <v>51.1</v>
      </c>
      <c r="AD224" s="45" t="s">
        <v>711</v>
      </c>
      <c r="AE224" s="31">
        <v>1386</v>
      </c>
    </row>
    <row r="225" spans="1:31" ht="18" x14ac:dyDescent="0.35">
      <c r="A225" s="48">
        <f t="shared" si="4"/>
        <v>222</v>
      </c>
      <c r="B225" s="20" t="s">
        <v>993</v>
      </c>
      <c r="C225" s="12">
        <v>281.3</v>
      </c>
      <c r="D225" s="12">
        <v>293.5</v>
      </c>
      <c r="E225" s="12">
        <v>4.3</v>
      </c>
      <c r="F225" s="12">
        <v>-19.399999999999999</v>
      </c>
      <c r="G225" s="12">
        <v>-13</v>
      </c>
      <c r="H225" s="12">
        <v>-32.99</v>
      </c>
      <c r="I225" s="12">
        <v>-2.6</v>
      </c>
      <c r="J225" s="12">
        <v>-1.1000000000000001</v>
      </c>
      <c r="K225" s="12">
        <v>57.69</v>
      </c>
      <c r="L225" s="12">
        <v>1.8</v>
      </c>
      <c r="M225" s="12">
        <v>0.4</v>
      </c>
      <c r="N225" s="12">
        <v>-77.78</v>
      </c>
      <c r="O225" s="12">
        <v>-15.1</v>
      </c>
      <c r="P225" s="12">
        <v>1.1000000000000001</v>
      </c>
      <c r="Q225" s="12">
        <v>107.28</v>
      </c>
      <c r="R225" s="12">
        <v>0.37</v>
      </c>
      <c r="S225" s="13">
        <v>-0.23</v>
      </c>
      <c r="T225" s="13">
        <v>0.02</v>
      </c>
      <c r="U225" s="12">
        <v>106.6</v>
      </c>
      <c r="V225" s="15">
        <v>386.9</v>
      </c>
      <c r="W225" s="15">
        <v>273.60000000000002</v>
      </c>
      <c r="X225" s="15">
        <v>-29.28</v>
      </c>
      <c r="Y225" s="15">
        <v>64.864999999999995</v>
      </c>
      <c r="Z225" s="12">
        <v>71.599999999999994</v>
      </c>
      <c r="AA225" s="56">
        <v>10.38</v>
      </c>
      <c r="AB225" s="71">
        <v>43373</v>
      </c>
      <c r="AC225" s="51">
        <v>250</v>
      </c>
      <c r="AD225" s="45" t="s">
        <v>692</v>
      </c>
      <c r="AE225" s="31">
        <v>12090.5</v>
      </c>
    </row>
    <row r="226" spans="1:31" ht="18" x14ac:dyDescent="0.35">
      <c r="A226" s="48">
        <f t="shared" si="4"/>
        <v>223</v>
      </c>
      <c r="B226" s="20" t="s">
        <v>994</v>
      </c>
      <c r="C226" s="12">
        <v>8543</v>
      </c>
      <c r="D226" s="12">
        <v>10429.5</v>
      </c>
      <c r="E226" s="12">
        <v>22.1</v>
      </c>
      <c r="F226" s="12">
        <v>61.6</v>
      </c>
      <c r="G226" s="12">
        <v>80.900000000000006</v>
      </c>
      <c r="H226" s="12">
        <v>31.33</v>
      </c>
      <c r="I226" s="12">
        <v>82.6</v>
      </c>
      <c r="J226" s="12">
        <v>23</v>
      </c>
      <c r="K226" s="12">
        <v>-72.150000000000006</v>
      </c>
      <c r="L226" s="12">
        <v>17</v>
      </c>
      <c r="M226" s="12">
        <v>19.100000000000001</v>
      </c>
      <c r="N226" s="12">
        <v>12.35</v>
      </c>
      <c r="O226" s="12">
        <v>-38.5</v>
      </c>
      <c r="P226" s="12">
        <v>38.200000000000003</v>
      </c>
      <c r="Q226" s="12">
        <v>199.22</v>
      </c>
      <c r="R226" s="12">
        <v>0.37</v>
      </c>
      <c r="S226" s="13">
        <v>-0.56999999999999995</v>
      </c>
      <c r="T226" s="13">
        <v>0.56000000000000005</v>
      </c>
      <c r="U226" s="12">
        <v>199.5</v>
      </c>
      <c r="V226" s="15">
        <v>3804.1</v>
      </c>
      <c r="W226" s="15">
        <v>4242.8</v>
      </c>
      <c r="X226" s="15">
        <v>11.53</v>
      </c>
      <c r="Y226" s="15">
        <v>67.900000000000006</v>
      </c>
      <c r="Z226" s="12">
        <v>67.7</v>
      </c>
      <c r="AA226" s="56">
        <v>-0.28999999999999998</v>
      </c>
      <c r="AB226" s="71">
        <v>43373</v>
      </c>
      <c r="AC226" s="51">
        <v>35.700000000000003</v>
      </c>
      <c r="AD226" s="45" t="s">
        <v>740</v>
      </c>
      <c r="AE226" s="31">
        <v>496</v>
      </c>
    </row>
    <row r="227" spans="1:31" ht="18" x14ac:dyDescent="0.35">
      <c r="A227" s="48">
        <f t="shared" si="4"/>
        <v>224</v>
      </c>
      <c r="B227" s="20" t="s">
        <v>995</v>
      </c>
      <c r="C227" s="12">
        <v>1532.8</v>
      </c>
      <c r="D227" s="12">
        <v>1711.3</v>
      </c>
      <c r="E227" s="12">
        <v>11.6</v>
      </c>
      <c r="F227" s="12">
        <v>42.3</v>
      </c>
      <c r="G227" s="12">
        <v>21.5</v>
      </c>
      <c r="H227" s="12">
        <v>-49.17</v>
      </c>
      <c r="I227" s="12">
        <v>7.5</v>
      </c>
      <c r="J227" s="12">
        <v>12.9</v>
      </c>
      <c r="K227" s="12">
        <v>72</v>
      </c>
      <c r="L227" s="12">
        <v>0</v>
      </c>
      <c r="M227" s="12">
        <v>0</v>
      </c>
      <c r="N227" s="12"/>
      <c r="O227" s="12">
        <v>34.799999999999997</v>
      </c>
      <c r="P227" s="12">
        <v>8.6</v>
      </c>
      <c r="Q227" s="12">
        <v>-75.290000000000006</v>
      </c>
      <c r="R227" s="12">
        <v>0.5</v>
      </c>
      <c r="S227" s="13">
        <v>0.24</v>
      </c>
      <c r="T227" s="13">
        <v>0.06</v>
      </c>
      <c r="U227" s="12">
        <v>-74.5</v>
      </c>
      <c r="V227" s="15">
        <v>1514.2</v>
      </c>
      <c r="W227" s="15">
        <v>2027.5</v>
      </c>
      <c r="X227" s="15">
        <v>33.9</v>
      </c>
      <c r="Y227" s="15">
        <v>145.69999999999999</v>
      </c>
      <c r="Z227" s="12">
        <v>140.30000000000001</v>
      </c>
      <c r="AA227" s="56">
        <v>-3.71</v>
      </c>
      <c r="AB227" s="71">
        <v>43373</v>
      </c>
      <c r="AC227" s="51">
        <v>25.9</v>
      </c>
      <c r="AD227" s="45" t="s">
        <v>715</v>
      </c>
      <c r="AE227" s="31">
        <v>4227.13</v>
      </c>
    </row>
    <row r="228" spans="1:31" ht="18" x14ac:dyDescent="0.35">
      <c r="A228" s="48">
        <f t="shared" si="4"/>
        <v>225</v>
      </c>
      <c r="B228" s="20" t="s">
        <v>430</v>
      </c>
      <c r="C228" s="12">
        <v>39120</v>
      </c>
      <c r="D228" s="12">
        <v>43297.1</v>
      </c>
      <c r="E228" s="12">
        <v>10.7</v>
      </c>
      <c r="F228" s="12">
        <v>-135.4</v>
      </c>
      <c r="G228" s="12">
        <v>161.30000000000001</v>
      </c>
      <c r="H228" s="12">
        <v>-219.13</v>
      </c>
      <c r="I228" s="12">
        <v>173</v>
      </c>
      <c r="J228" s="12">
        <v>-82.1</v>
      </c>
      <c r="K228" s="12">
        <v>-147.46</v>
      </c>
      <c r="L228" s="12">
        <v>36.200000000000003</v>
      </c>
      <c r="M228" s="12">
        <v>49.4</v>
      </c>
      <c r="N228" s="12">
        <v>36.46</v>
      </c>
      <c r="O228" s="12">
        <v>-344.6</v>
      </c>
      <c r="P228" s="12">
        <v>233.3</v>
      </c>
      <c r="Q228" s="12">
        <v>167.7</v>
      </c>
      <c r="R228" s="12">
        <v>0.54</v>
      </c>
      <c r="S228" s="13">
        <v>-1.58</v>
      </c>
      <c r="T228" s="13">
        <v>1.07</v>
      </c>
      <c r="U228" s="12">
        <v>168</v>
      </c>
      <c r="V228" s="15">
        <v>33252</v>
      </c>
      <c r="W228" s="15">
        <v>34737</v>
      </c>
      <c r="X228" s="15">
        <v>4.47</v>
      </c>
      <c r="Y228" s="15">
        <v>218.49199999999999</v>
      </c>
      <c r="Z228" s="12">
        <v>217.453</v>
      </c>
      <c r="AA228" s="56">
        <v>-0.48</v>
      </c>
      <c r="AB228" s="71">
        <v>43373</v>
      </c>
      <c r="AC228" s="51">
        <v>18.5</v>
      </c>
      <c r="AD228" s="45" t="s">
        <v>681</v>
      </c>
      <c r="AE228" s="31">
        <v>1063.45</v>
      </c>
    </row>
    <row r="229" spans="1:31" ht="18" x14ac:dyDescent="0.35">
      <c r="A229" s="48">
        <f t="shared" si="4"/>
        <v>226</v>
      </c>
      <c r="B229" s="20" t="s">
        <v>996</v>
      </c>
      <c r="C229" s="12">
        <v>2505.6999999999998</v>
      </c>
      <c r="D229" s="12">
        <v>2470.8000000000002</v>
      </c>
      <c r="E229" s="12">
        <v>-1.4</v>
      </c>
      <c r="F229" s="12">
        <v>55</v>
      </c>
      <c r="G229" s="12">
        <v>47.7</v>
      </c>
      <c r="H229" s="12">
        <v>-13.27</v>
      </c>
      <c r="I229" s="12">
        <v>14.1</v>
      </c>
      <c r="J229" s="12">
        <v>7.3</v>
      </c>
      <c r="K229" s="12">
        <v>-48.23</v>
      </c>
      <c r="L229" s="12">
        <v>21.1</v>
      </c>
      <c r="M229" s="12">
        <v>25</v>
      </c>
      <c r="N229" s="12">
        <v>18.48</v>
      </c>
      <c r="O229" s="12">
        <v>19.7</v>
      </c>
      <c r="P229" s="12">
        <v>15.3</v>
      </c>
      <c r="Q229" s="12">
        <v>-22.34</v>
      </c>
      <c r="R229" s="12">
        <v>0.62</v>
      </c>
      <c r="S229" s="13">
        <v>0.45</v>
      </c>
      <c r="T229" s="13">
        <v>0.36</v>
      </c>
      <c r="U229" s="12">
        <v>-21</v>
      </c>
      <c r="V229" s="15">
        <v>2891.6</v>
      </c>
      <c r="W229" s="15">
        <v>2900.1</v>
      </c>
      <c r="X229" s="15">
        <v>0.28999999999999998</v>
      </c>
      <c r="Y229" s="15">
        <v>43.811</v>
      </c>
      <c r="Z229" s="12">
        <v>42.994</v>
      </c>
      <c r="AA229" s="56">
        <v>-1.86</v>
      </c>
      <c r="AB229" s="71">
        <v>43373</v>
      </c>
      <c r="AC229" s="51">
        <v>11</v>
      </c>
      <c r="AD229" s="45" t="s">
        <v>683</v>
      </c>
      <c r="AE229" s="31">
        <v>1641.7</v>
      </c>
    </row>
    <row r="230" spans="1:31" ht="18" x14ac:dyDescent="0.35">
      <c r="A230" s="48">
        <f t="shared" si="4"/>
        <v>227</v>
      </c>
      <c r="B230" s="20" t="s">
        <v>997</v>
      </c>
      <c r="C230" s="12">
        <v>4364.8999999999996</v>
      </c>
      <c r="D230" s="12">
        <v>4539.7</v>
      </c>
      <c r="E230" s="12">
        <v>4</v>
      </c>
      <c r="F230" s="12">
        <v>50.8</v>
      </c>
      <c r="G230" s="12">
        <v>50.8</v>
      </c>
      <c r="H230" s="12">
        <v>0</v>
      </c>
      <c r="I230" s="12">
        <v>13.6</v>
      </c>
      <c r="J230" s="12">
        <v>7</v>
      </c>
      <c r="K230" s="12">
        <v>-48.53</v>
      </c>
      <c r="L230" s="12">
        <v>14.6</v>
      </c>
      <c r="M230" s="12">
        <v>15.6</v>
      </c>
      <c r="N230" s="12">
        <v>6.85</v>
      </c>
      <c r="O230" s="12">
        <v>22.6</v>
      </c>
      <c r="P230" s="12">
        <v>28.2</v>
      </c>
      <c r="Q230" s="12">
        <v>24.78</v>
      </c>
      <c r="R230" s="12">
        <v>0.62</v>
      </c>
      <c r="S230" s="13">
        <v>0.22</v>
      </c>
      <c r="T230" s="13">
        <v>0.27</v>
      </c>
      <c r="U230" s="12">
        <v>23.4</v>
      </c>
      <c r="V230" s="15">
        <v>2933.9</v>
      </c>
      <c r="W230" s="15">
        <v>2921.6</v>
      </c>
      <c r="X230" s="15">
        <v>-0.42</v>
      </c>
      <c r="Y230" s="15">
        <v>103.9</v>
      </c>
      <c r="Z230" s="12">
        <v>105.1</v>
      </c>
      <c r="AA230" s="56">
        <v>1.1499999999999999</v>
      </c>
      <c r="AB230" s="71">
        <v>43372</v>
      </c>
      <c r="AC230" s="51">
        <v>18.8</v>
      </c>
      <c r="AD230" s="45" t="s">
        <v>676</v>
      </c>
      <c r="AE230" s="31">
        <v>-574.75</v>
      </c>
    </row>
    <row r="231" spans="1:31" ht="18" x14ac:dyDescent="0.35">
      <c r="A231" s="48">
        <f t="shared" si="4"/>
        <v>228</v>
      </c>
      <c r="B231" s="20" t="s">
        <v>998</v>
      </c>
      <c r="C231" s="12">
        <v>680.8</v>
      </c>
      <c r="D231" s="12">
        <v>678.7</v>
      </c>
      <c r="E231" s="12">
        <v>-0.3</v>
      </c>
      <c r="F231" s="12">
        <v>61.8</v>
      </c>
      <c r="G231" s="12">
        <v>27</v>
      </c>
      <c r="H231" s="12">
        <v>-56.31</v>
      </c>
      <c r="I231" s="12">
        <v>13.9</v>
      </c>
      <c r="J231" s="12">
        <v>9.1</v>
      </c>
      <c r="K231" s="12">
        <v>-34.53</v>
      </c>
      <c r="L231" s="12">
        <v>11.2</v>
      </c>
      <c r="M231" s="12">
        <v>11</v>
      </c>
      <c r="N231" s="12">
        <v>-1.79</v>
      </c>
      <c r="O231" s="12">
        <v>35.200000000000003</v>
      </c>
      <c r="P231" s="12">
        <v>4.4000000000000004</v>
      </c>
      <c r="Q231" s="12">
        <v>-87.5</v>
      </c>
      <c r="R231" s="12">
        <v>0.65</v>
      </c>
      <c r="S231" s="13">
        <v>1.55</v>
      </c>
      <c r="T231" s="13">
        <v>0.2</v>
      </c>
      <c r="U231" s="12">
        <v>-87.1</v>
      </c>
      <c r="V231" s="15">
        <v>1497.3</v>
      </c>
      <c r="W231" s="15">
        <v>1505.9</v>
      </c>
      <c r="X231" s="15">
        <v>0.56999999999999995</v>
      </c>
      <c r="Y231" s="15">
        <v>22.751000000000001</v>
      </c>
      <c r="Z231" s="12">
        <v>22.352</v>
      </c>
      <c r="AA231" s="56">
        <v>-1.75</v>
      </c>
      <c r="AB231" s="71">
        <v>43372</v>
      </c>
      <c r="AC231" s="51">
        <v>24.7</v>
      </c>
      <c r="AD231" s="45" t="s">
        <v>760</v>
      </c>
      <c r="AE231" s="31">
        <v>9416.0499999999993</v>
      </c>
    </row>
    <row r="232" spans="1:31" ht="18" x14ac:dyDescent="0.35">
      <c r="A232" s="48">
        <f t="shared" si="4"/>
        <v>229</v>
      </c>
      <c r="B232" s="20" t="s">
        <v>999</v>
      </c>
      <c r="C232" s="12">
        <v>12276</v>
      </c>
      <c r="D232" s="12">
        <v>14858</v>
      </c>
      <c r="E232" s="12">
        <v>21</v>
      </c>
      <c r="F232" s="12">
        <v>1251</v>
      </c>
      <c r="G232" s="12">
        <v>1085</v>
      </c>
      <c r="H232" s="12">
        <v>-13.27</v>
      </c>
      <c r="I232" s="12">
        <v>259</v>
      </c>
      <c r="J232" s="12">
        <v>144</v>
      </c>
      <c r="K232" s="12">
        <v>-44.4</v>
      </c>
      <c r="L232" s="12">
        <v>932</v>
      </c>
      <c r="M232" s="12">
        <v>1274</v>
      </c>
      <c r="N232" s="12">
        <v>36.700000000000003</v>
      </c>
      <c r="O232" s="12">
        <v>193</v>
      </c>
      <c r="P232" s="12">
        <v>105</v>
      </c>
      <c r="Q232" s="12">
        <v>-45.6</v>
      </c>
      <c r="R232" s="12">
        <v>0.71</v>
      </c>
      <c r="S232" s="13">
        <v>0.2</v>
      </c>
      <c r="T232" s="13">
        <v>0.11</v>
      </c>
      <c r="U232" s="12">
        <v>-45.5</v>
      </c>
      <c r="V232" s="15">
        <v>157417</v>
      </c>
      <c r="W232" s="15">
        <v>207078</v>
      </c>
      <c r="X232" s="15">
        <v>31.55</v>
      </c>
      <c r="Y232" s="15">
        <v>980.5</v>
      </c>
      <c r="Z232" s="12">
        <v>978</v>
      </c>
      <c r="AA232" s="56">
        <v>-0.25</v>
      </c>
      <c r="AB232" s="71">
        <v>43373</v>
      </c>
      <c r="AC232" s="51">
        <v>17.3</v>
      </c>
      <c r="AD232" s="45" t="s">
        <v>727</v>
      </c>
      <c r="AE232" s="31">
        <v>-248.18</v>
      </c>
    </row>
    <row r="233" spans="1:31" ht="18" x14ac:dyDescent="0.35">
      <c r="A233" s="48">
        <f t="shared" si="4"/>
        <v>230</v>
      </c>
      <c r="B233" s="20" t="s">
        <v>1000</v>
      </c>
      <c r="C233" s="12">
        <v>70.2</v>
      </c>
      <c r="D233" s="12">
        <v>80.8</v>
      </c>
      <c r="E233" s="12">
        <v>15.1</v>
      </c>
      <c r="F233" s="12">
        <v>8.4</v>
      </c>
      <c r="G233" s="12">
        <v>11.8</v>
      </c>
      <c r="H233" s="12">
        <v>40.479999999999997</v>
      </c>
      <c r="I233" s="12">
        <v>0.1</v>
      </c>
      <c r="J233" s="12">
        <v>0.1</v>
      </c>
      <c r="K233" s="12">
        <v>0</v>
      </c>
      <c r="L233" s="12">
        <v>9.4</v>
      </c>
      <c r="M233" s="12">
        <v>11</v>
      </c>
      <c r="N233" s="12">
        <v>17.02</v>
      </c>
      <c r="O233" s="12">
        <v>-1.1000000000000001</v>
      </c>
      <c r="P233" s="12">
        <v>0.6</v>
      </c>
      <c r="Q233" s="12">
        <v>154.55000000000001</v>
      </c>
      <c r="R233" s="12">
        <v>0.74</v>
      </c>
      <c r="S233" s="13">
        <v>-0.02</v>
      </c>
      <c r="T233" s="13">
        <v>0.01</v>
      </c>
      <c r="U233" s="12">
        <v>156.5</v>
      </c>
      <c r="V233" s="15">
        <v>848.6</v>
      </c>
      <c r="W233" s="15">
        <v>854.5</v>
      </c>
      <c r="X233" s="15">
        <v>0.7</v>
      </c>
      <c r="Y233" s="15">
        <v>55.531999999999996</v>
      </c>
      <c r="Z233" s="12">
        <v>56</v>
      </c>
      <c r="AA233" s="56">
        <v>0.84</v>
      </c>
      <c r="AB233" s="71">
        <v>43373</v>
      </c>
      <c r="AC233" s="51">
        <v>250</v>
      </c>
      <c r="AD233" s="45" t="s">
        <v>711</v>
      </c>
      <c r="AE233" s="31">
        <v>6032.05</v>
      </c>
    </row>
    <row r="234" spans="1:31" ht="18" x14ac:dyDescent="0.35">
      <c r="A234" s="48">
        <f t="shared" si="4"/>
        <v>231</v>
      </c>
      <c r="B234" s="20" t="s">
        <v>1001</v>
      </c>
      <c r="C234" s="12">
        <v>544.1</v>
      </c>
      <c r="D234" s="12">
        <v>670.8</v>
      </c>
      <c r="E234" s="12">
        <v>23.3</v>
      </c>
      <c r="F234" s="12">
        <v>12.4</v>
      </c>
      <c r="G234" s="12">
        <v>13.8</v>
      </c>
      <c r="H234" s="12">
        <v>11.29</v>
      </c>
      <c r="I234" s="12">
        <v>1</v>
      </c>
      <c r="J234" s="12">
        <v>0.3</v>
      </c>
      <c r="K234" s="12">
        <v>-70</v>
      </c>
      <c r="L234" s="12">
        <v>7.1</v>
      </c>
      <c r="M234" s="12">
        <v>8.1</v>
      </c>
      <c r="N234" s="12">
        <v>14.08</v>
      </c>
      <c r="O234" s="12">
        <v>3.2</v>
      </c>
      <c r="P234" s="12">
        <v>5.2</v>
      </c>
      <c r="Q234" s="12">
        <v>62.5</v>
      </c>
      <c r="R234" s="12">
        <v>0.78</v>
      </c>
      <c r="S234" s="13">
        <v>0.1</v>
      </c>
      <c r="T234" s="13">
        <v>0.15</v>
      </c>
      <c r="U234" s="12">
        <v>58.5</v>
      </c>
      <c r="V234" s="15">
        <v>707.9</v>
      </c>
      <c r="W234" s="15">
        <v>781.6</v>
      </c>
      <c r="X234" s="15">
        <v>10.41</v>
      </c>
      <c r="Y234" s="15">
        <v>33.938000000000002</v>
      </c>
      <c r="Z234" s="12">
        <v>34.439</v>
      </c>
      <c r="AA234" s="56">
        <v>1.48</v>
      </c>
      <c r="AB234" s="71">
        <v>43373</v>
      </c>
      <c r="AC234" s="51">
        <v>250</v>
      </c>
      <c r="AD234" s="45" t="s">
        <v>740</v>
      </c>
      <c r="AE234" s="31">
        <v>1168.75</v>
      </c>
    </row>
    <row r="235" spans="1:31" ht="18" x14ac:dyDescent="0.35">
      <c r="A235" s="48">
        <f t="shared" si="4"/>
        <v>232</v>
      </c>
      <c r="B235" s="20" t="s">
        <v>1002</v>
      </c>
      <c r="C235" s="12">
        <v>88.8</v>
      </c>
      <c r="D235" s="12">
        <v>545.5</v>
      </c>
      <c r="E235" s="12">
        <v>514.29999999999995</v>
      </c>
      <c r="F235" s="12">
        <v>-5.3</v>
      </c>
      <c r="G235" s="12">
        <v>39.299999999999997</v>
      </c>
      <c r="H235" s="12">
        <v>-841.51</v>
      </c>
      <c r="I235" s="12">
        <v>-9</v>
      </c>
      <c r="J235" s="12">
        <v>19.3</v>
      </c>
      <c r="K235" s="12">
        <v>314.44</v>
      </c>
      <c r="L235" s="12">
        <v>12.8</v>
      </c>
      <c r="M235" s="12">
        <v>15.6</v>
      </c>
      <c r="N235" s="12">
        <v>21.88</v>
      </c>
      <c r="O235" s="12">
        <v>-9.1</v>
      </c>
      <c r="P235" s="12">
        <v>4.4000000000000004</v>
      </c>
      <c r="Q235" s="12">
        <v>148.35</v>
      </c>
      <c r="R235" s="12">
        <v>0.81</v>
      </c>
      <c r="S235" s="13">
        <v>-0.22</v>
      </c>
      <c r="T235" s="13">
        <v>0.11</v>
      </c>
      <c r="U235" s="12">
        <v>148.19999999999999</v>
      </c>
      <c r="V235" s="15">
        <v>1474.7</v>
      </c>
      <c r="W235" s="15">
        <v>1610.5</v>
      </c>
      <c r="X235" s="15">
        <v>9.2100000000000009</v>
      </c>
      <c r="Y235" s="15">
        <v>41.725000000000001</v>
      </c>
      <c r="Z235" s="12">
        <v>41.828000000000003</v>
      </c>
      <c r="AA235" s="56">
        <v>0.25</v>
      </c>
      <c r="AB235" s="71">
        <v>43373</v>
      </c>
      <c r="AC235" s="51">
        <v>39.6</v>
      </c>
      <c r="AD235" s="45" t="s">
        <v>760</v>
      </c>
      <c r="AE235" s="31">
        <v>3519.5</v>
      </c>
    </row>
    <row r="236" spans="1:31" ht="18" x14ac:dyDescent="0.35">
      <c r="A236" s="48">
        <f t="shared" si="4"/>
        <v>233</v>
      </c>
      <c r="B236" s="20" t="s">
        <v>1003</v>
      </c>
      <c r="C236" s="12">
        <v>610.79999999999995</v>
      </c>
      <c r="D236" s="12">
        <v>622.6</v>
      </c>
      <c r="E236" s="12">
        <v>1.9</v>
      </c>
      <c r="F236" s="12">
        <v>27.3</v>
      </c>
      <c r="G236" s="12">
        <v>16</v>
      </c>
      <c r="H236" s="12">
        <v>-41.39</v>
      </c>
      <c r="I236" s="12">
        <v>22.6</v>
      </c>
      <c r="J236" s="12">
        <v>10.199999999999999</v>
      </c>
      <c r="K236" s="12">
        <v>-54.87</v>
      </c>
      <c r="L236" s="12">
        <v>0</v>
      </c>
      <c r="M236" s="12">
        <v>0</v>
      </c>
      <c r="N236" s="12"/>
      <c r="O236" s="12">
        <v>4.9000000000000004</v>
      </c>
      <c r="P236" s="12">
        <v>5.0999999999999996</v>
      </c>
      <c r="Q236" s="12">
        <v>4.08</v>
      </c>
      <c r="R236" s="12">
        <v>0.82</v>
      </c>
      <c r="S236" s="13">
        <v>0.04</v>
      </c>
      <c r="T236" s="13">
        <v>0.04</v>
      </c>
      <c r="U236" s="12">
        <v>3.5</v>
      </c>
      <c r="V236" s="15">
        <v>3203.4</v>
      </c>
      <c r="W236" s="15">
        <v>3156.6</v>
      </c>
      <c r="X236" s="15">
        <v>-1.46</v>
      </c>
      <c r="Y236" s="15">
        <v>126.188</v>
      </c>
      <c r="Z236" s="12">
        <v>128.38900000000001</v>
      </c>
      <c r="AA236" s="56">
        <v>1.74</v>
      </c>
      <c r="AB236" s="71">
        <v>43373</v>
      </c>
      <c r="AC236" s="51">
        <v>16.399999999999999</v>
      </c>
      <c r="AD236" s="45" t="s">
        <v>738</v>
      </c>
      <c r="AE236" s="31">
        <v>-425.9</v>
      </c>
    </row>
    <row r="237" spans="1:31" ht="18" x14ac:dyDescent="0.35">
      <c r="A237" s="48">
        <f t="shared" si="4"/>
        <v>234</v>
      </c>
      <c r="B237" s="20" t="s">
        <v>1004</v>
      </c>
      <c r="C237" s="12">
        <v>365.9</v>
      </c>
      <c r="D237" s="12">
        <v>378.6</v>
      </c>
      <c r="E237" s="12">
        <v>3.5</v>
      </c>
      <c r="F237" s="12">
        <v>33.799999999999997</v>
      </c>
      <c r="G237" s="12">
        <v>6.6</v>
      </c>
      <c r="H237" s="12">
        <v>-80.47</v>
      </c>
      <c r="I237" s="12">
        <v>13.2</v>
      </c>
      <c r="J237" s="12">
        <v>3.4</v>
      </c>
      <c r="K237" s="12">
        <v>-74.239999999999995</v>
      </c>
      <c r="L237" s="12">
        <v>0</v>
      </c>
      <c r="M237" s="12">
        <v>0</v>
      </c>
      <c r="N237" s="12"/>
      <c r="O237" s="12">
        <v>20.6</v>
      </c>
      <c r="P237" s="12">
        <v>3.2</v>
      </c>
      <c r="Q237" s="12">
        <v>-84.47</v>
      </c>
      <c r="R237" s="12">
        <v>0.85</v>
      </c>
      <c r="S237" s="13">
        <v>0.42</v>
      </c>
      <c r="T237" s="13">
        <v>7.0000000000000007E-2</v>
      </c>
      <c r="U237" s="12">
        <v>-84.5</v>
      </c>
      <c r="V237" s="15">
        <f>W237</f>
        <v>206.9</v>
      </c>
      <c r="W237" s="15">
        <v>206.9</v>
      </c>
      <c r="X237" s="15"/>
      <c r="Y237" s="15">
        <v>0</v>
      </c>
      <c r="Z237" s="12">
        <v>0</v>
      </c>
      <c r="AA237" s="56"/>
      <c r="AB237" s="71">
        <v>43373</v>
      </c>
      <c r="AC237" s="51">
        <v>20.7</v>
      </c>
      <c r="AD237" s="45" t="s">
        <v>748</v>
      </c>
      <c r="AE237" s="31">
        <v>-2320.0500000000002</v>
      </c>
    </row>
    <row r="238" spans="1:31" ht="18" x14ac:dyDescent="0.35">
      <c r="A238" s="48">
        <f t="shared" si="4"/>
        <v>235</v>
      </c>
      <c r="B238" s="20" t="s">
        <v>1005</v>
      </c>
      <c r="C238" s="12">
        <v>425.1</v>
      </c>
      <c r="D238" s="12">
        <v>553.1</v>
      </c>
      <c r="E238" s="12">
        <v>30.1</v>
      </c>
      <c r="F238" s="12">
        <v>32.9</v>
      </c>
      <c r="G238" s="12">
        <v>17</v>
      </c>
      <c r="H238" s="12">
        <v>-48.33</v>
      </c>
      <c r="I238" s="12">
        <v>10.7</v>
      </c>
      <c r="J238" s="12">
        <v>5.3</v>
      </c>
      <c r="K238" s="12">
        <v>-50.47</v>
      </c>
      <c r="L238" s="12">
        <v>3.2</v>
      </c>
      <c r="M238" s="12">
        <v>7</v>
      </c>
      <c r="N238" s="12">
        <v>118.75</v>
      </c>
      <c r="O238" s="12">
        <v>18.899999999999999</v>
      </c>
      <c r="P238" s="12">
        <v>4.7</v>
      </c>
      <c r="Q238" s="12">
        <v>-75.13</v>
      </c>
      <c r="R238" s="12">
        <v>0.85</v>
      </c>
      <c r="S238" s="13">
        <v>0.3</v>
      </c>
      <c r="T238" s="13">
        <v>0.08</v>
      </c>
      <c r="U238" s="12">
        <v>-73.5</v>
      </c>
      <c r="V238" s="15">
        <v>891.4</v>
      </c>
      <c r="W238" s="15">
        <v>870.3</v>
      </c>
      <c r="X238" s="15">
        <v>-2.37</v>
      </c>
      <c r="Y238" s="15">
        <v>62.234999999999999</v>
      </c>
      <c r="Z238" s="12">
        <v>57.741999999999997</v>
      </c>
      <c r="AA238" s="56">
        <v>-7.22</v>
      </c>
      <c r="AB238" s="71">
        <v>43373</v>
      </c>
      <c r="AC238" s="51">
        <v>7.4</v>
      </c>
      <c r="AD238" s="45" t="s">
        <v>693</v>
      </c>
      <c r="AE238" s="31">
        <v>-1635</v>
      </c>
    </row>
    <row r="239" spans="1:31" ht="18" x14ac:dyDescent="0.35">
      <c r="A239" s="48">
        <f t="shared" si="4"/>
        <v>236</v>
      </c>
      <c r="B239" s="20" t="s">
        <v>1006</v>
      </c>
      <c r="C239" s="12">
        <v>666.3</v>
      </c>
      <c r="D239" s="12">
        <v>688.3</v>
      </c>
      <c r="E239" s="12">
        <v>3.3</v>
      </c>
      <c r="F239" s="12">
        <v>-7.6</v>
      </c>
      <c r="G239" s="12">
        <v>38.1</v>
      </c>
      <c r="H239" s="12">
        <v>-601.32000000000005</v>
      </c>
      <c r="I239" s="12">
        <v>12.5</v>
      </c>
      <c r="J239" s="12">
        <v>15.2</v>
      </c>
      <c r="K239" s="12">
        <v>21.6</v>
      </c>
      <c r="L239" s="12">
        <v>32.799999999999997</v>
      </c>
      <c r="M239" s="12">
        <v>15.9</v>
      </c>
      <c r="N239" s="12">
        <v>-51.52</v>
      </c>
      <c r="O239" s="12">
        <v>-41.1</v>
      </c>
      <c r="P239" s="12">
        <v>6.1</v>
      </c>
      <c r="Q239" s="12">
        <v>114.84</v>
      </c>
      <c r="R239" s="12">
        <v>0.89</v>
      </c>
      <c r="S239" s="13">
        <v>-0.81</v>
      </c>
      <c r="T239" s="13">
        <v>0.12</v>
      </c>
      <c r="U239" s="12">
        <v>114.5</v>
      </c>
      <c r="V239" s="15">
        <v>3925.1</v>
      </c>
      <c r="W239" s="15">
        <v>3564</v>
      </c>
      <c r="X239" s="15">
        <v>-9.1999999999999993</v>
      </c>
      <c r="Y239" s="15">
        <v>50.470999999999997</v>
      </c>
      <c r="Z239" s="12">
        <v>51.718000000000004</v>
      </c>
      <c r="AA239" s="56">
        <v>2.4700000000000002</v>
      </c>
      <c r="AB239" s="71">
        <v>43373</v>
      </c>
      <c r="AC239" s="51">
        <v>12.4</v>
      </c>
      <c r="AD239" s="45" t="s">
        <v>697</v>
      </c>
      <c r="AE239" s="31">
        <v>-3096.25</v>
      </c>
    </row>
    <row r="240" spans="1:31" ht="18" x14ac:dyDescent="0.35">
      <c r="A240" s="48">
        <f t="shared" si="4"/>
        <v>237</v>
      </c>
      <c r="B240" s="20" t="s">
        <v>112</v>
      </c>
      <c r="C240" s="12">
        <v>52061</v>
      </c>
      <c r="D240" s="12">
        <v>53075</v>
      </c>
      <c r="E240" s="12">
        <v>1.9</v>
      </c>
      <c r="F240" s="12">
        <v>247</v>
      </c>
      <c r="G240" s="12">
        <v>653</v>
      </c>
      <c r="H240" s="12">
        <v>164.37</v>
      </c>
      <c r="I240" s="12">
        <v>122</v>
      </c>
      <c r="J240" s="12">
        <v>50</v>
      </c>
      <c r="K240" s="12">
        <v>-59.02</v>
      </c>
      <c r="L240" s="12">
        <v>69</v>
      </c>
      <c r="M240" s="12">
        <v>66</v>
      </c>
      <c r="N240" s="12">
        <v>-4.3499999999999996</v>
      </c>
      <c r="O240" s="12">
        <v>1</v>
      </c>
      <c r="P240" s="12">
        <v>483</v>
      </c>
      <c r="Q240" s="12">
        <v>48200</v>
      </c>
      <c r="R240" s="12">
        <v>0.91</v>
      </c>
      <c r="S240" s="13">
        <v>0.01</v>
      </c>
      <c r="T240" s="13">
        <v>2.4300000000000002</v>
      </c>
      <c r="U240" s="12"/>
      <c r="V240" s="15">
        <v>52703</v>
      </c>
      <c r="W240" s="15">
        <v>52095</v>
      </c>
      <c r="X240" s="15">
        <v>-1.1499999999999999</v>
      </c>
      <c r="Y240" s="15">
        <v>210</v>
      </c>
      <c r="Z240" s="12">
        <v>199</v>
      </c>
      <c r="AA240" s="56">
        <v>-5.24</v>
      </c>
      <c r="AB240" s="71">
        <v>43373</v>
      </c>
      <c r="AC240" s="51">
        <v>250</v>
      </c>
      <c r="AD240" s="45" t="s">
        <v>681</v>
      </c>
      <c r="AE240" s="31">
        <v>-2200.75</v>
      </c>
    </row>
    <row r="241" spans="1:31" ht="18" x14ac:dyDescent="0.35">
      <c r="A241" s="48">
        <f t="shared" si="4"/>
        <v>238</v>
      </c>
      <c r="B241" s="20" t="s">
        <v>1007</v>
      </c>
      <c r="C241" s="12">
        <v>487.1</v>
      </c>
      <c r="D241" s="12">
        <v>471.2</v>
      </c>
      <c r="E241" s="12">
        <v>-3.3</v>
      </c>
      <c r="F241" s="12">
        <v>16.5</v>
      </c>
      <c r="G241" s="12">
        <v>10</v>
      </c>
      <c r="H241" s="12">
        <v>-39.39</v>
      </c>
      <c r="I241" s="12">
        <v>5.6</v>
      </c>
      <c r="J241" s="12">
        <v>4.5999999999999996</v>
      </c>
      <c r="K241" s="12">
        <v>-17.86</v>
      </c>
      <c r="L241" s="12">
        <v>0</v>
      </c>
      <c r="M241" s="12">
        <v>0</v>
      </c>
      <c r="N241" s="12"/>
      <c r="O241" s="12">
        <v>9.8000000000000007</v>
      </c>
      <c r="P241" s="12">
        <v>4.3</v>
      </c>
      <c r="Q241" s="12">
        <v>-56.12</v>
      </c>
      <c r="R241" s="12">
        <v>0.91</v>
      </c>
      <c r="S241" s="13">
        <v>0.26</v>
      </c>
      <c r="T241" s="13">
        <v>0.11</v>
      </c>
      <c r="U241" s="12">
        <v>-56.8</v>
      </c>
      <c r="V241" s="15">
        <v>1408.1</v>
      </c>
      <c r="W241" s="15">
        <v>1266.3</v>
      </c>
      <c r="X241" s="15">
        <v>-10.07</v>
      </c>
      <c r="Y241" s="15">
        <v>37.347999999999999</v>
      </c>
      <c r="Z241" s="12">
        <v>37.781999999999996</v>
      </c>
      <c r="AA241" s="56">
        <v>1.1599999999999999</v>
      </c>
      <c r="AB241" s="71">
        <v>43371</v>
      </c>
      <c r="AC241" s="51">
        <v>50</v>
      </c>
      <c r="AD241" s="45" t="s">
        <v>697</v>
      </c>
      <c r="AE241" s="31">
        <v>7376.2</v>
      </c>
    </row>
    <row r="242" spans="1:31" ht="18" x14ac:dyDescent="0.35">
      <c r="A242" s="48">
        <f t="shared" si="4"/>
        <v>239</v>
      </c>
      <c r="B242" s="20" t="s">
        <v>1008</v>
      </c>
      <c r="C242" s="12">
        <v>314.5</v>
      </c>
      <c r="D242" s="12">
        <v>334.8</v>
      </c>
      <c r="E242" s="12">
        <v>6.5</v>
      </c>
      <c r="F242" s="12">
        <v>17.399999999999999</v>
      </c>
      <c r="G242" s="12">
        <v>18.8</v>
      </c>
      <c r="H242" s="12">
        <v>8.0500000000000007</v>
      </c>
      <c r="I242" s="12">
        <v>8.4</v>
      </c>
      <c r="J242" s="12">
        <v>8</v>
      </c>
      <c r="K242" s="12">
        <v>-4.76</v>
      </c>
      <c r="L242" s="12">
        <v>7.9</v>
      </c>
      <c r="M242" s="12">
        <v>7.7</v>
      </c>
      <c r="N242" s="12">
        <v>-2.5299999999999998</v>
      </c>
      <c r="O242" s="12">
        <v>1.1000000000000001</v>
      </c>
      <c r="P242" s="12">
        <v>3.1</v>
      </c>
      <c r="Q242" s="12">
        <v>181.82</v>
      </c>
      <c r="R242" s="12">
        <v>0.93</v>
      </c>
      <c r="S242" s="13">
        <v>0.03</v>
      </c>
      <c r="T242" s="13">
        <v>0.09</v>
      </c>
      <c r="U242" s="12">
        <v>169.1</v>
      </c>
      <c r="V242" s="15">
        <f>W242</f>
        <v>959.4</v>
      </c>
      <c r="W242" s="15">
        <v>959.4</v>
      </c>
      <c r="X242" s="15"/>
      <c r="Y242" s="15">
        <f>Z242</f>
        <v>35.543999999999997</v>
      </c>
      <c r="Z242" s="12">
        <v>35.543999999999997</v>
      </c>
      <c r="AA242" s="56"/>
      <c r="AB242" s="71">
        <v>43373</v>
      </c>
      <c r="AC242" s="51">
        <v>409.4</v>
      </c>
      <c r="AD242" s="45" t="s">
        <v>722</v>
      </c>
      <c r="AE242" s="31">
        <v>6899</v>
      </c>
    </row>
    <row r="243" spans="1:31" ht="18" x14ac:dyDescent="0.35">
      <c r="A243" s="48">
        <f t="shared" si="4"/>
        <v>240</v>
      </c>
      <c r="B243" s="20" t="s">
        <v>1009</v>
      </c>
      <c r="C243" s="12">
        <v>5023</v>
      </c>
      <c r="D243" s="12">
        <v>5771.8</v>
      </c>
      <c r="E243" s="12">
        <v>14.9</v>
      </c>
      <c r="F243" s="12">
        <v>117.6</v>
      </c>
      <c r="G243" s="12">
        <v>147.30000000000001</v>
      </c>
      <c r="H243" s="12">
        <v>25.26</v>
      </c>
      <c r="I243" s="12">
        <v>35.6</v>
      </c>
      <c r="J243" s="12">
        <v>53.8</v>
      </c>
      <c r="K243" s="12">
        <v>51.12</v>
      </c>
      <c r="L243" s="12">
        <v>36</v>
      </c>
      <c r="M243" s="12">
        <v>38.799999999999997</v>
      </c>
      <c r="N243" s="12">
        <v>7.78</v>
      </c>
      <c r="O243" s="12">
        <v>45.7</v>
      </c>
      <c r="P243" s="12">
        <v>54.1</v>
      </c>
      <c r="Q243" s="12">
        <v>18.38</v>
      </c>
      <c r="R243" s="12">
        <v>0.94</v>
      </c>
      <c r="S243" s="13">
        <v>0.25</v>
      </c>
      <c r="T243" s="13">
        <v>0.32</v>
      </c>
      <c r="U243" s="12">
        <v>30.2</v>
      </c>
      <c r="V243" s="15">
        <v>8742.5</v>
      </c>
      <c r="W243" s="15">
        <v>10095.4</v>
      </c>
      <c r="X243" s="15">
        <v>15.47</v>
      </c>
      <c r="Y243" s="15">
        <v>183.489</v>
      </c>
      <c r="Z243" s="12">
        <v>166.90899999999999</v>
      </c>
      <c r="AA243" s="56">
        <v>-9.0399999999999991</v>
      </c>
      <c r="AB243" s="71">
        <v>43343</v>
      </c>
      <c r="AC243" s="51">
        <v>18.7</v>
      </c>
      <c r="AD243" s="45" t="s">
        <v>715</v>
      </c>
      <c r="AE243" s="31">
        <v>1970.63</v>
      </c>
    </row>
    <row r="244" spans="1:31" ht="18" x14ac:dyDescent="0.35">
      <c r="A244" s="48">
        <f t="shared" si="4"/>
        <v>241</v>
      </c>
      <c r="B244" s="20" t="s">
        <v>1010</v>
      </c>
      <c r="C244" s="12">
        <v>2055</v>
      </c>
      <c r="D244" s="12">
        <v>2759</v>
      </c>
      <c r="E244" s="12">
        <v>34.299999999999997</v>
      </c>
      <c r="F244" s="12">
        <v>55</v>
      </c>
      <c r="G244" s="12">
        <v>151</v>
      </c>
      <c r="H244" s="12">
        <v>174.55</v>
      </c>
      <c r="I244" s="12">
        <v>2</v>
      </c>
      <c r="J244" s="12">
        <v>0</v>
      </c>
      <c r="K244" s="12">
        <v>-100</v>
      </c>
      <c r="L244" s="12">
        <v>73</v>
      </c>
      <c r="M244" s="12">
        <v>69</v>
      </c>
      <c r="N244" s="12">
        <v>-5.48</v>
      </c>
      <c r="O244" s="12">
        <v>-59</v>
      </c>
      <c r="P244" s="12">
        <v>26</v>
      </c>
      <c r="Q244" s="12">
        <v>144.07</v>
      </c>
      <c r="R244" s="12">
        <v>0.94</v>
      </c>
      <c r="S244" s="13">
        <v>-0.41</v>
      </c>
      <c r="T244" s="13">
        <v>0.18</v>
      </c>
      <c r="U244" s="12">
        <v>144.1</v>
      </c>
      <c r="V244" s="15">
        <v>6755</v>
      </c>
      <c r="W244" s="15">
        <v>7239</v>
      </c>
      <c r="X244" s="15">
        <v>7.17</v>
      </c>
      <c r="Y244" s="15">
        <v>143.30000000000001</v>
      </c>
      <c r="Z244" s="12">
        <v>143.30000000000001</v>
      </c>
      <c r="AA244" s="56">
        <v>0</v>
      </c>
      <c r="AB244" s="71">
        <v>43373</v>
      </c>
      <c r="AC244" s="51">
        <v>75</v>
      </c>
      <c r="AD244" s="45" t="s">
        <v>711</v>
      </c>
      <c r="AE244" s="31">
        <v>-4809.75</v>
      </c>
    </row>
    <row r="245" spans="1:31" ht="18" x14ac:dyDescent="0.35">
      <c r="A245" s="48">
        <f t="shared" si="4"/>
        <v>242</v>
      </c>
      <c r="B245" s="20" t="s">
        <v>1011</v>
      </c>
      <c r="C245" s="12">
        <v>194.7</v>
      </c>
      <c r="D245" s="12">
        <v>213.1</v>
      </c>
      <c r="E245" s="12">
        <v>9.5</v>
      </c>
      <c r="F245" s="12">
        <v>1.7</v>
      </c>
      <c r="G245" s="12">
        <v>3.8</v>
      </c>
      <c r="H245" s="12">
        <v>123.53</v>
      </c>
      <c r="I245" s="12">
        <v>0.2</v>
      </c>
      <c r="J245" s="12">
        <v>0.6</v>
      </c>
      <c r="K245" s="12">
        <v>200</v>
      </c>
      <c r="L245" s="12">
        <v>0.9</v>
      </c>
      <c r="M245" s="12">
        <v>1.2</v>
      </c>
      <c r="N245" s="12">
        <v>33.33</v>
      </c>
      <c r="O245" s="12">
        <v>0.6</v>
      </c>
      <c r="P245" s="12">
        <v>2</v>
      </c>
      <c r="Q245" s="12">
        <v>233.33</v>
      </c>
      <c r="R245" s="12">
        <v>0.94</v>
      </c>
      <c r="S245" s="13">
        <v>0.03</v>
      </c>
      <c r="T245" s="13">
        <v>0.09</v>
      </c>
      <c r="U245" s="12">
        <v>232.6</v>
      </c>
      <c r="V245" s="15">
        <v>165.1</v>
      </c>
      <c r="W245" s="15">
        <v>163.19999999999999</v>
      </c>
      <c r="X245" s="15">
        <v>-1.1499999999999999</v>
      </c>
      <c r="Y245" s="15">
        <v>22.469000000000001</v>
      </c>
      <c r="Z245" s="12">
        <v>22.497</v>
      </c>
      <c r="AA245" s="56">
        <v>0.12</v>
      </c>
      <c r="AB245" s="71">
        <v>43281</v>
      </c>
      <c r="AC245" s="51">
        <v>45.9</v>
      </c>
      <c r="AD245" s="45" t="s">
        <v>701</v>
      </c>
      <c r="AE245" s="31">
        <v>715.33</v>
      </c>
    </row>
    <row r="246" spans="1:31" ht="18" x14ac:dyDescent="0.35">
      <c r="A246" s="48">
        <f t="shared" si="4"/>
        <v>243</v>
      </c>
      <c r="B246" s="20" t="s">
        <v>1012</v>
      </c>
      <c r="C246" s="12">
        <v>187.7</v>
      </c>
      <c r="D246" s="12">
        <v>211</v>
      </c>
      <c r="E246" s="12">
        <v>12.4</v>
      </c>
      <c r="F246" s="12">
        <v>29.2</v>
      </c>
      <c r="G246" s="12">
        <v>18.3</v>
      </c>
      <c r="H246" s="12">
        <v>-37.33</v>
      </c>
      <c r="I246" s="12">
        <v>2.6</v>
      </c>
      <c r="J246" s="12">
        <v>0</v>
      </c>
      <c r="K246" s="12">
        <v>-100</v>
      </c>
      <c r="L246" s="12">
        <v>0</v>
      </c>
      <c r="M246" s="12">
        <v>0</v>
      </c>
      <c r="N246" s="12"/>
      <c r="O246" s="12">
        <v>8</v>
      </c>
      <c r="P246" s="12">
        <v>2</v>
      </c>
      <c r="Q246" s="12">
        <v>-75</v>
      </c>
      <c r="R246" s="12">
        <v>0.95</v>
      </c>
      <c r="S246" s="13">
        <v>0.24</v>
      </c>
      <c r="T246" s="13">
        <v>0.06</v>
      </c>
      <c r="U246" s="12">
        <v>-75.400000000000006</v>
      </c>
      <c r="V246" s="15">
        <v>984</v>
      </c>
      <c r="W246" s="15">
        <v>1040.5999999999999</v>
      </c>
      <c r="X246" s="15">
        <v>5.75</v>
      </c>
      <c r="Y246" s="15">
        <v>33.834000000000003</v>
      </c>
      <c r="Z246" s="12">
        <v>34.579000000000001</v>
      </c>
      <c r="AA246" s="56">
        <v>2.2000000000000002</v>
      </c>
      <c r="AB246" s="71">
        <v>43373</v>
      </c>
      <c r="AC246" s="51">
        <v>250</v>
      </c>
      <c r="AD246" s="45" t="s">
        <v>725</v>
      </c>
      <c r="AE246" s="31">
        <v>-1379.35</v>
      </c>
    </row>
    <row r="247" spans="1:31" ht="18" x14ac:dyDescent="0.35">
      <c r="A247" s="48">
        <f t="shared" si="4"/>
        <v>244</v>
      </c>
      <c r="B247" s="20" t="s">
        <v>1013</v>
      </c>
      <c r="C247" s="12">
        <v>164.2</v>
      </c>
      <c r="D247" s="12">
        <v>181.6</v>
      </c>
      <c r="E247" s="12">
        <v>10.6</v>
      </c>
      <c r="F247" s="12">
        <v>13.3</v>
      </c>
      <c r="G247" s="12">
        <v>6.1</v>
      </c>
      <c r="H247" s="12">
        <v>-54.14</v>
      </c>
      <c r="I247" s="12">
        <v>3.2</v>
      </c>
      <c r="J247" s="12">
        <v>2.8</v>
      </c>
      <c r="K247" s="12">
        <v>-12.5</v>
      </c>
      <c r="L247" s="12">
        <v>1.1000000000000001</v>
      </c>
      <c r="M247" s="12">
        <v>1.4</v>
      </c>
      <c r="N247" s="12">
        <v>27.27</v>
      </c>
      <c r="O247" s="12">
        <v>9</v>
      </c>
      <c r="P247" s="12">
        <v>1.8</v>
      </c>
      <c r="Q247" s="12">
        <v>-80</v>
      </c>
      <c r="R247" s="12">
        <v>0.99</v>
      </c>
      <c r="S247" s="13">
        <v>0.48</v>
      </c>
      <c r="T247" s="13">
        <v>0.1</v>
      </c>
      <c r="U247" s="12">
        <v>-79.900000000000006</v>
      </c>
      <c r="V247" s="15">
        <v>207</v>
      </c>
      <c r="W247" s="15">
        <v>218</v>
      </c>
      <c r="X247" s="15">
        <v>5.31</v>
      </c>
      <c r="Y247" s="15">
        <v>18.571000000000002</v>
      </c>
      <c r="Z247" s="12">
        <v>18.702999999999999</v>
      </c>
      <c r="AA247" s="56">
        <v>0.71</v>
      </c>
      <c r="AB247" s="71">
        <v>43373</v>
      </c>
      <c r="AC247" s="51">
        <v>21.5</v>
      </c>
      <c r="AD247" s="45" t="s">
        <v>1014</v>
      </c>
      <c r="AE247" s="31">
        <v>449.63</v>
      </c>
    </row>
    <row r="248" spans="1:31" ht="18" x14ac:dyDescent="0.35">
      <c r="A248" s="48">
        <f t="shared" si="4"/>
        <v>245</v>
      </c>
      <c r="B248" s="20" t="s">
        <v>1015</v>
      </c>
      <c r="C248" s="12">
        <v>1226.5999999999999</v>
      </c>
      <c r="D248" s="12">
        <v>1338.5</v>
      </c>
      <c r="E248" s="12">
        <v>9.1</v>
      </c>
      <c r="F248" s="12">
        <v>56.2</v>
      </c>
      <c r="G248" s="12">
        <v>19.600000000000001</v>
      </c>
      <c r="H248" s="12">
        <v>-65.12</v>
      </c>
      <c r="I248" s="12">
        <v>18.3</v>
      </c>
      <c r="J248" s="12">
        <v>-0.8</v>
      </c>
      <c r="K248" s="12">
        <v>-104.37</v>
      </c>
      <c r="L248" s="12">
        <v>6.3</v>
      </c>
      <c r="M248" s="12">
        <v>6.6</v>
      </c>
      <c r="N248" s="12">
        <v>4.76</v>
      </c>
      <c r="O248" s="12">
        <v>31.7</v>
      </c>
      <c r="P248" s="12">
        <v>13.8</v>
      </c>
      <c r="Q248" s="12">
        <v>-56.47</v>
      </c>
      <c r="R248" s="12">
        <v>1.03</v>
      </c>
      <c r="S248" s="13">
        <v>0.81</v>
      </c>
      <c r="T248" s="13">
        <v>0.35</v>
      </c>
      <c r="U248" s="12">
        <v>-56.7</v>
      </c>
      <c r="V248" s="15">
        <v>981.2</v>
      </c>
      <c r="W248" s="15">
        <v>1023.9</v>
      </c>
      <c r="X248" s="15">
        <v>4.3499999999999996</v>
      </c>
      <c r="Y248" s="15">
        <v>39.139000000000003</v>
      </c>
      <c r="Z248" s="12">
        <v>39.460999999999999</v>
      </c>
      <c r="AA248" s="56">
        <v>0.82</v>
      </c>
      <c r="AB248" s="71">
        <v>43373</v>
      </c>
      <c r="AC248" s="51">
        <v>10.1</v>
      </c>
      <c r="AD248" s="45" t="s">
        <v>956</v>
      </c>
      <c r="AE248" s="31">
        <v>2652.55</v>
      </c>
    </row>
    <row r="249" spans="1:31" ht="18" x14ac:dyDescent="0.35">
      <c r="A249" s="48">
        <f t="shared" si="4"/>
        <v>246</v>
      </c>
      <c r="B249" s="20" t="s">
        <v>1016</v>
      </c>
      <c r="C249" s="12">
        <v>1235.5999999999999</v>
      </c>
      <c r="D249" s="12">
        <v>1312.7</v>
      </c>
      <c r="E249" s="12">
        <v>6.2</v>
      </c>
      <c r="F249" s="12">
        <v>110.6</v>
      </c>
      <c r="G249" s="12">
        <v>83.9</v>
      </c>
      <c r="H249" s="12">
        <v>-24.14</v>
      </c>
      <c r="I249" s="12">
        <v>8.4</v>
      </c>
      <c r="J249" s="12">
        <v>11.4</v>
      </c>
      <c r="K249" s="12">
        <v>35.71</v>
      </c>
      <c r="L249" s="12">
        <v>18.399999999999999</v>
      </c>
      <c r="M249" s="12">
        <v>24.6</v>
      </c>
      <c r="N249" s="12">
        <v>33.700000000000003</v>
      </c>
      <c r="O249" s="12">
        <v>19.600000000000001</v>
      </c>
      <c r="P249" s="12">
        <v>14</v>
      </c>
      <c r="Q249" s="12">
        <v>-28.57</v>
      </c>
      <c r="R249" s="12">
        <v>1.07</v>
      </c>
      <c r="S249" s="13">
        <v>0.66</v>
      </c>
      <c r="T249" s="13">
        <v>0.38</v>
      </c>
      <c r="U249" s="12">
        <v>-43</v>
      </c>
      <c r="V249" s="15">
        <v>2184.5</v>
      </c>
      <c r="W249" s="15">
        <v>2740.8</v>
      </c>
      <c r="X249" s="15">
        <v>25.47</v>
      </c>
      <c r="Y249" s="15">
        <v>29.521999999999998</v>
      </c>
      <c r="Z249" s="12">
        <v>37.055</v>
      </c>
      <c r="AA249" s="56">
        <v>25.52</v>
      </c>
      <c r="AB249" s="71">
        <v>43373</v>
      </c>
      <c r="AC249" s="51">
        <v>3.7</v>
      </c>
      <c r="AD249" s="45" t="s">
        <v>683</v>
      </c>
      <c r="AE249" s="31">
        <v>-1043.25</v>
      </c>
    </row>
    <row r="250" spans="1:31" ht="18" x14ac:dyDescent="0.35">
      <c r="A250" s="48">
        <f t="shared" si="4"/>
        <v>247</v>
      </c>
      <c r="B250" s="20" t="s">
        <v>1017</v>
      </c>
      <c r="C250" s="12">
        <v>642.20000000000005</v>
      </c>
      <c r="D250" s="12">
        <v>778.1</v>
      </c>
      <c r="E250" s="12">
        <v>21.2</v>
      </c>
      <c r="F250" s="12">
        <v>32.9</v>
      </c>
      <c r="G250" s="12">
        <v>27.7</v>
      </c>
      <c r="H250" s="12">
        <v>-15.81</v>
      </c>
      <c r="I250" s="12">
        <v>10.1</v>
      </c>
      <c r="J250" s="12">
        <v>2.8</v>
      </c>
      <c r="K250" s="12">
        <v>-72.28</v>
      </c>
      <c r="L250" s="12">
        <v>7.5</v>
      </c>
      <c r="M250" s="12">
        <v>16.2</v>
      </c>
      <c r="N250" s="12">
        <v>116</v>
      </c>
      <c r="O250" s="12">
        <v>15.3</v>
      </c>
      <c r="P250" s="12">
        <v>8.5</v>
      </c>
      <c r="Q250" s="12">
        <v>-44.44</v>
      </c>
      <c r="R250" s="12">
        <v>1.0900000000000001</v>
      </c>
      <c r="S250" s="13">
        <v>0.36</v>
      </c>
      <c r="T250" s="13">
        <v>0.2</v>
      </c>
      <c r="U250" s="12">
        <v>-44.6</v>
      </c>
      <c r="V250" s="15">
        <v>878.9</v>
      </c>
      <c r="W250" s="15">
        <v>1626.6</v>
      </c>
      <c r="X250" s="15">
        <v>85.07</v>
      </c>
      <c r="Y250" s="15">
        <v>42.128</v>
      </c>
      <c r="Z250" s="12">
        <v>42.073999999999998</v>
      </c>
      <c r="AA250" s="56">
        <v>-0.13</v>
      </c>
      <c r="AB250" s="71">
        <v>43312</v>
      </c>
      <c r="AC250" s="51">
        <v>14.9</v>
      </c>
      <c r="AD250" s="45" t="s">
        <v>956</v>
      </c>
      <c r="AE250" s="31">
        <v>9063.7800000000007</v>
      </c>
    </row>
    <row r="251" spans="1:31" ht="18" x14ac:dyDescent="0.35">
      <c r="A251" s="48">
        <f t="shared" si="4"/>
        <v>248</v>
      </c>
      <c r="B251" s="20" t="s">
        <v>1018</v>
      </c>
      <c r="C251" s="12">
        <v>3012.3</v>
      </c>
      <c r="D251" s="12">
        <v>2889.1</v>
      </c>
      <c r="E251" s="12">
        <v>-4.0999999999999996</v>
      </c>
      <c r="F251" s="12">
        <v>75.8</v>
      </c>
      <c r="G251" s="12">
        <v>77.099999999999994</v>
      </c>
      <c r="H251" s="12">
        <v>1.72</v>
      </c>
      <c r="I251" s="12">
        <v>17.3</v>
      </c>
      <c r="J251" s="12">
        <v>10.3</v>
      </c>
      <c r="K251" s="12">
        <v>-40.46</v>
      </c>
      <c r="L251" s="12">
        <v>28.6</v>
      </c>
      <c r="M251" s="12">
        <v>32.700000000000003</v>
      </c>
      <c r="N251" s="12">
        <v>14.34</v>
      </c>
      <c r="O251" s="12">
        <v>28.9</v>
      </c>
      <c r="P251" s="12">
        <v>32.9</v>
      </c>
      <c r="Q251" s="12">
        <v>13.84</v>
      </c>
      <c r="R251" s="12">
        <v>1.1399999999999999</v>
      </c>
      <c r="S251" s="13">
        <v>1.43</v>
      </c>
      <c r="T251" s="13">
        <v>1.71</v>
      </c>
      <c r="U251" s="12">
        <v>19.7</v>
      </c>
      <c r="V251" s="15">
        <v>3719.8</v>
      </c>
      <c r="W251" s="15">
        <v>3732.5</v>
      </c>
      <c r="X251" s="15">
        <v>0.34</v>
      </c>
      <c r="Y251" s="15">
        <v>20.225000000000001</v>
      </c>
      <c r="Z251" s="12">
        <v>19.260999999999999</v>
      </c>
      <c r="AA251" s="56">
        <v>-4.7699999999999996</v>
      </c>
      <c r="AB251" s="71">
        <v>43373</v>
      </c>
      <c r="AC251" s="51">
        <v>7.3</v>
      </c>
      <c r="AD251" s="45" t="s">
        <v>683</v>
      </c>
      <c r="AE251" s="31">
        <v>-3696.38</v>
      </c>
    </row>
    <row r="252" spans="1:31" ht="18" x14ac:dyDescent="0.35">
      <c r="A252" s="48">
        <f t="shared" si="4"/>
        <v>249</v>
      </c>
      <c r="B252" s="20" t="s">
        <v>1019</v>
      </c>
      <c r="C252" s="12">
        <v>3236.4</v>
      </c>
      <c r="D252" s="12">
        <v>3788</v>
      </c>
      <c r="E252" s="12">
        <v>17</v>
      </c>
      <c r="F252" s="12">
        <v>121.4</v>
      </c>
      <c r="G252" s="12">
        <v>70.2</v>
      </c>
      <c r="H252" s="12">
        <v>-42.17</v>
      </c>
      <c r="I252" s="12">
        <v>40.799999999999997</v>
      </c>
      <c r="J252" s="12">
        <v>12</v>
      </c>
      <c r="K252" s="12">
        <v>-70.59</v>
      </c>
      <c r="L252" s="12">
        <v>12.7</v>
      </c>
      <c r="M252" s="12">
        <v>13.2</v>
      </c>
      <c r="N252" s="12">
        <v>3.94</v>
      </c>
      <c r="O252" s="12">
        <v>67.900000000000006</v>
      </c>
      <c r="P252" s="12">
        <v>45</v>
      </c>
      <c r="Q252" s="12">
        <v>-33.729999999999997</v>
      </c>
      <c r="R252" s="12">
        <v>1.19</v>
      </c>
      <c r="S252" s="13">
        <v>1.9</v>
      </c>
      <c r="T252" s="13">
        <v>1.38</v>
      </c>
      <c r="U252" s="12">
        <v>-27.2</v>
      </c>
      <c r="V252" s="15">
        <v>1614.4</v>
      </c>
      <c r="W252" s="15">
        <v>1596.7</v>
      </c>
      <c r="X252" s="15">
        <v>-1.1000000000000001</v>
      </c>
      <c r="Y252" s="15">
        <v>35.744999999999997</v>
      </c>
      <c r="Z252" s="12">
        <v>32.536000000000001</v>
      </c>
      <c r="AA252" s="56">
        <v>-8.98</v>
      </c>
      <c r="AB252" s="71">
        <v>43373</v>
      </c>
      <c r="AC252" s="51">
        <v>16</v>
      </c>
      <c r="AD252" s="45" t="s">
        <v>740</v>
      </c>
      <c r="AE252" s="31">
        <v>14800</v>
      </c>
    </row>
    <row r="253" spans="1:31" ht="18" x14ac:dyDescent="0.35">
      <c r="A253" s="48">
        <f t="shared" si="4"/>
        <v>250</v>
      </c>
      <c r="B253" s="20" t="s">
        <v>1020</v>
      </c>
      <c r="C253" s="12">
        <v>4007</v>
      </c>
      <c r="D253" s="12">
        <v>4494</v>
      </c>
      <c r="E253" s="12">
        <v>12.2</v>
      </c>
      <c r="F253" s="12">
        <v>293</v>
      </c>
      <c r="G253" s="12">
        <v>98</v>
      </c>
      <c r="H253" s="12">
        <v>-66.55</v>
      </c>
      <c r="I253" s="12">
        <v>39</v>
      </c>
      <c r="J253" s="12">
        <v>-13</v>
      </c>
      <c r="K253" s="12">
        <v>-133.33000000000001</v>
      </c>
      <c r="L253" s="12">
        <v>31</v>
      </c>
      <c r="M253" s="12">
        <v>38</v>
      </c>
      <c r="N253" s="12">
        <v>22.58</v>
      </c>
      <c r="O253" s="12">
        <v>201</v>
      </c>
      <c r="P253" s="12">
        <v>54</v>
      </c>
      <c r="Q253" s="12">
        <v>-73.13</v>
      </c>
      <c r="R253" s="12">
        <v>1.2</v>
      </c>
      <c r="S253" s="13">
        <v>2.14</v>
      </c>
      <c r="T253" s="13">
        <v>0.57999999999999996</v>
      </c>
      <c r="U253" s="12">
        <v>-73.099999999999994</v>
      </c>
      <c r="V253" s="15">
        <v>8133</v>
      </c>
      <c r="W253" s="15">
        <v>8498</v>
      </c>
      <c r="X253" s="15">
        <v>4.49</v>
      </c>
      <c r="Y253" s="15">
        <v>93.9</v>
      </c>
      <c r="Z253" s="12">
        <v>93.7</v>
      </c>
      <c r="AA253" s="56">
        <v>-0.21</v>
      </c>
      <c r="AB253" s="71">
        <v>43281</v>
      </c>
      <c r="AC253" s="51">
        <v>250</v>
      </c>
      <c r="AD253" s="45" t="s">
        <v>706</v>
      </c>
      <c r="AE253" s="31">
        <v>133633.25</v>
      </c>
    </row>
    <row r="254" spans="1:31" ht="18" x14ac:dyDescent="0.35">
      <c r="A254" s="48">
        <f t="shared" si="4"/>
        <v>251</v>
      </c>
      <c r="B254" s="20" t="s">
        <v>1021</v>
      </c>
      <c r="C254" s="12">
        <v>610.9</v>
      </c>
      <c r="D254" s="12">
        <v>640.70000000000005</v>
      </c>
      <c r="E254" s="12">
        <v>4.9000000000000004</v>
      </c>
      <c r="F254" s="12">
        <v>21.8</v>
      </c>
      <c r="G254" s="12">
        <v>13.7</v>
      </c>
      <c r="H254" s="12">
        <v>-37.159999999999997</v>
      </c>
      <c r="I254" s="12">
        <v>1.7</v>
      </c>
      <c r="J254" s="12">
        <v>2.1</v>
      </c>
      <c r="K254" s="12">
        <v>23.53</v>
      </c>
      <c r="L254" s="12">
        <v>2.2999999999999998</v>
      </c>
      <c r="M254" s="12">
        <v>3.8</v>
      </c>
      <c r="N254" s="12">
        <v>65.22</v>
      </c>
      <c r="O254" s="12">
        <v>17.8</v>
      </c>
      <c r="P254" s="12">
        <v>7.8</v>
      </c>
      <c r="Q254" s="12">
        <v>-56.18</v>
      </c>
      <c r="R254" s="12">
        <v>1.22</v>
      </c>
      <c r="S254" s="13">
        <v>0.35</v>
      </c>
      <c r="T254" s="13">
        <v>0.17</v>
      </c>
      <c r="U254" s="12">
        <v>-52.6</v>
      </c>
      <c r="V254" s="15">
        <v>651.79999999999995</v>
      </c>
      <c r="W254" s="15">
        <v>739.1</v>
      </c>
      <c r="X254" s="15">
        <v>13.39</v>
      </c>
      <c r="Y254" s="15">
        <v>50.33</v>
      </c>
      <c r="Z254" s="12">
        <v>46.454999999999998</v>
      </c>
      <c r="AA254" s="56">
        <v>-7.7</v>
      </c>
      <c r="AB254" s="71">
        <v>43373</v>
      </c>
      <c r="AC254" s="51">
        <v>20.100000000000001</v>
      </c>
      <c r="AD254" s="45" t="s">
        <v>715</v>
      </c>
      <c r="AE254" s="31">
        <v>-3420.75</v>
      </c>
    </row>
    <row r="255" spans="1:31" ht="18" x14ac:dyDescent="0.35">
      <c r="A255" s="48">
        <f t="shared" si="4"/>
        <v>252</v>
      </c>
      <c r="B255" s="20" t="s">
        <v>1022</v>
      </c>
      <c r="C255" s="12">
        <v>15.9</v>
      </c>
      <c r="D255" s="12">
        <v>16.399999999999999</v>
      </c>
      <c r="E255" s="12">
        <v>3.1</v>
      </c>
      <c r="F255" s="12">
        <v>0.6</v>
      </c>
      <c r="G255" s="12">
        <v>0.1</v>
      </c>
      <c r="H255" s="12">
        <v>-83.33</v>
      </c>
      <c r="I255" s="12">
        <v>0.1</v>
      </c>
      <c r="J255" s="12">
        <v>-0.1</v>
      </c>
      <c r="K255" s="12">
        <v>-200</v>
      </c>
      <c r="L255" s="12">
        <v>0</v>
      </c>
      <c r="M255" s="12">
        <v>0</v>
      </c>
      <c r="N255" s="12"/>
      <c r="O255" s="12">
        <v>0.5</v>
      </c>
      <c r="P255" s="12">
        <v>0.2</v>
      </c>
      <c r="Q255" s="12">
        <v>-60</v>
      </c>
      <c r="R255" s="12">
        <v>1.22</v>
      </c>
      <c r="S255" s="13">
        <v>0.04</v>
      </c>
      <c r="T255" s="13">
        <v>0.02</v>
      </c>
      <c r="U255" s="12">
        <v>-55.3</v>
      </c>
      <c r="V255" s="15">
        <v>57.8</v>
      </c>
      <c r="W255" s="15">
        <v>38.9</v>
      </c>
      <c r="X255" s="15">
        <v>-32.700000000000003</v>
      </c>
      <c r="Y255" s="15">
        <v>13.117000000000001</v>
      </c>
      <c r="Z255" s="12">
        <v>13.254</v>
      </c>
      <c r="AA255" s="56">
        <v>1.04</v>
      </c>
      <c r="AB255" s="71">
        <v>43373</v>
      </c>
      <c r="AC255" s="51">
        <v>262.8</v>
      </c>
      <c r="AD255" s="45" t="s">
        <v>722</v>
      </c>
      <c r="AE255" s="31">
        <v>848.83</v>
      </c>
    </row>
    <row r="256" spans="1:31" ht="18" x14ac:dyDescent="0.35">
      <c r="A256" s="48">
        <f t="shared" si="4"/>
        <v>253</v>
      </c>
      <c r="B256" s="20" t="s">
        <v>1023</v>
      </c>
      <c r="C256" s="12">
        <v>625.79999999999995</v>
      </c>
      <c r="D256" s="12">
        <v>595.1</v>
      </c>
      <c r="E256" s="12">
        <v>-4.9000000000000004</v>
      </c>
      <c r="F256" s="12">
        <v>143.6</v>
      </c>
      <c r="G256" s="12">
        <v>31</v>
      </c>
      <c r="H256" s="12">
        <v>-78.41</v>
      </c>
      <c r="I256" s="12">
        <v>40.5</v>
      </c>
      <c r="J256" s="12">
        <v>2</v>
      </c>
      <c r="K256" s="12">
        <v>-95.06</v>
      </c>
      <c r="L256" s="12">
        <v>22.1</v>
      </c>
      <c r="M256" s="12">
        <v>22.1</v>
      </c>
      <c r="N256" s="12">
        <v>0</v>
      </c>
      <c r="O256" s="12">
        <v>69.7</v>
      </c>
      <c r="P256" s="12">
        <v>7.4</v>
      </c>
      <c r="Q256" s="12">
        <v>-89.38</v>
      </c>
      <c r="R256" s="12">
        <v>1.24</v>
      </c>
      <c r="S256" s="13">
        <v>0.62</v>
      </c>
      <c r="T256" s="13">
        <v>0.06</v>
      </c>
      <c r="U256" s="12">
        <v>-91.1</v>
      </c>
      <c r="V256" s="15">
        <v>3491.6</v>
      </c>
      <c r="W256" s="15">
        <v>3273.2</v>
      </c>
      <c r="X256" s="15">
        <v>-6.26</v>
      </c>
      <c r="Y256" s="15">
        <v>112.821</v>
      </c>
      <c r="Z256" s="12">
        <v>133.32</v>
      </c>
      <c r="AA256" s="56">
        <v>18.170000000000002</v>
      </c>
      <c r="AB256" s="71">
        <v>43373</v>
      </c>
      <c r="AC256" s="51">
        <v>48.9</v>
      </c>
      <c r="AD256" s="45" t="s">
        <v>1024</v>
      </c>
      <c r="AE256" s="31">
        <v>7011.95</v>
      </c>
    </row>
    <row r="257" spans="1:31" ht="18" x14ac:dyDescent="0.35">
      <c r="A257" s="48">
        <f t="shared" si="4"/>
        <v>254</v>
      </c>
      <c r="B257" s="20" t="s">
        <v>1025</v>
      </c>
      <c r="C257" s="12">
        <v>492.4</v>
      </c>
      <c r="D257" s="12">
        <v>673.1</v>
      </c>
      <c r="E257" s="12">
        <v>36.700000000000003</v>
      </c>
      <c r="F257" s="12">
        <v>-3.3</v>
      </c>
      <c r="G257" s="12">
        <v>18.5</v>
      </c>
      <c r="H257" s="12">
        <v>-660.61</v>
      </c>
      <c r="I257" s="12">
        <v>2.2999999999999998</v>
      </c>
      <c r="J257" s="12">
        <v>-1.2</v>
      </c>
      <c r="K257" s="12">
        <v>-152.16999999999999</v>
      </c>
      <c r="L257" s="12">
        <v>16.600000000000001</v>
      </c>
      <c r="M257" s="12">
        <v>11.2</v>
      </c>
      <c r="N257" s="12">
        <v>-32.53</v>
      </c>
      <c r="O257" s="12">
        <v>-22.2</v>
      </c>
      <c r="P257" s="12">
        <v>8.4</v>
      </c>
      <c r="Q257" s="12">
        <v>137.84</v>
      </c>
      <c r="R257" s="12">
        <v>1.25</v>
      </c>
      <c r="S257" s="13">
        <v>-0.13</v>
      </c>
      <c r="T257" s="13">
        <v>0.04</v>
      </c>
      <c r="U257" s="12">
        <v>133.9</v>
      </c>
      <c r="V257" s="15">
        <v>2518.1</v>
      </c>
      <c r="W257" s="15">
        <v>2561.3000000000002</v>
      </c>
      <c r="X257" s="15">
        <v>1.72</v>
      </c>
      <c r="Y257" s="15">
        <v>171.88300000000001</v>
      </c>
      <c r="Z257" s="12">
        <v>192.191</v>
      </c>
      <c r="AA257" s="56">
        <v>11.81</v>
      </c>
      <c r="AB257" s="71">
        <v>43373</v>
      </c>
      <c r="AC257" s="51">
        <v>142.30000000000001</v>
      </c>
      <c r="AD257" s="45" t="s">
        <v>675</v>
      </c>
      <c r="AE257" s="31">
        <v>2390.75</v>
      </c>
    </row>
    <row r="258" spans="1:31" ht="18" x14ac:dyDescent="0.35">
      <c r="A258" s="48">
        <f t="shared" si="4"/>
        <v>255</v>
      </c>
      <c r="B258" s="20" t="s">
        <v>1026</v>
      </c>
      <c r="C258" s="12">
        <v>5873</v>
      </c>
      <c r="D258" s="12">
        <v>8792</v>
      </c>
      <c r="E258" s="12">
        <v>49.7</v>
      </c>
      <c r="F258" s="12">
        <v>112</v>
      </c>
      <c r="G258" s="12">
        <v>807</v>
      </c>
      <c r="H258" s="12">
        <v>620.54</v>
      </c>
      <c r="I258" s="12">
        <v>-43</v>
      </c>
      <c r="J258" s="12">
        <v>23</v>
      </c>
      <c r="K258" s="12">
        <v>153.49</v>
      </c>
      <c r="L258" s="12">
        <v>124</v>
      </c>
      <c r="M258" s="12">
        <v>108</v>
      </c>
      <c r="N258" s="12">
        <v>-12.9</v>
      </c>
      <c r="O258" s="12">
        <v>4</v>
      </c>
      <c r="P258" s="12">
        <v>111</v>
      </c>
      <c r="Q258" s="12">
        <v>2675</v>
      </c>
      <c r="R258" s="12">
        <v>1.26</v>
      </c>
      <c r="S258" s="13">
        <v>0.03</v>
      </c>
      <c r="T258" s="13">
        <v>0.7</v>
      </c>
      <c r="U258" s="12"/>
      <c r="V258" s="15">
        <v>25182</v>
      </c>
      <c r="W258" s="15">
        <v>25543</v>
      </c>
      <c r="X258" s="15">
        <v>1.43</v>
      </c>
      <c r="Y258" s="15">
        <v>154</v>
      </c>
      <c r="Z258" s="12">
        <v>158</v>
      </c>
      <c r="AA258" s="56">
        <v>2.6</v>
      </c>
      <c r="AB258" s="71">
        <v>43373</v>
      </c>
      <c r="AC258" s="51">
        <v>18.600000000000001</v>
      </c>
      <c r="AD258" s="45" t="s">
        <v>711</v>
      </c>
      <c r="AE258" s="31">
        <v>7500.5</v>
      </c>
    </row>
    <row r="259" spans="1:31" ht="18" x14ac:dyDescent="0.35">
      <c r="A259" s="48">
        <f t="shared" si="4"/>
        <v>256</v>
      </c>
      <c r="B259" s="20" t="s">
        <v>1027</v>
      </c>
      <c r="C259" s="12">
        <v>125.6</v>
      </c>
      <c r="D259" s="12">
        <v>149.4</v>
      </c>
      <c r="E259" s="12">
        <v>18.899999999999999</v>
      </c>
      <c r="F259" s="12">
        <v>45.3</v>
      </c>
      <c r="G259" s="12">
        <v>38</v>
      </c>
      <c r="H259" s="12">
        <v>-16.11</v>
      </c>
      <c r="I259" s="12">
        <v>-4.8</v>
      </c>
      <c r="J259" s="12">
        <v>-0.2</v>
      </c>
      <c r="K259" s="12">
        <v>95.83</v>
      </c>
      <c r="L259" s="12">
        <v>30.1</v>
      </c>
      <c r="M259" s="12">
        <v>35.700000000000003</v>
      </c>
      <c r="N259" s="12">
        <v>18.600000000000001</v>
      </c>
      <c r="O259" s="12">
        <v>18.5</v>
      </c>
      <c r="P259" s="12">
        <v>1.9</v>
      </c>
      <c r="Q259" s="12">
        <v>-89.73</v>
      </c>
      <c r="R259" s="12">
        <v>1.27</v>
      </c>
      <c r="S259" s="13">
        <v>0.32</v>
      </c>
      <c r="T259" s="13">
        <v>0.03</v>
      </c>
      <c r="U259" s="12">
        <v>-89.7</v>
      </c>
      <c r="V259" s="15">
        <v>3063.3</v>
      </c>
      <c r="W259" s="15">
        <v>3560.6</v>
      </c>
      <c r="X259" s="15">
        <v>16.23</v>
      </c>
      <c r="Y259" s="15">
        <v>57.18</v>
      </c>
      <c r="Z259" s="12">
        <v>57.426000000000002</v>
      </c>
      <c r="AA259" s="56">
        <v>0.43</v>
      </c>
      <c r="AB259" s="71">
        <v>43373</v>
      </c>
      <c r="AC259" s="51">
        <v>12.1</v>
      </c>
      <c r="AD259" s="45" t="s">
        <v>791</v>
      </c>
      <c r="AE259" s="31">
        <v>14291.25</v>
      </c>
    </row>
    <row r="260" spans="1:31" ht="18" x14ac:dyDescent="0.35">
      <c r="A260" s="48">
        <f t="shared" si="4"/>
        <v>257</v>
      </c>
      <c r="B260" s="20" t="s">
        <v>414</v>
      </c>
      <c r="C260" s="12">
        <v>2466</v>
      </c>
      <c r="D260" s="12">
        <v>2594</v>
      </c>
      <c r="E260" s="12">
        <v>5.2</v>
      </c>
      <c r="F260" s="12">
        <v>179</v>
      </c>
      <c r="G260" s="12">
        <v>156</v>
      </c>
      <c r="H260" s="12">
        <v>-12.85</v>
      </c>
      <c r="I260" s="12">
        <v>-3</v>
      </c>
      <c r="J260" s="12">
        <v>13</v>
      </c>
      <c r="K260" s="12">
        <v>533.33000000000004</v>
      </c>
      <c r="L260" s="12">
        <v>93</v>
      </c>
      <c r="M260" s="12">
        <v>105</v>
      </c>
      <c r="N260" s="12">
        <v>12.9</v>
      </c>
      <c r="O260" s="12">
        <v>88</v>
      </c>
      <c r="P260" s="12">
        <v>33</v>
      </c>
      <c r="Q260" s="12">
        <v>-62.5</v>
      </c>
      <c r="R260" s="12">
        <v>1.27</v>
      </c>
      <c r="S260" s="13">
        <v>0.4</v>
      </c>
      <c r="T260" s="13">
        <v>0.16</v>
      </c>
      <c r="U260" s="12">
        <v>-60.3</v>
      </c>
      <c r="V260" s="15">
        <v>15181</v>
      </c>
      <c r="W260" s="15">
        <v>15283</v>
      </c>
      <c r="X260" s="15">
        <v>0.67</v>
      </c>
      <c r="Y260" s="15">
        <v>219</v>
      </c>
      <c r="Z260" s="12">
        <v>206.8</v>
      </c>
      <c r="AA260" s="56">
        <v>-5.57</v>
      </c>
      <c r="AB260" s="71">
        <v>43373</v>
      </c>
      <c r="AC260" s="51">
        <v>97</v>
      </c>
      <c r="AD260" s="45" t="s">
        <v>732</v>
      </c>
      <c r="AE260" s="31">
        <v>4658.1499999999996</v>
      </c>
    </row>
    <row r="261" spans="1:31" ht="18" x14ac:dyDescent="0.35">
      <c r="A261" s="48">
        <f t="shared" ref="A261:A324" si="5">ROW()-3</f>
        <v>258</v>
      </c>
      <c r="B261" s="20" t="s">
        <v>180</v>
      </c>
      <c r="C261" s="12">
        <v>828.1</v>
      </c>
      <c r="D261" s="12">
        <v>921.7</v>
      </c>
      <c r="E261" s="12">
        <v>11.3</v>
      </c>
      <c r="F261" s="12">
        <v>-61.9</v>
      </c>
      <c r="G261" s="12">
        <v>38</v>
      </c>
      <c r="H261" s="12">
        <v>-161.38999999999999</v>
      </c>
      <c r="I261" s="12">
        <v>-13.8</v>
      </c>
      <c r="J261" s="12">
        <v>26.2</v>
      </c>
      <c r="K261" s="12">
        <v>289.86</v>
      </c>
      <c r="L261" s="12">
        <v>0</v>
      </c>
      <c r="M261" s="12">
        <v>0</v>
      </c>
      <c r="N261" s="12"/>
      <c r="O261" s="12">
        <v>-48.2</v>
      </c>
      <c r="P261" s="12">
        <v>11.8</v>
      </c>
      <c r="Q261" s="12">
        <v>124.48</v>
      </c>
      <c r="R261" s="12">
        <v>1.28</v>
      </c>
      <c r="S261" s="13">
        <v>-0.53</v>
      </c>
      <c r="T261" s="13">
        <v>0.13</v>
      </c>
      <c r="U261" s="12">
        <v>124</v>
      </c>
      <c r="V261" s="15">
        <v>6148.1</v>
      </c>
      <c r="W261" s="15">
        <v>5003.3</v>
      </c>
      <c r="X261" s="15">
        <v>-18.62</v>
      </c>
      <c r="Y261" s="15">
        <v>90.623999999999995</v>
      </c>
      <c r="Z261" s="12">
        <v>92.147999999999996</v>
      </c>
      <c r="AA261" s="56">
        <v>1.68</v>
      </c>
      <c r="AB261" s="71">
        <v>43373</v>
      </c>
      <c r="AC261" s="51">
        <v>162.69999999999999</v>
      </c>
      <c r="AD261" s="45" t="s">
        <v>697</v>
      </c>
      <c r="AE261" s="31">
        <v>-7033.5</v>
      </c>
    </row>
    <row r="262" spans="1:31" ht="18" x14ac:dyDescent="0.35">
      <c r="A262" s="48">
        <f t="shared" si="5"/>
        <v>259</v>
      </c>
      <c r="B262" s="20" t="s">
        <v>1028</v>
      </c>
      <c r="C262" s="12">
        <v>435</v>
      </c>
      <c r="D262" s="12">
        <v>456</v>
      </c>
      <c r="E262" s="12">
        <v>4.8</v>
      </c>
      <c r="F262" s="12">
        <v>75</v>
      </c>
      <c r="G262" s="12">
        <v>68</v>
      </c>
      <c r="H262" s="12">
        <v>-9.33</v>
      </c>
      <c r="I262" s="12">
        <v>11</v>
      </c>
      <c r="J262" s="12">
        <v>6</v>
      </c>
      <c r="K262" s="12">
        <v>-45.45</v>
      </c>
      <c r="L262" s="12">
        <v>92</v>
      </c>
      <c r="M262" s="12">
        <v>47</v>
      </c>
      <c r="N262" s="12">
        <v>-48.91</v>
      </c>
      <c r="O262" s="12">
        <v>-34</v>
      </c>
      <c r="P262" s="12">
        <v>6</v>
      </c>
      <c r="Q262" s="12">
        <v>117.65</v>
      </c>
      <c r="R262" s="12">
        <v>1.32</v>
      </c>
      <c r="S262" s="13">
        <v>-0.28999999999999998</v>
      </c>
      <c r="T262" s="13">
        <v>0.05</v>
      </c>
      <c r="U262" s="12">
        <v>116.7</v>
      </c>
      <c r="V262" s="15">
        <v>3943</v>
      </c>
      <c r="W262" s="15">
        <v>4007</v>
      </c>
      <c r="X262" s="15">
        <v>1.62</v>
      </c>
      <c r="Y262" s="15">
        <v>119.405</v>
      </c>
      <c r="Z262" s="12">
        <v>126.30200000000001</v>
      </c>
      <c r="AA262" s="56">
        <v>5.78</v>
      </c>
      <c r="AB262" s="71">
        <v>43373</v>
      </c>
      <c r="AC262" s="51">
        <v>250</v>
      </c>
      <c r="AD262" s="45" t="s">
        <v>761</v>
      </c>
      <c r="AE262" s="31">
        <v>-4924.63</v>
      </c>
    </row>
    <row r="263" spans="1:31" ht="18" x14ac:dyDescent="0.35">
      <c r="A263" s="48">
        <f t="shared" si="5"/>
        <v>260</v>
      </c>
      <c r="B263" s="20" t="s">
        <v>1029</v>
      </c>
      <c r="C263" s="12">
        <v>122.5</v>
      </c>
      <c r="D263" s="12">
        <v>259.5</v>
      </c>
      <c r="E263" s="12">
        <v>111.8</v>
      </c>
      <c r="F263" s="12">
        <v>-7.7</v>
      </c>
      <c r="G263" s="12">
        <v>46.3</v>
      </c>
      <c r="H263" s="12">
        <v>-701.3</v>
      </c>
      <c r="I263" s="12">
        <v>-5.6</v>
      </c>
      <c r="J263" s="12">
        <v>19.100000000000001</v>
      </c>
      <c r="K263" s="12">
        <v>441.07</v>
      </c>
      <c r="L263" s="12">
        <v>8.6999999999999993</v>
      </c>
      <c r="M263" s="12">
        <v>15.7</v>
      </c>
      <c r="N263" s="12">
        <v>80.459999999999994</v>
      </c>
      <c r="O263" s="12">
        <v>-17.3</v>
      </c>
      <c r="P263" s="12">
        <v>3.5</v>
      </c>
      <c r="Q263" s="12">
        <v>120.23</v>
      </c>
      <c r="R263" s="12">
        <v>1.35</v>
      </c>
      <c r="S263" s="13">
        <v>-0.17</v>
      </c>
      <c r="T263" s="13">
        <v>0.04</v>
      </c>
      <c r="U263" s="12">
        <v>120.4</v>
      </c>
      <c r="V263" s="15">
        <v>962.9</v>
      </c>
      <c r="W263" s="15">
        <v>1588.2</v>
      </c>
      <c r="X263" s="15">
        <v>64.94</v>
      </c>
      <c r="Y263" s="15">
        <v>99.141999999999996</v>
      </c>
      <c r="Z263" s="12">
        <v>99.638999999999996</v>
      </c>
      <c r="AA263" s="56">
        <v>0.5</v>
      </c>
      <c r="AB263" s="71">
        <v>43373</v>
      </c>
      <c r="AC263" s="51">
        <v>250</v>
      </c>
      <c r="AD263" s="45" t="s">
        <v>731</v>
      </c>
      <c r="AE263" s="31">
        <v>2777.8</v>
      </c>
    </row>
    <row r="264" spans="1:31" ht="18" x14ac:dyDescent="0.35">
      <c r="A264" s="48">
        <f t="shared" si="5"/>
        <v>261</v>
      </c>
      <c r="B264" s="20" t="s">
        <v>1030</v>
      </c>
      <c r="C264" s="12">
        <v>2322.5</v>
      </c>
      <c r="D264" s="12">
        <v>2417.8000000000002</v>
      </c>
      <c r="E264" s="12">
        <v>4.0999999999999996</v>
      </c>
      <c r="F264" s="12">
        <v>45.1</v>
      </c>
      <c r="G264" s="12">
        <v>519.29999999999995</v>
      </c>
      <c r="H264" s="12">
        <v>1051.44</v>
      </c>
      <c r="I264" s="12">
        <v>-141.6</v>
      </c>
      <c r="J264" s="12">
        <v>96</v>
      </c>
      <c r="K264" s="12">
        <v>167.8</v>
      </c>
      <c r="L264" s="12">
        <v>379.1</v>
      </c>
      <c r="M264" s="12">
        <v>389.6</v>
      </c>
      <c r="N264" s="12">
        <v>2.77</v>
      </c>
      <c r="O264" s="12">
        <v>-192.6</v>
      </c>
      <c r="P264" s="12">
        <v>32.6</v>
      </c>
      <c r="Q264" s="12">
        <v>116.93</v>
      </c>
      <c r="R264" s="12">
        <v>1.35</v>
      </c>
      <c r="S264" s="13">
        <v>-0.26</v>
      </c>
      <c r="T264" s="13">
        <v>0.04</v>
      </c>
      <c r="U264" s="12">
        <v>117</v>
      </c>
      <c r="V264" s="15">
        <v>31973.200000000001</v>
      </c>
      <c r="W264" s="15">
        <v>30114.400000000001</v>
      </c>
      <c r="X264" s="15">
        <v>-5.81</v>
      </c>
      <c r="Y264" s="15">
        <v>737.06899999999996</v>
      </c>
      <c r="Z264" s="12">
        <v>732.96299999999997</v>
      </c>
      <c r="AA264" s="56">
        <v>-0.56000000000000005</v>
      </c>
      <c r="AB264" s="71">
        <v>43373</v>
      </c>
      <c r="AC264" s="51">
        <v>250</v>
      </c>
      <c r="AD264" s="45" t="s">
        <v>743</v>
      </c>
      <c r="AE264" s="31">
        <v>2642.1</v>
      </c>
    </row>
    <row r="265" spans="1:31" ht="18" x14ac:dyDescent="0.35">
      <c r="A265" s="48">
        <f t="shared" si="5"/>
        <v>262</v>
      </c>
      <c r="B265" s="20" t="s">
        <v>1031</v>
      </c>
      <c r="C265" s="12">
        <v>79.5</v>
      </c>
      <c r="D265" s="12">
        <v>71.5</v>
      </c>
      <c r="E265" s="12">
        <v>-10.1</v>
      </c>
      <c r="F265" s="12">
        <v>6.6</v>
      </c>
      <c r="G265" s="12">
        <v>2</v>
      </c>
      <c r="H265" s="12">
        <v>-69.7</v>
      </c>
      <c r="I265" s="12">
        <v>1.6</v>
      </c>
      <c r="J265" s="12">
        <v>0.9</v>
      </c>
      <c r="K265" s="12">
        <v>-43.75</v>
      </c>
      <c r="L265" s="12">
        <v>0</v>
      </c>
      <c r="M265" s="12">
        <v>0</v>
      </c>
      <c r="N265" s="12"/>
      <c r="O265" s="12">
        <v>5</v>
      </c>
      <c r="P265" s="12">
        <v>1</v>
      </c>
      <c r="Q265" s="12">
        <v>-80</v>
      </c>
      <c r="R265" s="12">
        <v>1.4</v>
      </c>
      <c r="S265" s="13">
        <v>0.4</v>
      </c>
      <c r="T265" s="13">
        <v>0.08</v>
      </c>
      <c r="U265" s="12">
        <v>-80.8</v>
      </c>
      <c r="V265" s="15">
        <v>58.2</v>
      </c>
      <c r="W265" s="15">
        <v>64.900000000000006</v>
      </c>
      <c r="X265" s="15">
        <v>11.51</v>
      </c>
      <c r="Y265" s="15">
        <v>12.59</v>
      </c>
      <c r="Z265" s="12">
        <v>12.6</v>
      </c>
      <c r="AA265" s="56">
        <v>0.08</v>
      </c>
      <c r="AB265" s="71">
        <v>43310</v>
      </c>
      <c r="AC265" s="51">
        <v>18.100000000000001</v>
      </c>
      <c r="AD265" s="45" t="s">
        <v>1014</v>
      </c>
      <c r="AE265" s="31">
        <v>-861.38</v>
      </c>
    </row>
    <row r="266" spans="1:31" ht="18" x14ac:dyDescent="0.35">
      <c r="A266" s="48">
        <f t="shared" si="5"/>
        <v>263</v>
      </c>
      <c r="B266" s="20" t="s">
        <v>1032</v>
      </c>
      <c r="C266" s="12">
        <v>580.9</v>
      </c>
      <c r="D266" s="12">
        <v>609.29999999999995</v>
      </c>
      <c r="E266" s="12">
        <v>4.9000000000000004</v>
      </c>
      <c r="F266" s="12">
        <v>2.5</v>
      </c>
      <c r="G266" s="12">
        <v>9.5</v>
      </c>
      <c r="H266" s="12">
        <v>280</v>
      </c>
      <c r="I266" s="12">
        <v>0.9</v>
      </c>
      <c r="J266" s="12">
        <v>1</v>
      </c>
      <c r="K266" s="12">
        <v>11.11</v>
      </c>
      <c r="L266" s="12">
        <v>0</v>
      </c>
      <c r="M266" s="12">
        <v>0</v>
      </c>
      <c r="N266" s="12"/>
      <c r="O266" s="12">
        <v>1.6</v>
      </c>
      <c r="P266" s="12">
        <v>8.5</v>
      </c>
      <c r="Q266" s="12">
        <v>431.25</v>
      </c>
      <c r="R266" s="12">
        <v>1.4</v>
      </c>
      <c r="S266" s="13">
        <v>0.01</v>
      </c>
      <c r="T266" s="13">
        <v>0.06</v>
      </c>
      <c r="U266" s="12">
        <v>430.5</v>
      </c>
      <c r="V266" s="15">
        <v>3283.1</v>
      </c>
      <c r="W266" s="15">
        <v>1946</v>
      </c>
      <c r="X266" s="15">
        <v>-40.729999999999997</v>
      </c>
      <c r="Y266" s="15">
        <v>141.00299999999999</v>
      </c>
      <c r="Z266" s="12">
        <v>141.17599999999999</v>
      </c>
      <c r="AA266" s="56">
        <v>0.12</v>
      </c>
      <c r="AB266" s="71">
        <v>43372</v>
      </c>
      <c r="AC266" s="51">
        <v>250</v>
      </c>
      <c r="AD266" s="45" t="s">
        <v>1033</v>
      </c>
      <c r="AE266" s="31">
        <v>4449</v>
      </c>
    </row>
    <row r="267" spans="1:31" ht="18" x14ac:dyDescent="0.35">
      <c r="A267" s="48">
        <f t="shared" si="5"/>
        <v>264</v>
      </c>
      <c r="B267" s="20" t="s">
        <v>1034</v>
      </c>
      <c r="C267" s="12">
        <v>4276.7</v>
      </c>
      <c r="D267" s="12">
        <v>4906.6000000000004</v>
      </c>
      <c r="E267" s="12">
        <v>14.7</v>
      </c>
      <c r="F267" s="12">
        <v>124.5</v>
      </c>
      <c r="G267" s="12">
        <v>117.3</v>
      </c>
      <c r="H267" s="12">
        <v>-5.78</v>
      </c>
      <c r="I267" s="12">
        <v>39.200000000000003</v>
      </c>
      <c r="J267" s="12">
        <v>26.7</v>
      </c>
      <c r="K267" s="12">
        <v>-31.89</v>
      </c>
      <c r="L267" s="12">
        <v>10.199999999999999</v>
      </c>
      <c r="M267" s="12">
        <v>21.3</v>
      </c>
      <c r="N267" s="12">
        <v>108.82</v>
      </c>
      <c r="O267" s="12">
        <v>74.5</v>
      </c>
      <c r="P267" s="12">
        <v>68.599999999999994</v>
      </c>
      <c r="Q267" s="12">
        <v>-7.92</v>
      </c>
      <c r="R267" s="12">
        <v>1.4</v>
      </c>
      <c r="S267" s="13">
        <v>1.87</v>
      </c>
      <c r="T267" s="13">
        <v>1.74</v>
      </c>
      <c r="U267" s="12">
        <v>-7.1</v>
      </c>
      <c r="V267" s="15">
        <v>3522.5</v>
      </c>
      <c r="W267" s="15">
        <v>4930.8999999999996</v>
      </c>
      <c r="X267" s="15">
        <v>39.979999999999997</v>
      </c>
      <c r="Y267" s="15">
        <v>39.747999999999998</v>
      </c>
      <c r="Z267" s="12">
        <v>39.475000000000001</v>
      </c>
      <c r="AA267" s="56">
        <v>-0.69</v>
      </c>
      <c r="AB267" s="71">
        <v>43343</v>
      </c>
      <c r="AC267" s="51">
        <v>9.6999999999999993</v>
      </c>
      <c r="AD267" s="45" t="s">
        <v>686</v>
      </c>
      <c r="AE267" s="31">
        <v>10.25</v>
      </c>
    </row>
    <row r="268" spans="1:31" ht="18" x14ac:dyDescent="0.35">
      <c r="A268" s="48">
        <f t="shared" si="5"/>
        <v>265</v>
      </c>
      <c r="B268" s="20" t="s">
        <v>1035</v>
      </c>
      <c r="C268" s="12">
        <v>26</v>
      </c>
      <c r="D268" s="12">
        <v>27.9</v>
      </c>
      <c r="E268" s="12">
        <v>7.3</v>
      </c>
      <c r="F268" s="12">
        <v>-1.6</v>
      </c>
      <c r="G268" s="12">
        <v>1.3</v>
      </c>
      <c r="H268" s="12">
        <v>-181.25</v>
      </c>
      <c r="I268" s="12">
        <v>0</v>
      </c>
      <c r="J268" s="12">
        <v>0</v>
      </c>
      <c r="K268" s="12"/>
      <c r="L268" s="12">
        <v>0</v>
      </c>
      <c r="M268" s="12">
        <v>0</v>
      </c>
      <c r="N268" s="12"/>
      <c r="O268" s="12">
        <v>-0.7</v>
      </c>
      <c r="P268" s="12">
        <v>0.4</v>
      </c>
      <c r="Q268" s="12">
        <v>157.13999999999999</v>
      </c>
      <c r="R268" s="12">
        <v>1.43</v>
      </c>
      <c r="S268" s="13">
        <v>-0.04</v>
      </c>
      <c r="T268" s="13">
        <v>0.02</v>
      </c>
      <c r="U268" s="12">
        <v>162.9</v>
      </c>
      <c r="V268" s="15">
        <v>946.6</v>
      </c>
      <c r="W268" s="15">
        <v>1000.2</v>
      </c>
      <c r="X268" s="15">
        <v>5.66</v>
      </c>
      <c r="Y268" s="15">
        <v>17.812999999999999</v>
      </c>
      <c r="Z268" s="12">
        <v>17.812999999999999</v>
      </c>
      <c r="AA268" s="56">
        <v>0</v>
      </c>
      <c r="AB268" s="71">
        <v>43373</v>
      </c>
      <c r="AC268" s="51">
        <v>250</v>
      </c>
      <c r="AD268" s="45" t="s">
        <v>747</v>
      </c>
      <c r="AE268" s="31">
        <v>1013.25</v>
      </c>
    </row>
    <row r="269" spans="1:31" ht="18" x14ac:dyDescent="0.35">
      <c r="A269" s="48">
        <f t="shared" si="5"/>
        <v>266</v>
      </c>
      <c r="B269" s="20" t="s">
        <v>1036</v>
      </c>
      <c r="C269" s="12">
        <v>206.4</v>
      </c>
      <c r="D269" s="12">
        <v>476.5</v>
      </c>
      <c r="E269" s="12">
        <v>130.9</v>
      </c>
      <c r="F269" s="12">
        <v>-38.799999999999997</v>
      </c>
      <c r="G269" s="12">
        <v>65.599999999999994</v>
      </c>
      <c r="H269" s="12">
        <v>-269.07</v>
      </c>
      <c r="I269" s="12">
        <v>-3</v>
      </c>
      <c r="J269" s="12">
        <v>5.0999999999999996</v>
      </c>
      <c r="K269" s="12">
        <v>270</v>
      </c>
      <c r="L269" s="12">
        <v>13.6</v>
      </c>
      <c r="M269" s="12">
        <v>43</v>
      </c>
      <c r="N269" s="12">
        <v>216.18</v>
      </c>
      <c r="O269" s="12">
        <v>-49.4</v>
      </c>
      <c r="P269" s="12">
        <v>7</v>
      </c>
      <c r="Q269" s="12">
        <v>114.17</v>
      </c>
      <c r="R269" s="12">
        <v>1.47</v>
      </c>
      <c r="S269" s="13">
        <v>-0.69</v>
      </c>
      <c r="T269" s="13">
        <v>0.05</v>
      </c>
      <c r="U269" s="12">
        <v>107.9</v>
      </c>
      <c r="V269" s="15">
        <v>1167.2</v>
      </c>
      <c r="W269" s="15">
        <v>4080.9</v>
      </c>
      <c r="X269" s="15">
        <v>249.63</v>
      </c>
      <c r="Y269" s="15">
        <v>71.924999999999997</v>
      </c>
      <c r="Z269" s="12">
        <v>128.22200000000001</v>
      </c>
      <c r="AA269" s="56">
        <v>78.27</v>
      </c>
      <c r="AB269" s="71">
        <v>43373</v>
      </c>
      <c r="AC269" s="51">
        <v>250</v>
      </c>
      <c r="AD269" s="45" t="s">
        <v>710</v>
      </c>
      <c r="AE269" s="31">
        <v>-669.03</v>
      </c>
    </row>
    <row r="270" spans="1:31" ht="18" x14ac:dyDescent="0.35">
      <c r="A270" s="48">
        <f t="shared" si="5"/>
        <v>267</v>
      </c>
      <c r="B270" s="20" t="s">
        <v>1037</v>
      </c>
      <c r="C270" s="12">
        <v>4856.3999999999996</v>
      </c>
      <c r="D270" s="12">
        <v>5305.9</v>
      </c>
      <c r="E270" s="12">
        <v>9.3000000000000007</v>
      </c>
      <c r="F270" s="12">
        <v>164.3</v>
      </c>
      <c r="G270" s="12">
        <v>179.6</v>
      </c>
      <c r="H270" s="12">
        <v>9.31</v>
      </c>
      <c r="I270" s="12">
        <v>6.2</v>
      </c>
      <c r="J270" s="12">
        <v>24.8</v>
      </c>
      <c r="K270" s="12">
        <v>300</v>
      </c>
      <c r="L270" s="12">
        <v>54.3</v>
      </c>
      <c r="M270" s="12">
        <v>55.6</v>
      </c>
      <c r="N270" s="12">
        <v>2.39</v>
      </c>
      <c r="O270" s="12">
        <v>88.5</v>
      </c>
      <c r="P270" s="12">
        <v>77.900000000000006</v>
      </c>
      <c r="Q270" s="12">
        <v>-11.98</v>
      </c>
      <c r="R270" s="12">
        <v>1.47</v>
      </c>
      <c r="S270" s="13">
        <v>0.55000000000000004</v>
      </c>
      <c r="T270" s="13">
        <v>0.48</v>
      </c>
      <c r="U270" s="12">
        <v>-12.4</v>
      </c>
      <c r="V270" s="15">
        <v>10400.799999999999</v>
      </c>
      <c r="W270" s="15">
        <v>10588.4</v>
      </c>
      <c r="X270" s="15">
        <v>1.8</v>
      </c>
      <c r="Y270" s="15">
        <v>161.07599999999999</v>
      </c>
      <c r="Z270" s="12">
        <v>161.76599999999999</v>
      </c>
      <c r="AA270" s="56">
        <v>0.43</v>
      </c>
      <c r="AB270" s="71">
        <v>43373</v>
      </c>
      <c r="AC270" s="51">
        <v>60.2</v>
      </c>
      <c r="AD270" s="45" t="s">
        <v>748</v>
      </c>
      <c r="AE270" s="31">
        <v>-4278.2299999999996</v>
      </c>
    </row>
    <row r="271" spans="1:31" ht="18" x14ac:dyDescent="0.35">
      <c r="A271" s="48">
        <f t="shared" si="5"/>
        <v>268</v>
      </c>
      <c r="B271" s="20" t="s">
        <v>1038</v>
      </c>
      <c r="C271" s="12">
        <v>175.6</v>
      </c>
      <c r="D271" s="12">
        <v>203.2</v>
      </c>
      <c r="E271" s="12">
        <v>15.7</v>
      </c>
      <c r="F271" s="12">
        <v>2.2000000000000002</v>
      </c>
      <c r="G271" s="12">
        <v>-0.5</v>
      </c>
      <c r="H271" s="12">
        <v>-122.73</v>
      </c>
      <c r="I271" s="12">
        <v>1.7</v>
      </c>
      <c r="J271" s="12">
        <v>-5.2</v>
      </c>
      <c r="K271" s="12">
        <v>-405.88</v>
      </c>
      <c r="L271" s="12">
        <v>1.8</v>
      </c>
      <c r="M271" s="12">
        <v>2.2999999999999998</v>
      </c>
      <c r="N271" s="12">
        <v>27.78</v>
      </c>
      <c r="O271" s="12">
        <v>-1.3</v>
      </c>
      <c r="P271" s="12">
        <v>3</v>
      </c>
      <c r="Q271" s="12">
        <v>330.77</v>
      </c>
      <c r="R271" s="12">
        <v>1.48</v>
      </c>
      <c r="S271" s="13">
        <v>-0.03</v>
      </c>
      <c r="T271" s="13">
        <v>0.06</v>
      </c>
      <c r="U271" s="12">
        <v>307.39999999999998</v>
      </c>
      <c r="V271" s="15">
        <v>452.2</v>
      </c>
      <c r="W271" s="15">
        <v>670.1</v>
      </c>
      <c r="X271" s="15">
        <v>48.19</v>
      </c>
      <c r="Y271" s="15">
        <v>44.045000000000002</v>
      </c>
      <c r="Z271" s="12">
        <v>47.518999999999998</v>
      </c>
      <c r="AA271" s="56">
        <v>7.89</v>
      </c>
      <c r="AB271" s="71">
        <v>43373</v>
      </c>
      <c r="AC271" s="51">
        <v>67.099999999999994</v>
      </c>
      <c r="AD271" s="45" t="s">
        <v>675</v>
      </c>
      <c r="AE271" s="31">
        <v>-845.75</v>
      </c>
    </row>
    <row r="272" spans="1:31" ht="18" x14ac:dyDescent="0.35">
      <c r="A272" s="48">
        <f t="shared" si="5"/>
        <v>269</v>
      </c>
      <c r="B272" s="20" t="s">
        <v>1039</v>
      </c>
      <c r="C272" s="12">
        <v>345</v>
      </c>
      <c r="D272" s="12">
        <v>423.2</v>
      </c>
      <c r="E272" s="12">
        <v>22.7</v>
      </c>
      <c r="F272" s="12">
        <v>64.3</v>
      </c>
      <c r="G272" s="12">
        <v>26.8</v>
      </c>
      <c r="H272" s="12">
        <v>-58.32</v>
      </c>
      <c r="I272" s="12">
        <v>14.7</v>
      </c>
      <c r="J272" s="12">
        <v>-1.5</v>
      </c>
      <c r="K272" s="12">
        <v>-110.2</v>
      </c>
      <c r="L272" s="12">
        <v>8.3000000000000007</v>
      </c>
      <c r="M272" s="12">
        <v>22</v>
      </c>
      <c r="N272" s="12">
        <v>165.06</v>
      </c>
      <c r="O272" s="12">
        <v>41.3</v>
      </c>
      <c r="P272" s="12">
        <v>6.3</v>
      </c>
      <c r="Q272" s="12">
        <v>-84.75</v>
      </c>
      <c r="R272" s="12">
        <v>1.49</v>
      </c>
      <c r="S272" s="13">
        <v>0.51</v>
      </c>
      <c r="T272" s="13">
        <v>0.08</v>
      </c>
      <c r="U272" s="12">
        <v>-83.9</v>
      </c>
      <c r="V272" s="15">
        <v>938.1</v>
      </c>
      <c r="W272" s="15">
        <v>1922.4</v>
      </c>
      <c r="X272" s="15">
        <v>104.92</v>
      </c>
      <c r="Y272" s="15">
        <v>81.783000000000001</v>
      </c>
      <c r="Z272" s="12">
        <v>77.858999999999995</v>
      </c>
      <c r="AA272" s="56">
        <v>-4.8</v>
      </c>
      <c r="AB272" s="71">
        <v>43373</v>
      </c>
      <c r="AC272" s="51">
        <v>12.8</v>
      </c>
      <c r="AD272" s="45" t="s">
        <v>1024</v>
      </c>
      <c r="AE272" s="31">
        <v>373.23</v>
      </c>
    </row>
    <row r="273" spans="1:31" ht="18" x14ac:dyDescent="0.35">
      <c r="A273" s="48">
        <f t="shared" si="5"/>
        <v>270</v>
      </c>
      <c r="B273" s="20" t="s">
        <v>1040</v>
      </c>
      <c r="C273" s="12">
        <v>366.7</v>
      </c>
      <c r="D273" s="12">
        <v>368.7</v>
      </c>
      <c r="E273" s="12">
        <v>0.5</v>
      </c>
      <c r="F273" s="12">
        <v>35.799999999999997</v>
      </c>
      <c r="G273" s="12">
        <v>5.7</v>
      </c>
      <c r="H273" s="12">
        <v>-84.08</v>
      </c>
      <c r="I273" s="12">
        <v>14.5</v>
      </c>
      <c r="J273" s="12">
        <v>0.2</v>
      </c>
      <c r="K273" s="12">
        <v>-98.62</v>
      </c>
      <c r="L273" s="12">
        <v>0</v>
      </c>
      <c r="M273" s="12">
        <v>0</v>
      </c>
      <c r="N273" s="12"/>
      <c r="O273" s="12">
        <v>21.3</v>
      </c>
      <c r="P273" s="12">
        <v>5.5</v>
      </c>
      <c r="Q273" s="12">
        <v>-74.180000000000007</v>
      </c>
      <c r="R273" s="12">
        <v>1.49</v>
      </c>
      <c r="S273" s="13">
        <v>0.68</v>
      </c>
      <c r="T273" s="13">
        <v>0.18</v>
      </c>
      <c r="U273" s="12">
        <v>-74.099999999999994</v>
      </c>
      <c r="V273" s="15">
        <v>647</v>
      </c>
      <c r="W273" s="15">
        <v>571.4</v>
      </c>
      <c r="X273" s="15">
        <v>-11.68</v>
      </c>
      <c r="Y273" s="15">
        <v>31.16</v>
      </c>
      <c r="Z273" s="12">
        <v>30.984000000000002</v>
      </c>
      <c r="AA273" s="56">
        <v>-0.56000000000000005</v>
      </c>
      <c r="AB273" s="71">
        <v>43373</v>
      </c>
      <c r="AC273" s="51">
        <v>13.1</v>
      </c>
      <c r="AD273" s="45" t="s">
        <v>761</v>
      </c>
      <c r="AE273" s="31">
        <v>16862.75</v>
      </c>
    </row>
    <row r="274" spans="1:31" ht="18" x14ac:dyDescent="0.35">
      <c r="A274" s="48">
        <f t="shared" si="5"/>
        <v>271</v>
      </c>
      <c r="B274" s="20" t="s">
        <v>1041</v>
      </c>
      <c r="C274" s="12">
        <v>103</v>
      </c>
      <c r="D274" s="12">
        <v>113.1</v>
      </c>
      <c r="E274" s="12">
        <v>9.8000000000000007</v>
      </c>
      <c r="F274" s="12">
        <v>10.4</v>
      </c>
      <c r="G274" s="12">
        <v>15.4</v>
      </c>
      <c r="H274" s="12">
        <v>48.08</v>
      </c>
      <c r="I274" s="12">
        <v>3.1</v>
      </c>
      <c r="J274" s="12">
        <v>3</v>
      </c>
      <c r="K274" s="12">
        <v>-3.23</v>
      </c>
      <c r="L274" s="12">
        <v>0.6</v>
      </c>
      <c r="M274" s="12">
        <v>0.6</v>
      </c>
      <c r="N274" s="12">
        <v>0</v>
      </c>
      <c r="O274" s="12">
        <v>5.2</v>
      </c>
      <c r="P274" s="12">
        <v>1.7</v>
      </c>
      <c r="Q274" s="12">
        <v>-67.31</v>
      </c>
      <c r="R274" s="12">
        <v>1.5</v>
      </c>
      <c r="S274" s="13">
        <v>0.41</v>
      </c>
      <c r="T274" s="13">
        <v>0.13</v>
      </c>
      <c r="U274" s="12">
        <v>-67.2</v>
      </c>
      <c r="V274" s="15">
        <v>212.5</v>
      </c>
      <c r="W274" s="15">
        <v>243.1</v>
      </c>
      <c r="X274" s="15">
        <v>14.4</v>
      </c>
      <c r="Y274" s="15">
        <v>12.581</v>
      </c>
      <c r="Z274" s="12">
        <v>12.685</v>
      </c>
      <c r="AA274" s="56">
        <v>0.83</v>
      </c>
      <c r="AB274" s="71">
        <v>43373</v>
      </c>
      <c r="AC274" s="51">
        <v>103.1</v>
      </c>
      <c r="AD274" s="45" t="s">
        <v>725</v>
      </c>
      <c r="AE274" s="31">
        <v>-7972.5</v>
      </c>
    </row>
    <row r="275" spans="1:31" ht="18" x14ac:dyDescent="0.35">
      <c r="A275" s="48">
        <f t="shared" si="5"/>
        <v>272</v>
      </c>
      <c r="B275" s="20" t="s">
        <v>1042</v>
      </c>
      <c r="C275" s="12">
        <v>854.3</v>
      </c>
      <c r="D275" s="12">
        <v>869.1</v>
      </c>
      <c r="E275" s="12">
        <v>1.7</v>
      </c>
      <c r="F275" s="12">
        <v>6.9</v>
      </c>
      <c r="G275" s="12">
        <v>18.600000000000001</v>
      </c>
      <c r="H275" s="12">
        <v>169.57</v>
      </c>
      <c r="I275" s="12">
        <v>2.4</v>
      </c>
      <c r="J275" s="12">
        <v>4.4000000000000004</v>
      </c>
      <c r="K275" s="12">
        <v>83.33</v>
      </c>
      <c r="L275" s="12">
        <v>0</v>
      </c>
      <c r="M275" s="12">
        <v>0</v>
      </c>
      <c r="N275" s="12"/>
      <c r="O275" s="12">
        <v>4.4000000000000004</v>
      </c>
      <c r="P275" s="12">
        <v>14.2</v>
      </c>
      <c r="Q275" s="12">
        <v>222.73</v>
      </c>
      <c r="R275" s="12">
        <v>1.63</v>
      </c>
      <c r="S275" s="13">
        <v>0.17</v>
      </c>
      <c r="T275" s="13">
        <v>0.53</v>
      </c>
      <c r="U275" s="12">
        <v>219.3</v>
      </c>
      <c r="V275" s="15">
        <v>468.5</v>
      </c>
      <c r="W275" s="15">
        <v>406.7</v>
      </c>
      <c r="X275" s="15">
        <v>-13.19</v>
      </c>
      <c r="Y275" s="15">
        <v>26.898</v>
      </c>
      <c r="Z275" s="12">
        <v>26.898</v>
      </c>
      <c r="AA275" s="56">
        <v>0</v>
      </c>
      <c r="AB275" s="71">
        <v>43372</v>
      </c>
      <c r="AC275" s="51">
        <v>20.100000000000001</v>
      </c>
      <c r="AD275" s="45" t="s">
        <v>676</v>
      </c>
      <c r="AE275" s="31">
        <v>6872.75</v>
      </c>
    </row>
    <row r="276" spans="1:31" ht="18" x14ac:dyDescent="0.35">
      <c r="A276" s="48">
        <f t="shared" si="5"/>
        <v>273</v>
      </c>
      <c r="B276" s="20" t="s">
        <v>234</v>
      </c>
      <c r="C276" s="12">
        <v>4941.6000000000004</v>
      </c>
      <c r="D276" s="12">
        <v>4658</v>
      </c>
      <c r="E276" s="12">
        <v>-5.7</v>
      </c>
      <c r="F276" s="12">
        <v>165.4</v>
      </c>
      <c r="G276" s="12">
        <v>146.5</v>
      </c>
      <c r="H276" s="12">
        <v>-11.43</v>
      </c>
      <c r="I276" s="12">
        <v>52.5</v>
      </c>
      <c r="J276" s="12">
        <v>50.5</v>
      </c>
      <c r="K276" s="12">
        <v>-3.81</v>
      </c>
      <c r="L276" s="12">
        <v>17</v>
      </c>
      <c r="M276" s="12">
        <v>24.2</v>
      </c>
      <c r="N276" s="12">
        <v>42.35</v>
      </c>
      <c r="O276" s="12">
        <v>94.5</v>
      </c>
      <c r="P276" s="12">
        <v>77.3</v>
      </c>
      <c r="Q276" s="12">
        <v>-18.2</v>
      </c>
      <c r="R276" s="12">
        <v>1.66</v>
      </c>
      <c r="S276" s="13">
        <v>0.67</v>
      </c>
      <c r="T276" s="13">
        <v>0.55000000000000004</v>
      </c>
      <c r="U276" s="12">
        <v>-18.5</v>
      </c>
      <c r="V276" s="15">
        <v>5910.2</v>
      </c>
      <c r="W276" s="15">
        <v>6105</v>
      </c>
      <c r="X276" s="15">
        <v>3.3</v>
      </c>
      <c r="Y276" s="15">
        <v>140.83000000000001</v>
      </c>
      <c r="Z276" s="12">
        <v>141.54900000000001</v>
      </c>
      <c r="AA276" s="56">
        <v>0.51</v>
      </c>
      <c r="AB276" s="71">
        <v>43373</v>
      </c>
      <c r="AC276" s="51">
        <v>18.5</v>
      </c>
      <c r="AD276" s="45" t="s">
        <v>748</v>
      </c>
      <c r="AE276" s="31">
        <v>1157.75</v>
      </c>
    </row>
    <row r="277" spans="1:31" ht="18" x14ac:dyDescent="0.35">
      <c r="A277" s="48">
        <f t="shared" si="5"/>
        <v>274</v>
      </c>
      <c r="B277" s="20" t="s">
        <v>1043</v>
      </c>
      <c r="C277" s="12">
        <v>258</v>
      </c>
      <c r="D277" s="12">
        <v>262.89999999999998</v>
      </c>
      <c r="E277" s="12">
        <v>1.9</v>
      </c>
      <c r="F277" s="12">
        <v>-5.7</v>
      </c>
      <c r="G277" s="12">
        <v>6.8</v>
      </c>
      <c r="H277" s="12">
        <v>-219.3</v>
      </c>
      <c r="I277" s="12">
        <v>-1.6</v>
      </c>
      <c r="J277" s="12">
        <v>2.4</v>
      </c>
      <c r="K277" s="12">
        <v>250</v>
      </c>
      <c r="L277" s="12">
        <v>0</v>
      </c>
      <c r="M277" s="12">
        <v>0</v>
      </c>
      <c r="N277" s="12"/>
      <c r="O277" s="12">
        <v>-4.2</v>
      </c>
      <c r="P277" s="12">
        <v>4.4000000000000004</v>
      </c>
      <c r="Q277" s="12">
        <v>204.76</v>
      </c>
      <c r="R277" s="12">
        <v>1.67</v>
      </c>
      <c r="S277" s="13">
        <v>-0.12</v>
      </c>
      <c r="T277" s="13">
        <v>0.12</v>
      </c>
      <c r="U277" s="12">
        <v>201.6</v>
      </c>
      <c r="V277" s="15">
        <f>W277</f>
        <v>701.2</v>
      </c>
      <c r="W277" s="15">
        <v>701.2</v>
      </c>
      <c r="X277" s="15"/>
      <c r="Y277" s="15">
        <f>Z277</f>
        <v>37.557000000000002</v>
      </c>
      <c r="Z277" s="12">
        <v>37.557000000000002</v>
      </c>
      <c r="AA277" s="56"/>
      <c r="AB277" s="71">
        <v>43373</v>
      </c>
      <c r="AC277" s="51">
        <v>250</v>
      </c>
      <c r="AD277" s="45" t="s">
        <v>725</v>
      </c>
      <c r="AE277" s="31">
        <v>26715.25</v>
      </c>
    </row>
    <row r="278" spans="1:31" ht="18" x14ac:dyDescent="0.35">
      <c r="A278" s="48">
        <f t="shared" si="5"/>
        <v>275</v>
      </c>
      <c r="B278" s="20" t="s">
        <v>297</v>
      </c>
      <c r="C278" s="12">
        <v>32641</v>
      </c>
      <c r="D278" s="12">
        <v>35213</v>
      </c>
      <c r="E278" s="12">
        <v>7.9</v>
      </c>
      <c r="F278" s="12">
        <v>259</v>
      </c>
      <c r="G278" s="12">
        <v>813</v>
      </c>
      <c r="H278" s="12">
        <v>213.9</v>
      </c>
      <c r="I278" s="12">
        <v>61</v>
      </c>
      <c r="J278" s="12">
        <v>142</v>
      </c>
      <c r="K278" s="12">
        <v>132.79</v>
      </c>
      <c r="L278" s="12">
        <v>81</v>
      </c>
      <c r="M278" s="12">
        <v>77</v>
      </c>
      <c r="N278" s="12">
        <v>-4.9400000000000004</v>
      </c>
      <c r="O278" s="12">
        <v>115</v>
      </c>
      <c r="P278" s="12">
        <v>593</v>
      </c>
      <c r="Q278" s="12">
        <v>415.65</v>
      </c>
      <c r="R278" s="12">
        <v>1.68</v>
      </c>
      <c r="S278" s="13">
        <v>0.36</v>
      </c>
      <c r="T278" s="13">
        <v>1.94</v>
      </c>
      <c r="U278" s="12">
        <v>435.9</v>
      </c>
      <c r="V278" s="15">
        <v>35262</v>
      </c>
      <c r="W278" s="15">
        <v>34098</v>
      </c>
      <c r="X278" s="15">
        <v>-3.3</v>
      </c>
      <c r="Y278" s="15">
        <v>318</v>
      </c>
      <c r="Z278" s="12">
        <v>306</v>
      </c>
      <c r="AA278" s="56">
        <v>-3.77</v>
      </c>
      <c r="AB278" s="71">
        <v>43373</v>
      </c>
      <c r="AC278" s="51">
        <v>250</v>
      </c>
      <c r="AD278" s="45" t="s">
        <v>681</v>
      </c>
      <c r="AE278" s="31">
        <v>-28.5</v>
      </c>
    </row>
    <row r="279" spans="1:31" ht="18" x14ac:dyDescent="0.35">
      <c r="A279" s="48">
        <f t="shared" si="5"/>
        <v>276</v>
      </c>
      <c r="B279" s="20" t="s">
        <v>1044</v>
      </c>
      <c r="C279" s="12">
        <v>959</v>
      </c>
      <c r="D279" s="12">
        <v>1071</v>
      </c>
      <c r="E279" s="12">
        <v>11.7</v>
      </c>
      <c r="F279" s="12">
        <v>14</v>
      </c>
      <c r="G279" s="12">
        <v>34</v>
      </c>
      <c r="H279" s="12">
        <v>142.86000000000001</v>
      </c>
      <c r="I279" s="12">
        <v>2</v>
      </c>
      <c r="J279" s="12">
        <v>0</v>
      </c>
      <c r="K279" s="12">
        <v>-100</v>
      </c>
      <c r="L279" s="12">
        <v>9</v>
      </c>
      <c r="M279" s="12">
        <v>10</v>
      </c>
      <c r="N279" s="12">
        <v>11.11</v>
      </c>
      <c r="O279" s="12">
        <v>-3</v>
      </c>
      <c r="P279" s="12">
        <v>18</v>
      </c>
      <c r="Q279" s="12">
        <v>700</v>
      </c>
      <c r="R279" s="12">
        <v>1.68</v>
      </c>
      <c r="S279" s="13">
        <v>-0.03</v>
      </c>
      <c r="T279" s="13">
        <v>0.2</v>
      </c>
      <c r="U279" s="12">
        <v>718.2</v>
      </c>
      <c r="V279" s="15">
        <v>1205</v>
      </c>
      <c r="W279" s="15">
        <v>1451</v>
      </c>
      <c r="X279" s="15">
        <v>20.41</v>
      </c>
      <c r="Y279" s="15">
        <v>94.5</v>
      </c>
      <c r="Z279" s="12">
        <v>91.7</v>
      </c>
      <c r="AA279" s="56">
        <v>-2.96</v>
      </c>
      <c r="AB279" s="71">
        <v>43373</v>
      </c>
      <c r="AC279" s="51">
        <v>55.2</v>
      </c>
      <c r="AD279" s="45" t="s">
        <v>696</v>
      </c>
      <c r="AE279" s="31">
        <v>-2117.48</v>
      </c>
    </row>
    <row r="280" spans="1:31" ht="18" x14ac:dyDescent="0.35">
      <c r="A280" s="48">
        <f t="shared" si="5"/>
        <v>277</v>
      </c>
      <c r="B280" s="20" t="s">
        <v>1045</v>
      </c>
      <c r="C280" s="12">
        <v>384.8</v>
      </c>
      <c r="D280" s="12">
        <v>442.7</v>
      </c>
      <c r="E280" s="12">
        <v>15</v>
      </c>
      <c r="F280" s="12">
        <v>35.299999999999997</v>
      </c>
      <c r="G280" s="12">
        <v>30.6</v>
      </c>
      <c r="H280" s="12">
        <v>-13.31</v>
      </c>
      <c r="I280" s="12">
        <v>4.8</v>
      </c>
      <c r="J280" s="12">
        <v>8.6</v>
      </c>
      <c r="K280" s="12">
        <v>79.17</v>
      </c>
      <c r="L280" s="12">
        <v>10.5</v>
      </c>
      <c r="M280" s="12">
        <v>15.1</v>
      </c>
      <c r="N280" s="12">
        <v>43.81</v>
      </c>
      <c r="O280" s="12">
        <v>19.899999999999999</v>
      </c>
      <c r="P280" s="12">
        <v>7.6</v>
      </c>
      <c r="Q280" s="12">
        <v>-61.81</v>
      </c>
      <c r="R280" s="12">
        <v>1.72</v>
      </c>
      <c r="S280" s="13">
        <v>0.91</v>
      </c>
      <c r="T280" s="13">
        <v>0.35</v>
      </c>
      <c r="U280" s="12">
        <v>-61.4</v>
      </c>
      <c r="V280" s="15">
        <v>1072.5999999999999</v>
      </c>
      <c r="W280" s="15">
        <v>1466.8</v>
      </c>
      <c r="X280" s="15">
        <v>36.75</v>
      </c>
      <c r="Y280" s="15">
        <v>21.911000000000001</v>
      </c>
      <c r="Z280" s="12">
        <v>21.7</v>
      </c>
      <c r="AA280" s="56">
        <v>-0.96</v>
      </c>
      <c r="AB280" s="71">
        <v>43373</v>
      </c>
      <c r="AC280" s="51">
        <v>13.5</v>
      </c>
      <c r="AD280" s="45" t="s">
        <v>702</v>
      </c>
      <c r="AE280" s="31">
        <v>-560.75</v>
      </c>
    </row>
    <row r="281" spans="1:31" ht="18" x14ac:dyDescent="0.35">
      <c r="A281" s="48">
        <f t="shared" si="5"/>
        <v>278</v>
      </c>
      <c r="B281" s="20" t="s">
        <v>1046</v>
      </c>
      <c r="C281" s="12">
        <v>335.4</v>
      </c>
      <c r="D281" s="12">
        <v>323.8</v>
      </c>
      <c r="E281" s="12">
        <v>-3.5</v>
      </c>
      <c r="F281" s="12">
        <v>16.2</v>
      </c>
      <c r="G281" s="12">
        <v>29.3</v>
      </c>
      <c r="H281" s="12">
        <v>80.86</v>
      </c>
      <c r="I281" s="12">
        <v>3.8</v>
      </c>
      <c r="J281" s="12">
        <v>-0.7</v>
      </c>
      <c r="K281" s="12">
        <v>-118.42</v>
      </c>
      <c r="L281" s="12">
        <v>3.9</v>
      </c>
      <c r="M281" s="12">
        <v>20.9</v>
      </c>
      <c r="N281" s="12">
        <v>435.9</v>
      </c>
      <c r="O281" s="12">
        <v>7.7</v>
      </c>
      <c r="P281" s="12">
        <v>5.7</v>
      </c>
      <c r="Q281" s="12">
        <v>-25.97</v>
      </c>
      <c r="R281" s="12">
        <v>1.76</v>
      </c>
      <c r="S281" s="13">
        <v>0.28000000000000003</v>
      </c>
      <c r="T281" s="13">
        <v>0.2</v>
      </c>
      <c r="U281" s="12">
        <v>-27.4</v>
      </c>
      <c r="V281" s="15">
        <v>1931</v>
      </c>
      <c r="W281" s="15">
        <v>2425</v>
      </c>
      <c r="X281" s="15">
        <v>25.58</v>
      </c>
      <c r="Y281" s="15">
        <v>27.968</v>
      </c>
      <c r="Z281" s="12">
        <v>28.576000000000001</v>
      </c>
      <c r="AA281" s="56">
        <v>2.1800000000000002</v>
      </c>
      <c r="AB281" s="71">
        <v>43373</v>
      </c>
      <c r="AC281" s="51">
        <v>6.8</v>
      </c>
      <c r="AD281" s="45" t="s">
        <v>1047</v>
      </c>
      <c r="AE281" s="31">
        <v>8350.6299999999992</v>
      </c>
    </row>
    <row r="282" spans="1:31" ht="18" x14ac:dyDescent="0.35">
      <c r="A282" s="48">
        <f t="shared" si="5"/>
        <v>279</v>
      </c>
      <c r="B282" s="20" t="s">
        <v>476</v>
      </c>
      <c r="C282" s="12">
        <v>27597</v>
      </c>
      <c r="D282" s="12">
        <v>27869</v>
      </c>
      <c r="E282" s="12">
        <v>1</v>
      </c>
      <c r="F282" s="12">
        <v>678</v>
      </c>
      <c r="G282" s="12">
        <v>772</v>
      </c>
      <c r="H282" s="12">
        <v>13.86</v>
      </c>
      <c r="I282" s="12">
        <v>189</v>
      </c>
      <c r="J282" s="12">
        <v>127</v>
      </c>
      <c r="K282" s="12">
        <v>-32.799999999999997</v>
      </c>
      <c r="L282" s="12">
        <v>138</v>
      </c>
      <c r="M282" s="12">
        <v>144</v>
      </c>
      <c r="N282" s="12">
        <v>4.3499999999999996</v>
      </c>
      <c r="O282" s="12">
        <v>350</v>
      </c>
      <c r="P282" s="12">
        <v>502</v>
      </c>
      <c r="Q282" s="12">
        <v>43.43</v>
      </c>
      <c r="R282" s="12">
        <v>1.8</v>
      </c>
      <c r="S282" s="13">
        <v>0.39</v>
      </c>
      <c r="T282" s="13">
        <v>0.62</v>
      </c>
      <c r="U282" s="12">
        <v>61.2</v>
      </c>
      <c r="V282" s="15">
        <v>30441</v>
      </c>
      <c r="W282" s="15">
        <v>29583</v>
      </c>
      <c r="X282" s="15">
        <v>-2.82</v>
      </c>
      <c r="Y282" s="15">
        <v>905</v>
      </c>
      <c r="Z282" s="12">
        <v>805</v>
      </c>
      <c r="AA282" s="56">
        <v>-11.05</v>
      </c>
      <c r="AB282" s="71">
        <v>43330</v>
      </c>
      <c r="AC282" s="51">
        <v>9</v>
      </c>
      <c r="AD282" s="45" t="s">
        <v>676</v>
      </c>
      <c r="AE282" s="31">
        <v>2492.25</v>
      </c>
    </row>
    <row r="283" spans="1:31" ht="18" x14ac:dyDescent="0.35">
      <c r="A283" s="48">
        <f t="shared" si="5"/>
        <v>280</v>
      </c>
      <c r="B283" s="20" t="s">
        <v>1048</v>
      </c>
      <c r="C283" s="12">
        <v>442.7</v>
      </c>
      <c r="D283" s="12">
        <v>567.9</v>
      </c>
      <c r="E283" s="12">
        <v>28.3</v>
      </c>
      <c r="F283" s="12">
        <v>7.5</v>
      </c>
      <c r="G283" s="12">
        <v>9.6</v>
      </c>
      <c r="H283" s="12">
        <v>28</v>
      </c>
      <c r="I283" s="12">
        <v>-3.1</v>
      </c>
      <c r="J283" s="12">
        <v>-1.5</v>
      </c>
      <c r="K283" s="12">
        <v>51.61</v>
      </c>
      <c r="L283" s="12">
        <v>0.2</v>
      </c>
      <c r="M283" s="12">
        <v>0.7</v>
      </c>
      <c r="N283" s="12">
        <v>250</v>
      </c>
      <c r="O283" s="12">
        <v>10.5</v>
      </c>
      <c r="P283" s="12">
        <v>10.4</v>
      </c>
      <c r="Q283" s="12">
        <v>-0.95</v>
      </c>
      <c r="R283" s="12">
        <v>1.83</v>
      </c>
      <c r="S283" s="13">
        <v>0.17</v>
      </c>
      <c r="T283" s="13">
        <v>0.16</v>
      </c>
      <c r="U283" s="12">
        <v>-6.9</v>
      </c>
      <c r="V283" s="15">
        <v>258.7</v>
      </c>
      <c r="W283" s="15">
        <v>314</v>
      </c>
      <c r="X283" s="15">
        <v>21.38</v>
      </c>
      <c r="Y283" s="15">
        <v>62.704000000000001</v>
      </c>
      <c r="Z283" s="12">
        <v>67.021000000000001</v>
      </c>
      <c r="AA283" s="56">
        <v>6.88</v>
      </c>
      <c r="AB283" s="71">
        <v>43373</v>
      </c>
      <c r="AC283" s="51">
        <v>250</v>
      </c>
      <c r="AD283" s="45" t="s">
        <v>722</v>
      </c>
      <c r="AE283" s="31">
        <v>-9778</v>
      </c>
    </row>
    <row r="284" spans="1:31" ht="18" x14ac:dyDescent="0.35">
      <c r="A284" s="48">
        <f t="shared" si="5"/>
        <v>281</v>
      </c>
      <c r="B284" s="20" t="s">
        <v>1049</v>
      </c>
      <c r="C284" s="12">
        <v>593.20000000000005</v>
      </c>
      <c r="D284" s="12">
        <v>668.1</v>
      </c>
      <c r="E284" s="12">
        <v>12.6</v>
      </c>
      <c r="F284" s="12">
        <v>13.5</v>
      </c>
      <c r="G284" s="12">
        <v>16</v>
      </c>
      <c r="H284" s="12">
        <v>18.52</v>
      </c>
      <c r="I284" s="12">
        <v>3.1</v>
      </c>
      <c r="J284" s="12">
        <v>3.7</v>
      </c>
      <c r="K284" s="12">
        <v>19.350000000000001</v>
      </c>
      <c r="L284" s="12">
        <v>0</v>
      </c>
      <c r="M284" s="12">
        <v>0</v>
      </c>
      <c r="N284" s="12"/>
      <c r="O284" s="12">
        <v>10.199999999999999</v>
      </c>
      <c r="P284" s="12">
        <v>12.3</v>
      </c>
      <c r="Q284" s="12">
        <v>20.59</v>
      </c>
      <c r="R284" s="12">
        <v>1.84</v>
      </c>
      <c r="S284" s="13">
        <v>0.21</v>
      </c>
      <c r="T284" s="13">
        <v>0.25</v>
      </c>
      <c r="U284" s="12">
        <v>17</v>
      </c>
      <c r="V284" s="15">
        <v>4139.3999999999996</v>
      </c>
      <c r="W284" s="15">
        <v>4708.3999999999996</v>
      </c>
      <c r="X284" s="15">
        <v>13.75</v>
      </c>
      <c r="Y284" s="15">
        <v>47.985999999999997</v>
      </c>
      <c r="Z284" s="12">
        <v>49.552999999999997</v>
      </c>
      <c r="AA284" s="56">
        <v>3.27</v>
      </c>
      <c r="AB284" s="71">
        <v>43373</v>
      </c>
      <c r="AC284" s="51">
        <v>20.5</v>
      </c>
      <c r="AD284" s="45" t="s">
        <v>856</v>
      </c>
      <c r="AE284" s="31">
        <v>3277.28</v>
      </c>
    </row>
    <row r="285" spans="1:31" ht="18" x14ac:dyDescent="0.35">
      <c r="A285" s="48">
        <f t="shared" si="5"/>
        <v>282</v>
      </c>
      <c r="B285" s="20" t="s">
        <v>1050</v>
      </c>
      <c r="C285" s="12">
        <v>6204.2</v>
      </c>
      <c r="D285" s="12">
        <v>6152.8</v>
      </c>
      <c r="E285" s="12">
        <v>-0.8</v>
      </c>
      <c r="F285" s="12">
        <v>190</v>
      </c>
      <c r="G285" s="12">
        <v>182.4</v>
      </c>
      <c r="H285" s="12">
        <v>-4</v>
      </c>
      <c r="I285" s="12">
        <v>51.3</v>
      </c>
      <c r="J285" s="12">
        <v>26.3</v>
      </c>
      <c r="K285" s="12">
        <v>-48.73</v>
      </c>
      <c r="L285" s="12">
        <v>43.2</v>
      </c>
      <c r="M285" s="12">
        <v>41.8</v>
      </c>
      <c r="N285" s="12">
        <v>-3.24</v>
      </c>
      <c r="O285" s="12">
        <v>95.6</v>
      </c>
      <c r="P285" s="12">
        <v>114.3</v>
      </c>
      <c r="Q285" s="12">
        <v>19.559999999999999</v>
      </c>
      <c r="R285" s="12">
        <v>1.86</v>
      </c>
      <c r="S285" s="13">
        <v>0.42</v>
      </c>
      <c r="T285" s="13">
        <v>0.52</v>
      </c>
      <c r="U285" s="12">
        <v>23.9</v>
      </c>
      <c r="V285" s="15">
        <v>6613.1</v>
      </c>
      <c r="W285" s="15">
        <v>6127.2</v>
      </c>
      <c r="X285" s="15">
        <v>-7.35</v>
      </c>
      <c r="Y285" s="15">
        <v>225.86199999999999</v>
      </c>
      <c r="Z285" s="12">
        <v>218.107</v>
      </c>
      <c r="AA285" s="56">
        <v>-3.43</v>
      </c>
      <c r="AB285" s="71">
        <v>43372</v>
      </c>
      <c r="AC285" s="51">
        <v>18.2</v>
      </c>
      <c r="AD285" s="45" t="s">
        <v>676</v>
      </c>
      <c r="AE285" s="31">
        <v>-5630.3</v>
      </c>
    </row>
    <row r="286" spans="1:31" ht="18" x14ac:dyDescent="0.35">
      <c r="A286" s="48">
        <f t="shared" si="5"/>
        <v>283</v>
      </c>
      <c r="B286" s="20" t="s">
        <v>1051</v>
      </c>
      <c r="C286" s="12">
        <v>348.5</v>
      </c>
      <c r="D286" s="12">
        <v>362.5</v>
      </c>
      <c r="E286" s="12">
        <v>4</v>
      </c>
      <c r="F286" s="12">
        <v>31.1</v>
      </c>
      <c r="G286" s="12">
        <v>14.4</v>
      </c>
      <c r="H286" s="12">
        <v>-53.7</v>
      </c>
      <c r="I286" s="12">
        <v>4.8</v>
      </c>
      <c r="J286" s="12">
        <v>1.7</v>
      </c>
      <c r="K286" s="12">
        <v>-64.58</v>
      </c>
      <c r="L286" s="12">
        <v>4.3</v>
      </c>
      <c r="M286" s="12">
        <v>5.9</v>
      </c>
      <c r="N286" s="12">
        <v>37.21</v>
      </c>
      <c r="O286" s="12">
        <v>22</v>
      </c>
      <c r="P286" s="12">
        <v>6.8</v>
      </c>
      <c r="Q286" s="12">
        <v>-69.09</v>
      </c>
      <c r="R286" s="12">
        <v>1.88</v>
      </c>
      <c r="S286" s="13">
        <v>0.5</v>
      </c>
      <c r="T286" s="13">
        <v>0.15</v>
      </c>
      <c r="U286" s="12">
        <v>-69.7</v>
      </c>
      <c r="V286" s="15">
        <v>1677.8</v>
      </c>
      <c r="W286" s="15">
        <v>1736.7</v>
      </c>
      <c r="X286" s="15">
        <v>3.51</v>
      </c>
      <c r="Y286" s="15">
        <v>44.064</v>
      </c>
      <c r="Z286" s="12">
        <v>44.904000000000003</v>
      </c>
      <c r="AA286" s="56">
        <v>1.91</v>
      </c>
      <c r="AB286" s="71">
        <v>43372</v>
      </c>
      <c r="AC286" s="51">
        <v>11.6</v>
      </c>
      <c r="AD286" s="45" t="s">
        <v>696</v>
      </c>
      <c r="AE286" s="31">
        <v>1679</v>
      </c>
    </row>
    <row r="287" spans="1:31" ht="18" x14ac:dyDescent="0.35">
      <c r="A287" s="48">
        <f t="shared" si="5"/>
        <v>284</v>
      </c>
      <c r="B287" s="20" t="s">
        <v>1052</v>
      </c>
      <c r="C287" s="12">
        <v>744.3</v>
      </c>
      <c r="D287" s="12">
        <v>711.7</v>
      </c>
      <c r="E287" s="12">
        <v>-4.4000000000000004</v>
      </c>
      <c r="F287" s="12">
        <v>10.9</v>
      </c>
      <c r="G287" s="12">
        <v>23.3</v>
      </c>
      <c r="H287" s="12">
        <v>113.76</v>
      </c>
      <c r="I287" s="12">
        <v>-16.8</v>
      </c>
      <c r="J287" s="12">
        <v>2.8</v>
      </c>
      <c r="K287" s="12">
        <v>116.67</v>
      </c>
      <c r="L287" s="12">
        <v>4.5999999999999996</v>
      </c>
      <c r="M287" s="12">
        <v>7.1</v>
      </c>
      <c r="N287" s="12">
        <v>54.35</v>
      </c>
      <c r="O287" s="12">
        <v>23</v>
      </c>
      <c r="P287" s="12">
        <v>13.4</v>
      </c>
      <c r="Q287" s="12">
        <v>-41.74</v>
      </c>
      <c r="R287" s="12">
        <v>1.88</v>
      </c>
      <c r="S287" s="13">
        <v>0.2</v>
      </c>
      <c r="T287" s="13">
        <v>0.12</v>
      </c>
      <c r="U287" s="12">
        <v>-42.3</v>
      </c>
      <c r="V287" s="15">
        <v>1853.8</v>
      </c>
      <c r="W287" s="15">
        <v>1439.1</v>
      </c>
      <c r="X287" s="15">
        <v>-22.37</v>
      </c>
      <c r="Y287" s="15">
        <v>115.774</v>
      </c>
      <c r="Z287" s="12">
        <v>116.271</v>
      </c>
      <c r="AA287" s="56">
        <v>0.43</v>
      </c>
      <c r="AB287" s="71">
        <v>43373</v>
      </c>
      <c r="AC287" s="51">
        <v>19.7</v>
      </c>
      <c r="AD287" s="45" t="s">
        <v>744</v>
      </c>
      <c r="AE287" s="31">
        <v>-3011.5</v>
      </c>
    </row>
    <row r="288" spans="1:31" ht="18" x14ac:dyDescent="0.35">
      <c r="A288" s="48">
        <f t="shared" si="5"/>
        <v>285</v>
      </c>
      <c r="B288" s="20" t="s">
        <v>1053</v>
      </c>
      <c r="C288" s="12">
        <v>1199.5</v>
      </c>
      <c r="D288" s="12">
        <v>1123.0999999999999</v>
      </c>
      <c r="E288" s="12">
        <v>-6.4</v>
      </c>
      <c r="F288" s="12">
        <v>50</v>
      </c>
      <c r="G288" s="12">
        <v>49.2</v>
      </c>
      <c r="H288" s="12">
        <v>-1.6</v>
      </c>
      <c r="I288" s="12">
        <v>9.1</v>
      </c>
      <c r="J288" s="12">
        <v>7.4</v>
      </c>
      <c r="K288" s="12">
        <v>-18.68</v>
      </c>
      <c r="L288" s="12">
        <v>15.6</v>
      </c>
      <c r="M288" s="12">
        <v>16.399999999999999</v>
      </c>
      <c r="N288" s="12">
        <v>5.13</v>
      </c>
      <c r="O288" s="12">
        <v>23.6</v>
      </c>
      <c r="P288" s="12">
        <v>21.3</v>
      </c>
      <c r="Q288" s="12">
        <v>-9.75</v>
      </c>
      <c r="R288" s="12">
        <v>1.9</v>
      </c>
      <c r="S288" s="13">
        <v>0.47</v>
      </c>
      <c r="T288" s="13">
        <v>0.42</v>
      </c>
      <c r="U288" s="12">
        <v>-9.4</v>
      </c>
      <c r="V288" s="15">
        <v>2654.9</v>
      </c>
      <c r="W288" s="15">
        <v>2668.4</v>
      </c>
      <c r="X288" s="15">
        <v>0.51</v>
      </c>
      <c r="Y288" s="15">
        <v>50.587000000000003</v>
      </c>
      <c r="Z288" s="12">
        <v>50.375</v>
      </c>
      <c r="AA288" s="56">
        <v>-0.42</v>
      </c>
      <c r="AB288" s="71">
        <v>43373</v>
      </c>
      <c r="AC288" s="51">
        <v>15.1</v>
      </c>
      <c r="AD288" s="45" t="s">
        <v>748</v>
      </c>
      <c r="AE288" s="31">
        <v>-7494.15</v>
      </c>
    </row>
    <row r="289" spans="1:31" ht="18" x14ac:dyDescent="0.35">
      <c r="A289" s="48">
        <f t="shared" si="5"/>
        <v>286</v>
      </c>
      <c r="B289" s="20" t="s">
        <v>1054</v>
      </c>
      <c r="C289" s="12">
        <v>347.3</v>
      </c>
      <c r="D289" s="12">
        <v>370.4</v>
      </c>
      <c r="E289" s="12">
        <v>6.7</v>
      </c>
      <c r="F289" s="12">
        <v>14.1</v>
      </c>
      <c r="G289" s="12">
        <v>17.399999999999999</v>
      </c>
      <c r="H289" s="12">
        <v>23.4</v>
      </c>
      <c r="I289" s="12">
        <v>3.5</v>
      </c>
      <c r="J289" s="12">
        <v>10.1</v>
      </c>
      <c r="K289" s="12">
        <v>188.57</v>
      </c>
      <c r="L289" s="12">
        <v>0</v>
      </c>
      <c r="M289" s="12">
        <v>0</v>
      </c>
      <c r="N289" s="12"/>
      <c r="O289" s="12">
        <v>9.3000000000000007</v>
      </c>
      <c r="P289" s="12">
        <v>7.1</v>
      </c>
      <c r="Q289" s="12">
        <v>-23.66</v>
      </c>
      <c r="R289" s="12">
        <v>1.92</v>
      </c>
      <c r="S289" s="13">
        <v>0.13</v>
      </c>
      <c r="T289" s="13">
        <v>0.09</v>
      </c>
      <c r="U289" s="12">
        <v>-25.4</v>
      </c>
      <c r="V289" s="15">
        <v>894.9</v>
      </c>
      <c r="W289" s="15">
        <v>829.8</v>
      </c>
      <c r="X289" s="15">
        <v>-7.27</v>
      </c>
      <c r="Y289" s="15">
        <v>74.703000000000003</v>
      </c>
      <c r="Z289" s="12">
        <v>75.867999999999995</v>
      </c>
      <c r="AA289" s="56">
        <v>1.56</v>
      </c>
      <c r="AB289" s="71">
        <v>43373</v>
      </c>
      <c r="AC289" s="51">
        <v>14.8</v>
      </c>
      <c r="AD289" s="45" t="s">
        <v>909</v>
      </c>
      <c r="AE289" s="31">
        <v>7111.75</v>
      </c>
    </row>
    <row r="290" spans="1:31" ht="18" x14ac:dyDescent="0.35">
      <c r="A290" s="48">
        <f t="shared" si="5"/>
        <v>287</v>
      </c>
      <c r="B290" s="20" t="s">
        <v>1055</v>
      </c>
      <c r="C290" s="12">
        <v>591.5</v>
      </c>
      <c r="D290" s="12">
        <v>612.20000000000005</v>
      </c>
      <c r="E290" s="12">
        <v>3.5</v>
      </c>
      <c r="F290" s="12">
        <v>79.2</v>
      </c>
      <c r="G290" s="12">
        <v>71.7</v>
      </c>
      <c r="H290" s="12">
        <v>-9.4700000000000006</v>
      </c>
      <c r="I290" s="12">
        <v>12.7</v>
      </c>
      <c r="J290" s="12">
        <v>5.2</v>
      </c>
      <c r="K290" s="12">
        <v>-59.06</v>
      </c>
      <c r="L290" s="12">
        <v>43.3</v>
      </c>
      <c r="M290" s="12">
        <v>54.7</v>
      </c>
      <c r="N290" s="12">
        <v>26.33</v>
      </c>
      <c r="O290" s="12">
        <v>23.2</v>
      </c>
      <c r="P290" s="12">
        <v>11.8</v>
      </c>
      <c r="Q290" s="12">
        <v>-49.14</v>
      </c>
      <c r="R290" s="12">
        <v>1.93</v>
      </c>
      <c r="S290" s="13">
        <v>0.2</v>
      </c>
      <c r="T290" s="13">
        <v>0.1</v>
      </c>
      <c r="U290" s="12">
        <v>-48.7</v>
      </c>
      <c r="V290" s="15">
        <v>3621.3</v>
      </c>
      <c r="W290" s="15">
        <v>4133.3</v>
      </c>
      <c r="X290" s="15">
        <v>14.14</v>
      </c>
      <c r="Y290" s="15">
        <v>115.501</v>
      </c>
      <c r="Z290" s="12">
        <v>115.07</v>
      </c>
      <c r="AA290" s="56">
        <v>-0.37</v>
      </c>
      <c r="AB290" s="71">
        <v>43373</v>
      </c>
      <c r="AC290" s="51">
        <v>23.8</v>
      </c>
      <c r="AD290" s="45" t="s">
        <v>754</v>
      </c>
      <c r="AE290" s="31">
        <v>4406.8</v>
      </c>
    </row>
    <row r="291" spans="1:31" ht="18" x14ac:dyDescent="0.35">
      <c r="A291" s="48">
        <f t="shared" si="5"/>
        <v>288</v>
      </c>
      <c r="B291" s="20" t="s">
        <v>1056</v>
      </c>
      <c r="C291" s="12">
        <v>582.20000000000005</v>
      </c>
      <c r="D291" s="12">
        <v>679.5</v>
      </c>
      <c r="E291" s="12">
        <v>16.7</v>
      </c>
      <c r="F291" s="12">
        <v>28.5</v>
      </c>
      <c r="G291" s="12">
        <v>38.200000000000003</v>
      </c>
      <c r="H291" s="12">
        <v>34.04</v>
      </c>
      <c r="I291" s="12">
        <v>-3</v>
      </c>
      <c r="J291" s="12">
        <v>-0.9</v>
      </c>
      <c r="K291" s="12">
        <v>70</v>
      </c>
      <c r="L291" s="12">
        <v>24.4</v>
      </c>
      <c r="M291" s="12">
        <v>25</v>
      </c>
      <c r="N291" s="12">
        <v>2.46</v>
      </c>
      <c r="O291" s="12">
        <v>-0.5</v>
      </c>
      <c r="P291" s="12">
        <v>13.2</v>
      </c>
      <c r="Q291" s="12">
        <v>2740</v>
      </c>
      <c r="R291" s="12">
        <v>1.94</v>
      </c>
      <c r="S291" s="13">
        <v>0</v>
      </c>
      <c r="T291" s="13">
        <v>7.0000000000000007E-2</v>
      </c>
      <c r="U291" s="12"/>
      <c r="V291" s="15">
        <v>5299.8</v>
      </c>
      <c r="W291" s="15">
        <v>5341.6</v>
      </c>
      <c r="X291" s="15">
        <v>0.79</v>
      </c>
      <c r="Y291" s="15">
        <v>114.836</v>
      </c>
      <c r="Z291" s="12">
        <v>182.392</v>
      </c>
      <c r="AA291" s="56">
        <v>58.83</v>
      </c>
      <c r="AB291" s="71">
        <v>43373</v>
      </c>
      <c r="AC291" s="51">
        <v>89.6</v>
      </c>
      <c r="AD291" s="45" t="s">
        <v>697</v>
      </c>
      <c r="AE291" s="31">
        <v>876.48</v>
      </c>
    </row>
    <row r="292" spans="1:31" ht="18" x14ac:dyDescent="0.35">
      <c r="A292" s="48">
        <f t="shared" si="5"/>
        <v>289</v>
      </c>
      <c r="B292" s="20" t="s">
        <v>1057</v>
      </c>
      <c r="C292" s="12">
        <v>484.6</v>
      </c>
      <c r="D292" s="12">
        <v>513.9</v>
      </c>
      <c r="E292" s="12">
        <v>6</v>
      </c>
      <c r="F292" s="12">
        <v>70.2</v>
      </c>
      <c r="G292" s="12">
        <v>80.8</v>
      </c>
      <c r="H292" s="12">
        <v>15.1</v>
      </c>
      <c r="I292" s="12">
        <v>6.5</v>
      </c>
      <c r="J292" s="12">
        <v>14.8</v>
      </c>
      <c r="K292" s="12">
        <v>127.69</v>
      </c>
      <c r="L292" s="12">
        <v>43.2</v>
      </c>
      <c r="M292" s="12">
        <v>51.1</v>
      </c>
      <c r="N292" s="12">
        <v>18.29</v>
      </c>
      <c r="O292" s="12">
        <v>17.8</v>
      </c>
      <c r="P292" s="12">
        <v>10.1</v>
      </c>
      <c r="Q292" s="12">
        <v>-43.26</v>
      </c>
      <c r="R292" s="12">
        <v>1.97</v>
      </c>
      <c r="S292" s="13">
        <v>0.13</v>
      </c>
      <c r="T292" s="13">
        <v>7.0000000000000007E-2</v>
      </c>
      <c r="U292" s="12">
        <v>-44.2</v>
      </c>
      <c r="V292" s="15">
        <v>1812.6</v>
      </c>
      <c r="W292" s="15">
        <v>1891.7</v>
      </c>
      <c r="X292" s="15">
        <v>4.3600000000000003</v>
      </c>
      <c r="Y292" s="15">
        <v>139.428</v>
      </c>
      <c r="Z292" s="12">
        <v>139.512</v>
      </c>
      <c r="AA292" s="56">
        <v>0.06</v>
      </c>
      <c r="AB292" s="71">
        <v>43373</v>
      </c>
      <c r="AC292" s="51">
        <v>39.6</v>
      </c>
      <c r="AD292" s="45" t="s">
        <v>728</v>
      </c>
      <c r="AE292" s="31">
        <v>-781.15</v>
      </c>
    </row>
    <row r="293" spans="1:31" ht="18" x14ac:dyDescent="0.35">
      <c r="A293" s="48">
        <f t="shared" si="5"/>
        <v>290</v>
      </c>
      <c r="B293" s="20" t="s">
        <v>1058</v>
      </c>
      <c r="C293" s="12">
        <v>691.1</v>
      </c>
      <c r="D293" s="12">
        <v>782.9</v>
      </c>
      <c r="E293" s="12">
        <v>13.3</v>
      </c>
      <c r="F293" s="12">
        <v>22.1</v>
      </c>
      <c r="G293" s="12">
        <v>13.8</v>
      </c>
      <c r="H293" s="12">
        <v>-37.56</v>
      </c>
      <c r="I293" s="12">
        <v>-0.8</v>
      </c>
      <c r="J293" s="12">
        <v>-4.7</v>
      </c>
      <c r="K293" s="12">
        <v>-487.5</v>
      </c>
      <c r="L293" s="12">
        <v>6.2</v>
      </c>
      <c r="M293" s="12">
        <v>3.6</v>
      </c>
      <c r="N293" s="12">
        <v>-41.94</v>
      </c>
      <c r="O293" s="12">
        <v>16.5</v>
      </c>
      <c r="P293" s="12">
        <v>15.4</v>
      </c>
      <c r="Q293" s="12">
        <v>-6.67</v>
      </c>
      <c r="R293" s="12">
        <v>1.97</v>
      </c>
      <c r="S293" s="13">
        <v>1</v>
      </c>
      <c r="T293" s="13">
        <v>0.93</v>
      </c>
      <c r="U293" s="12">
        <v>-7.1</v>
      </c>
      <c r="V293" s="15">
        <v>1056.3</v>
      </c>
      <c r="W293" s="15">
        <v>1194.9000000000001</v>
      </c>
      <c r="X293" s="15">
        <v>13.12</v>
      </c>
      <c r="Y293" s="15">
        <v>16.526</v>
      </c>
      <c r="Z293" s="12">
        <v>16.600999999999999</v>
      </c>
      <c r="AA293" s="56">
        <v>0.45</v>
      </c>
      <c r="AB293" s="71">
        <v>43373</v>
      </c>
      <c r="AC293" s="51">
        <v>14.7</v>
      </c>
      <c r="AD293" s="45" t="s">
        <v>693</v>
      </c>
      <c r="AE293" s="31">
        <v>-1818.85</v>
      </c>
    </row>
    <row r="294" spans="1:31" ht="18" x14ac:dyDescent="0.35">
      <c r="A294" s="48">
        <f t="shared" si="5"/>
        <v>291</v>
      </c>
      <c r="B294" s="20" t="s">
        <v>1059</v>
      </c>
      <c r="C294" s="12">
        <v>1219.5999999999999</v>
      </c>
      <c r="D294" s="12">
        <v>1222.2</v>
      </c>
      <c r="E294" s="12">
        <v>0.2</v>
      </c>
      <c r="F294" s="12">
        <v>48.4</v>
      </c>
      <c r="G294" s="12">
        <v>34.5</v>
      </c>
      <c r="H294" s="12">
        <v>-28.72</v>
      </c>
      <c r="I294" s="12">
        <v>17.7</v>
      </c>
      <c r="J294" s="12">
        <v>7.9</v>
      </c>
      <c r="K294" s="12">
        <v>-55.37</v>
      </c>
      <c r="L294" s="12">
        <v>1.6</v>
      </c>
      <c r="M294" s="12">
        <v>2.4</v>
      </c>
      <c r="N294" s="12">
        <v>50</v>
      </c>
      <c r="O294" s="12">
        <v>29.1</v>
      </c>
      <c r="P294" s="12">
        <v>24.2</v>
      </c>
      <c r="Q294" s="12">
        <v>-16.84</v>
      </c>
      <c r="R294" s="12">
        <v>1.98</v>
      </c>
      <c r="S294" s="13">
        <v>0.67</v>
      </c>
      <c r="T294" s="13">
        <v>0.59</v>
      </c>
      <c r="U294" s="12">
        <v>-12.4</v>
      </c>
      <c r="V294" s="15">
        <v>1006.5</v>
      </c>
      <c r="W294" s="15">
        <v>1223</v>
      </c>
      <c r="X294" s="15">
        <v>21.51</v>
      </c>
      <c r="Y294" s="15">
        <v>43.564</v>
      </c>
      <c r="Z294" s="12">
        <v>41.280999999999999</v>
      </c>
      <c r="AA294" s="56">
        <v>-5.24</v>
      </c>
      <c r="AB294" s="71">
        <v>43316</v>
      </c>
      <c r="AC294" s="51">
        <v>11.1</v>
      </c>
      <c r="AD294" s="45" t="s">
        <v>682</v>
      </c>
      <c r="AE294" s="31">
        <v>2672.75</v>
      </c>
    </row>
    <row r="295" spans="1:31" ht="18" x14ac:dyDescent="0.35">
      <c r="A295" s="48">
        <f t="shared" si="5"/>
        <v>292</v>
      </c>
      <c r="B295" s="20" t="s">
        <v>1060</v>
      </c>
      <c r="C295" s="12">
        <v>201.6</v>
      </c>
      <c r="D295" s="12">
        <v>230.6</v>
      </c>
      <c r="E295" s="12">
        <v>14.4</v>
      </c>
      <c r="F295" s="12">
        <v>15.7</v>
      </c>
      <c r="G295" s="12">
        <v>1.1000000000000001</v>
      </c>
      <c r="H295" s="12">
        <v>-92.99</v>
      </c>
      <c r="I295" s="12">
        <v>0.7</v>
      </c>
      <c r="J295" s="12">
        <v>-4.9000000000000004</v>
      </c>
      <c r="K295" s="12">
        <v>-800</v>
      </c>
      <c r="L295" s="12">
        <v>1.4</v>
      </c>
      <c r="M295" s="12">
        <v>1.4</v>
      </c>
      <c r="N295" s="12">
        <v>0</v>
      </c>
      <c r="O295" s="12">
        <v>13.6</v>
      </c>
      <c r="P295" s="12">
        <v>4.5999999999999996</v>
      </c>
      <c r="Q295" s="12">
        <v>-66.180000000000007</v>
      </c>
      <c r="R295" s="12">
        <v>1.99</v>
      </c>
      <c r="S295" s="13">
        <v>0.26</v>
      </c>
      <c r="T295" s="13">
        <v>0.08</v>
      </c>
      <c r="U295" s="12">
        <v>-67.5</v>
      </c>
      <c r="V295" s="15">
        <v>1155.3</v>
      </c>
      <c r="W295" s="15">
        <v>1452.3</v>
      </c>
      <c r="X295" s="15">
        <v>25.71</v>
      </c>
      <c r="Y295" s="15">
        <v>52.923000000000002</v>
      </c>
      <c r="Z295" s="12">
        <v>54.615000000000002</v>
      </c>
      <c r="AA295" s="56">
        <v>3.2</v>
      </c>
      <c r="AB295" s="71">
        <v>43373</v>
      </c>
      <c r="AC295" s="51">
        <v>38.9</v>
      </c>
      <c r="AD295" s="45" t="s">
        <v>724</v>
      </c>
      <c r="AE295" s="31">
        <v>487.78</v>
      </c>
    </row>
    <row r="296" spans="1:31" ht="18" x14ac:dyDescent="0.35">
      <c r="A296" s="48">
        <f t="shared" si="5"/>
        <v>293</v>
      </c>
      <c r="B296" s="20" t="s">
        <v>298</v>
      </c>
      <c r="C296" s="12">
        <v>2908</v>
      </c>
      <c r="D296" s="12">
        <v>2946</v>
      </c>
      <c r="E296" s="12">
        <v>1.3</v>
      </c>
      <c r="F296" s="12">
        <v>124</v>
      </c>
      <c r="G296" s="12">
        <v>268</v>
      </c>
      <c r="H296" s="12">
        <v>116.13</v>
      </c>
      <c r="I296" s="12">
        <v>4</v>
      </c>
      <c r="J296" s="12">
        <v>140</v>
      </c>
      <c r="K296" s="12">
        <v>3400</v>
      </c>
      <c r="L296" s="12">
        <v>74</v>
      </c>
      <c r="M296" s="12">
        <v>76</v>
      </c>
      <c r="N296" s="12">
        <v>2.7</v>
      </c>
      <c r="O296" s="12">
        <v>48</v>
      </c>
      <c r="P296" s="12">
        <v>59</v>
      </c>
      <c r="Q296" s="12">
        <v>22.92</v>
      </c>
      <c r="R296" s="12">
        <v>2</v>
      </c>
      <c r="S296" s="13">
        <v>0.13</v>
      </c>
      <c r="T296" s="13">
        <v>0.17</v>
      </c>
      <c r="U296" s="12">
        <v>26</v>
      </c>
      <c r="V296" s="15">
        <v>13474</v>
      </c>
      <c r="W296" s="15">
        <v>12830</v>
      </c>
      <c r="X296" s="15">
        <v>-4.78</v>
      </c>
      <c r="Y296" s="15">
        <v>358.55599999999998</v>
      </c>
      <c r="Z296" s="12">
        <v>349.709</v>
      </c>
      <c r="AA296" s="56">
        <v>-2.4700000000000002</v>
      </c>
      <c r="AB296" s="71">
        <v>43373</v>
      </c>
      <c r="AC296" s="51">
        <v>31.6</v>
      </c>
      <c r="AD296" s="45" t="s">
        <v>753</v>
      </c>
      <c r="AE296" s="31">
        <v>-1315.15</v>
      </c>
    </row>
    <row r="297" spans="1:31" ht="18" x14ac:dyDescent="0.35">
      <c r="A297" s="48">
        <f t="shared" si="5"/>
        <v>294</v>
      </c>
      <c r="B297" s="20" t="s">
        <v>1061</v>
      </c>
      <c r="C297" s="12">
        <v>3064</v>
      </c>
      <c r="D297" s="12">
        <v>4761</v>
      </c>
      <c r="E297" s="12">
        <v>55.4</v>
      </c>
      <c r="F297" s="12">
        <v>128</v>
      </c>
      <c r="G297" s="12">
        <v>160</v>
      </c>
      <c r="H297" s="12">
        <v>25</v>
      </c>
      <c r="I297" s="12">
        <v>-44</v>
      </c>
      <c r="J297" s="12">
        <v>10</v>
      </c>
      <c r="K297" s="12">
        <v>122.73</v>
      </c>
      <c r="L297" s="12">
        <v>51</v>
      </c>
      <c r="M297" s="12">
        <v>36</v>
      </c>
      <c r="N297" s="12">
        <v>-29.41</v>
      </c>
      <c r="O297" s="12">
        <v>90</v>
      </c>
      <c r="P297" s="12">
        <v>95</v>
      </c>
      <c r="Q297" s="12">
        <v>5.56</v>
      </c>
      <c r="R297" s="12">
        <v>2</v>
      </c>
      <c r="S297" s="13">
        <v>1.38</v>
      </c>
      <c r="T297" s="13">
        <v>1.6</v>
      </c>
      <c r="U297" s="12">
        <v>16.100000000000001</v>
      </c>
      <c r="V297" s="15">
        <v>6172</v>
      </c>
      <c r="W297" s="15">
        <v>4203</v>
      </c>
      <c r="X297" s="15">
        <v>-31.9</v>
      </c>
      <c r="Y297" s="15">
        <v>100.117</v>
      </c>
      <c r="Z297" s="12">
        <v>83.084999999999994</v>
      </c>
      <c r="AA297" s="56">
        <v>-17.010000000000002</v>
      </c>
      <c r="AB297" s="71">
        <v>43373</v>
      </c>
      <c r="AC297" s="51">
        <v>29.6</v>
      </c>
      <c r="AD297" s="45" t="s">
        <v>740</v>
      </c>
      <c r="AE297" s="31">
        <v>73732</v>
      </c>
    </row>
    <row r="298" spans="1:31" ht="18" x14ac:dyDescent="0.35">
      <c r="A298" s="48">
        <f t="shared" si="5"/>
        <v>295</v>
      </c>
      <c r="B298" s="20" t="s">
        <v>1062</v>
      </c>
      <c r="C298" s="12">
        <v>59.5</v>
      </c>
      <c r="D298" s="12">
        <v>64.8</v>
      </c>
      <c r="E298" s="12">
        <v>8.9</v>
      </c>
      <c r="F298" s="12">
        <v>7.5</v>
      </c>
      <c r="G298" s="12">
        <v>7.8</v>
      </c>
      <c r="H298" s="12">
        <v>4</v>
      </c>
      <c r="I298" s="12">
        <v>2.2999999999999998</v>
      </c>
      <c r="J298" s="12">
        <v>5.7</v>
      </c>
      <c r="K298" s="12">
        <v>147.83000000000001</v>
      </c>
      <c r="L298" s="12">
        <v>0.5</v>
      </c>
      <c r="M298" s="12">
        <v>0.7</v>
      </c>
      <c r="N298" s="12">
        <v>40</v>
      </c>
      <c r="O298" s="12">
        <v>4.7</v>
      </c>
      <c r="P298" s="12">
        <v>1.3</v>
      </c>
      <c r="Q298" s="12">
        <v>-72.34</v>
      </c>
      <c r="R298" s="12">
        <v>2.0099999999999998</v>
      </c>
      <c r="S298" s="13">
        <v>0.34</v>
      </c>
      <c r="T298" s="13">
        <v>0.1</v>
      </c>
      <c r="U298" s="12">
        <v>-71.7</v>
      </c>
      <c r="V298" s="15">
        <v>125.7</v>
      </c>
      <c r="W298" s="15">
        <v>133.4</v>
      </c>
      <c r="X298" s="15">
        <v>6.13</v>
      </c>
      <c r="Y298" s="15">
        <v>13.824999999999999</v>
      </c>
      <c r="Z298" s="12">
        <v>13.909000000000001</v>
      </c>
      <c r="AA298" s="56">
        <v>0.61</v>
      </c>
      <c r="AB298" s="71">
        <v>43343</v>
      </c>
      <c r="AC298" s="51">
        <v>250</v>
      </c>
      <c r="AD298" s="45" t="s">
        <v>705</v>
      </c>
      <c r="AE298" s="31">
        <v>750</v>
      </c>
    </row>
    <row r="299" spans="1:31" ht="18" x14ac:dyDescent="0.35">
      <c r="A299" s="48">
        <f t="shared" si="5"/>
        <v>296</v>
      </c>
      <c r="B299" s="20" t="s">
        <v>1063</v>
      </c>
      <c r="C299" s="12">
        <v>44.5</v>
      </c>
      <c r="D299" s="12">
        <v>49.2</v>
      </c>
      <c r="E299" s="12">
        <v>10.6</v>
      </c>
      <c r="F299" s="12">
        <v>-0.4</v>
      </c>
      <c r="G299" s="12">
        <v>0.9</v>
      </c>
      <c r="H299" s="12">
        <v>-325</v>
      </c>
      <c r="I299" s="12">
        <v>-0.6</v>
      </c>
      <c r="J299" s="12">
        <v>-1</v>
      </c>
      <c r="K299" s="12">
        <v>-66.67</v>
      </c>
      <c r="L299" s="12">
        <v>0</v>
      </c>
      <c r="M299" s="12">
        <v>0</v>
      </c>
      <c r="N299" s="12"/>
      <c r="O299" s="12">
        <v>-0.4</v>
      </c>
      <c r="P299" s="12">
        <v>1</v>
      </c>
      <c r="Q299" s="12">
        <v>350</v>
      </c>
      <c r="R299" s="12">
        <v>2.0299999999999998</v>
      </c>
      <c r="S299" s="13">
        <v>-0.01</v>
      </c>
      <c r="T299" s="13">
        <v>0.03</v>
      </c>
      <c r="U299" s="12">
        <v>308.2</v>
      </c>
      <c r="V299" s="15">
        <v>53</v>
      </c>
      <c r="W299" s="15">
        <v>56.7</v>
      </c>
      <c r="X299" s="15">
        <v>6.98</v>
      </c>
      <c r="Y299" s="15">
        <v>29.824999999999999</v>
      </c>
      <c r="Z299" s="12">
        <v>33.880000000000003</v>
      </c>
      <c r="AA299" s="56">
        <v>13.6</v>
      </c>
      <c r="AB299" s="71">
        <v>43372</v>
      </c>
      <c r="AC299" s="51">
        <v>86.7</v>
      </c>
      <c r="AD299" s="45" t="s">
        <v>699</v>
      </c>
      <c r="AE299" s="31">
        <v>2506.6799999999998</v>
      </c>
    </row>
    <row r="300" spans="1:31" ht="18" x14ac:dyDescent="0.35">
      <c r="A300" s="48">
        <f t="shared" si="5"/>
        <v>297</v>
      </c>
      <c r="B300" s="20" t="s">
        <v>1064</v>
      </c>
      <c r="C300" s="12">
        <v>849.5</v>
      </c>
      <c r="D300" s="12">
        <v>852.4</v>
      </c>
      <c r="E300" s="12">
        <v>0.3</v>
      </c>
      <c r="F300" s="12">
        <v>49.3</v>
      </c>
      <c r="G300" s="12">
        <v>58.9</v>
      </c>
      <c r="H300" s="12">
        <v>19.47</v>
      </c>
      <c r="I300" s="12">
        <v>16.399999999999999</v>
      </c>
      <c r="J300" s="12">
        <v>23</v>
      </c>
      <c r="K300" s="12">
        <v>40.24</v>
      </c>
      <c r="L300" s="12">
        <v>11.8</v>
      </c>
      <c r="M300" s="12">
        <v>17</v>
      </c>
      <c r="N300" s="12">
        <v>44.07</v>
      </c>
      <c r="O300" s="12">
        <v>19.899999999999999</v>
      </c>
      <c r="P300" s="12">
        <v>17.5</v>
      </c>
      <c r="Q300" s="12">
        <v>-12.06</v>
      </c>
      <c r="R300" s="12">
        <v>2.0499999999999998</v>
      </c>
      <c r="S300" s="13">
        <v>0.38</v>
      </c>
      <c r="T300" s="13">
        <v>0.34</v>
      </c>
      <c r="U300" s="12">
        <v>-12.2</v>
      </c>
      <c r="V300" s="15">
        <v>2240</v>
      </c>
      <c r="W300" s="15">
        <v>2962.1</v>
      </c>
      <c r="X300" s="15">
        <v>32.24</v>
      </c>
      <c r="Y300" s="15">
        <v>51.9</v>
      </c>
      <c r="Z300" s="12">
        <v>52</v>
      </c>
      <c r="AA300" s="56">
        <v>0.19</v>
      </c>
      <c r="AB300" s="71">
        <v>43373</v>
      </c>
      <c r="AC300" s="51">
        <v>250</v>
      </c>
      <c r="AD300" s="45" t="s">
        <v>705</v>
      </c>
      <c r="AE300" s="31">
        <v>6433.25</v>
      </c>
    </row>
    <row r="301" spans="1:31" ht="18" x14ac:dyDescent="0.35">
      <c r="A301" s="48">
        <f t="shared" si="5"/>
        <v>298</v>
      </c>
      <c r="B301" s="20" t="s">
        <v>1065</v>
      </c>
      <c r="C301" s="12">
        <v>1318.4</v>
      </c>
      <c r="D301" s="12">
        <v>1624.3</v>
      </c>
      <c r="E301" s="12">
        <v>23.2</v>
      </c>
      <c r="F301" s="12">
        <v>23.8</v>
      </c>
      <c r="G301" s="12">
        <v>49</v>
      </c>
      <c r="H301" s="12">
        <v>105.88</v>
      </c>
      <c r="I301" s="12">
        <v>-11.9</v>
      </c>
      <c r="J301" s="12">
        <v>2.6</v>
      </c>
      <c r="K301" s="12">
        <v>121.85</v>
      </c>
      <c r="L301" s="12">
        <v>2.8</v>
      </c>
      <c r="M301" s="12">
        <v>12.9</v>
      </c>
      <c r="N301" s="12">
        <v>360.71</v>
      </c>
      <c r="O301" s="12">
        <v>32.9</v>
      </c>
      <c r="P301" s="12">
        <v>33.5</v>
      </c>
      <c r="Q301" s="12">
        <v>1.82</v>
      </c>
      <c r="R301" s="12">
        <v>2.06</v>
      </c>
      <c r="S301" s="13">
        <v>0.57999999999999996</v>
      </c>
      <c r="T301" s="13">
        <v>0.51</v>
      </c>
      <c r="U301" s="12">
        <v>-13.1</v>
      </c>
      <c r="V301" s="15">
        <v>1384.3</v>
      </c>
      <c r="W301" s="15">
        <v>2284</v>
      </c>
      <c r="X301" s="15">
        <v>64.989999999999995</v>
      </c>
      <c r="Y301" s="15">
        <v>56.6</v>
      </c>
      <c r="Z301" s="12">
        <v>66.3</v>
      </c>
      <c r="AA301" s="56">
        <v>17.14</v>
      </c>
      <c r="AB301" s="71">
        <v>43312</v>
      </c>
      <c r="AC301" s="51">
        <v>32</v>
      </c>
      <c r="AD301" s="45" t="s">
        <v>705</v>
      </c>
      <c r="AE301" s="31">
        <v>-497.55</v>
      </c>
    </row>
    <row r="302" spans="1:31" ht="18" x14ac:dyDescent="0.35">
      <c r="A302" s="48">
        <f t="shared" si="5"/>
        <v>299</v>
      </c>
      <c r="B302" s="20" t="s">
        <v>1066</v>
      </c>
      <c r="C302" s="12">
        <v>34.299999999999997</v>
      </c>
      <c r="D302" s="12">
        <v>29</v>
      </c>
      <c r="E302" s="12">
        <v>-15.5</v>
      </c>
      <c r="F302" s="12">
        <v>-6.5</v>
      </c>
      <c r="G302" s="12">
        <v>0.3</v>
      </c>
      <c r="H302" s="12">
        <v>-104.62</v>
      </c>
      <c r="I302" s="12">
        <v>0.4</v>
      </c>
      <c r="J302" s="12">
        <v>-0.2</v>
      </c>
      <c r="K302" s="12">
        <v>-150</v>
      </c>
      <c r="L302" s="12">
        <v>6.5</v>
      </c>
      <c r="M302" s="12">
        <v>5.3</v>
      </c>
      <c r="N302" s="12">
        <v>-18.46</v>
      </c>
      <c r="O302" s="12">
        <v>-6.8</v>
      </c>
      <c r="P302" s="12">
        <v>0.6</v>
      </c>
      <c r="Q302" s="12">
        <v>108.82</v>
      </c>
      <c r="R302" s="12">
        <v>2.0699999999999998</v>
      </c>
      <c r="S302" s="13">
        <v>-0.12</v>
      </c>
      <c r="T302" s="13">
        <v>0.01</v>
      </c>
      <c r="U302" s="12">
        <v>108.7</v>
      </c>
      <c r="V302" s="15">
        <v>1376.4</v>
      </c>
      <c r="W302" s="15">
        <v>1169.3</v>
      </c>
      <c r="X302" s="15">
        <v>-15.05</v>
      </c>
      <c r="Y302" s="15">
        <v>55.155000000000001</v>
      </c>
      <c r="Z302" s="12">
        <v>51.982999999999997</v>
      </c>
      <c r="AA302" s="56">
        <v>-5.75</v>
      </c>
      <c r="AB302" s="71">
        <v>43373</v>
      </c>
      <c r="AC302" s="51">
        <v>21.9</v>
      </c>
      <c r="AD302" s="45" t="s">
        <v>721</v>
      </c>
      <c r="AE302" s="31">
        <v>388.73</v>
      </c>
    </row>
    <row r="303" spans="1:31" ht="18" x14ac:dyDescent="0.35">
      <c r="A303" s="48">
        <f t="shared" si="5"/>
        <v>300</v>
      </c>
      <c r="B303" s="20" t="s">
        <v>1067</v>
      </c>
      <c r="C303" s="12">
        <v>526</v>
      </c>
      <c r="D303" s="12">
        <v>526</v>
      </c>
      <c r="E303" s="12">
        <v>0</v>
      </c>
      <c r="F303" s="12">
        <v>10</v>
      </c>
      <c r="G303" s="12">
        <v>16</v>
      </c>
      <c r="H303" s="12">
        <v>60</v>
      </c>
      <c r="I303" s="12">
        <v>-7</v>
      </c>
      <c r="J303" s="12">
        <v>-1</v>
      </c>
      <c r="K303" s="12">
        <v>85.71</v>
      </c>
      <c r="L303" s="12">
        <v>4</v>
      </c>
      <c r="M303" s="12">
        <v>6</v>
      </c>
      <c r="N303" s="12">
        <v>50</v>
      </c>
      <c r="O303" s="12">
        <v>13</v>
      </c>
      <c r="P303" s="12">
        <v>11</v>
      </c>
      <c r="Q303" s="12">
        <v>-15.38</v>
      </c>
      <c r="R303" s="12">
        <v>2.09</v>
      </c>
      <c r="S303" s="13">
        <v>0.1</v>
      </c>
      <c r="T303" s="13">
        <v>0.09</v>
      </c>
      <c r="U303" s="12">
        <v>-11.8</v>
      </c>
      <c r="V303" s="15">
        <v>1588</v>
      </c>
      <c r="W303" s="15">
        <v>1576</v>
      </c>
      <c r="X303" s="15">
        <v>-0.76</v>
      </c>
      <c r="Y303" s="15">
        <v>125.8</v>
      </c>
      <c r="Z303" s="12">
        <v>120.7</v>
      </c>
      <c r="AA303" s="56">
        <v>-4.05</v>
      </c>
      <c r="AB303" s="71">
        <v>43373</v>
      </c>
      <c r="AC303" s="51">
        <v>74.2</v>
      </c>
      <c r="AD303" s="45" t="s">
        <v>697</v>
      </c>
      <c r="AE303" s="31">
        <v>2623.1</v>
      </c>
    </row>
    <row r="304" spans="1:31" ht="18" x14ac:dyDescent="0.35">
      <c r="A304" s="48">
        <f t="shared" si="5"/>
        <v>301</v>
      </c>
      <c r="B304" s="20" t="s">
        <v>1068</v>
      </c>
      <c r="C304" s="12">
        <v>5432.4</v>
      </c>
      <c r="D304" s="12">
        <v>5349.2</v>
      </c>
      <c r="E304" s="12">
        <v>-1.5</v>
      </c>
      <c r="F304" s="12">
        <v>213</v>
      </c>
      <c r="G304" s="12">
        <v>206.2</v>
      </c>
      <c r="H304" s="12">
        <v>-3.19</v>
      </c>
      <c r="I304" s="12">
        <v>60.3</v>
      </c>
      <c r="J304" s="12">
        <v>32.799999999999997</v>
      </c>
      <c r="K304" s="12">
        <v>-45.61</v>
      </c>
      <c r="L304" s="12">
        <v>55.1</v>
      </c>
      <c r="M304" s="12">
        <v>61.1</v>
      </c>
      <c r="N304" s="12">
        <v>10.89</v>
      </c>
      <c r="O304" s="12">
        <v>97.6</v>
      </c>
      <c r="P304" s="12">
        <v>112.3</v>
      </c>
      <c r="Q304" s="12">
        <v>15.06</v>
      </c>
      <c r="R304" s="12">
        <v>2.1</v>
      </c>
      <c r="S304" s="13">
        <v>1</v>
      </c>
      <c r="T304" s="13">
        <v>1.24</v>
      </c>
      <c r="U304" s="12">
        <v>23.8</v>
      </c>
      <c r="V304" s="15">
        <v>7754.3</v>
      </c>
      <c r="W304" s="15">
        <v>7501.8</v>
      </c>
      <c r="X304" s="15">
        <v>-3.26</v>
      </c>
      <c r="Y304" s="15">
        <v>97.7</v>
      </c>
      <c r="Z304" s="12">
        <v>90.8</v>
      </c>
      <c r="AA304" s="56">
        <v>-7.06</v>
      </c>
      <c r="AB304" s="71">
        <v>43373</v>
      </c>
      <c r="AC304" s="51">
        <v>8.4</v>
      </c>
      <c r="AD304" s="45" t="s">
        <v>683</v>
      </c>
      <c r="AE304" s="31">
        <v>3974.95</v>
      </c>
    </row>
    <row r="305" spans="1:31" ht="18" x14ac:dyDescent="0.35">
      <c r="A305" s="48">
        <f t="shared" si="5"/>
        <v>302</v>
      </c>
      <c r="B305" s="20" t="s">
        <v>1069</v>
      </c>
      <c r="C305" s="12">
        <v>68.900000000000006</v>
      </c>
      <c r="D305" s="12">
        <v>85.4</v>
      </c>
      <c r="E305" s="12">
        <v>23.9</v>
      </c>
      <c r="F305" s="12">
        <v>20.5</v>
      </c>
      <c r="G305" s="12">
        <v>27.8</v>
      </c>
      <c r="H305" s="12">
        <v>35.61</v>
      </c>
      <c r="I305" s="12">
        <v>0.2</v>
      </c>
      <c r="J305" s="12">
        <v>0.3</v>
      </c>
      <c r="K305" s="12">
        <v>50</v>
      </c>
      <c r="L305" s="12">
        <v>9.1999999999999993</v>
      </c>
      <c r="M305" s="12">
        <v>10.7</v>
      </c>
      <c r="N305" s="12">
        <v>16.3</v>
      </c>
      <c r="O305" s="12">
        <v>1.3</v>
      </c>
      <c r="P305" s="12">
        <v>1.8</v>
      </c>
      <c r="Q305" s="12">
        <v>38.46</v>
      </c>
      <c r="R305" s="12">
        <v>2.11</v>
      </c>
      <c r="S305" s="13">
        <v>0.03</v>
      </c>
      <c r="T305" s="13">
        <v>0.03</v>
      </c>
      <c r="U305" s="12">
        <v>13.1</v>
      </c>
      <c r="V305" s="15">
        <v>1506.6</v>
      </c>
      <c r="W305" s="15">
        <v>1764.9</v>
      </c>
      <c r="X305" s="15">
        <v>17.14</v>
      </c>
      <c r="Y305" s="15">
        <v>44.268999999999998</v>
      </c>
      <c r="Z305" s="12">
        <v>55.722000000000001</v>
      </c>
      <c r="AA305" s="56">
        <v>25.87</v>
      </c>
      <c r="AB305" s="71">
        <v>43373</v>
      </c>
      <c r="AC305" s="51">
        <v>239.8</v>
      </c>
      <c r="AD305" s="45" t="s">
        <v>742</v>
      </c>
      <c r="AE305" s="31">
        <v>2892.6</v>
      </c>
    </row>
    <row r="306" spans="1:31" ht="18" x14ac:dyDescent="0.35">
      <c r="A306" s="48">
        <f t="shared" si="5"/>
        <v>303</v>
      </c>
      <c r="B306" s="20" t="s">
        <v>289</v>
      </c>
      <c r="C306" s="12">
        <v>1586.8</v>
      </c>
      <c r="D306" s="12">
        <v>2270.8000000000002</v>
      </c>
      <c r="E306" s="12">
        <v>43.1</v>
      </c>
      <c r="F306" s="12">
        <v>-95.4</v>
      </c>
      <c r="G306" s="12">
        <v>102.3</v>
      </c>
      <c r="H306" s="12">
        <v>-207.23</v>
      </c>
      <c r="I306" s="12">
        <v>-50.3</v>
      </c>
      <c r="J306" s="12">
        <v>22.8</v>
      </c>
      <c r="K306" s="12">
        <v>145.33000000000001</v>
      </c>
      <c r="L306" s="12">
        <v>12.2</v>
      </c>
      <c r="M306" s="12">
        <v>26.5</v>
      </c>
      <c r="N306" s="12">
        <v>117.21</v>
      </c>
      <c r="O306" s="12">
        <v>-57.3</v>
      </c>
      <c r="P306" s="12">
        <v>48.3</v>
      </c>
      <c r="Q306" s="12">
        <v>184.29</v>
      </c>
      <c r="R306" s="12">
        <v>2.13</v>
      </c>
      <c r="S306" s="13">
        <v>-1.05</v>
      </c>
      <c r="T306" s="13">
        <v>0.76</v>
      </c>
      <c r="U306" s="12">
        <v>172</v>
      </c>
      <c r="V306" s="15">
        <v>28267</v>
      </c>
      <c r="W306" s="15">
        <v>38223.699999999997</v>
      </c>
      <c r="X306" s="15">
        <v>35.22</v>
      </c>
      <c r="Y306" s="15">
        <v>54.524999999999999</v>
      </c>
      <c r="Z306" s="12">
        <v>63.8</v>
      </c>
      <c r="AA306" s="56">
        <v>17.010000000000002</v>
      </c>
      <c r="AB306" s="71">
        <v>43373</v>
      </c>
      <c r="AC306" s="51">
        <v>15.6</v>
      </c>
      <c r="AD306" s="45" t="s">
        <v>735</v>
      </c>
      <c r="AE306" s="31">
        <v>941.85</v>
      </c>
    </row>
    <row r="307" spans="1:31" ht="18" x14ac:dyDescent="0.35">
      <c r="A307" s="48">
        <f t="shared" si="5"/>
        <v>304</v>
      </c>
      <c r="B307" s="20" t="s">
        <v>1070</v>
      </c>
      <c r="C307" s="12">
        <v>226.2</v>
      </c>
      <c r="D307" s="12">
        <v>237.8</v>
      </c>
      <c r="E307" s="12">
        <v>5.0999999999999996</v>
      </c>
      <c r="F307" s="12">
        <v>18.3</v>
      </c>
      <c r="G307" s="12">
        <v>20.100000000000001</v>
      </c>
      <c r="H307" s="12">
        <v>9.84</v>
      </c>
      <c r="I307" s="12">
        <v>4.4000000000000004</v>
      </c>
      <c r="J307" s="12">
        <v>2.1</v>
      </c>
      <c r="K307" s="12">
        <v>-52.27</v>
      </c>
      <c r="L307" s="12">
        <v>6.5</v>
      </c>
      <c r="M307" s="12">
        <v>12.9</v>
      </c>
      <c r="N307" s="12">
        <v>98.46</v>
      </c>
      <c r="O307" s="12">
        <v>7.3</v>
      </c>
      <c r="P307" s="12">
        <v>5.0999999999999996</v>
      </c>
      <c r="Q307" s="12">
        <v>-30.14</v>
      </c>
      <c r="R307" s="12">
        <v>2.14</v>
      </c>
      <c r="S307" s="13">
        <v>0.53</v>
      </c>
      <c r="T307" s="13">
        <v>0.36</v>
      </c>
      <c r="U307" s="12">
        <v>-32.6</v>
      </c>
      <c r="V307" s="15">
        <v>2004</v>
      </c>
      <c r="W307" s="15">
        <v>1812.7</v>
      </c>
      <c r="X307" s="15">
        <v>-9.5500000000000007</v>
      </c>
      <c r="Y307" s="15">
        <v>13.763999999999999</v>
      </c>
      <c r="Z307" s="12">
        <v>14.14</v>
      </c>
      <c r="AA307" s="56">
        <v>2.74</v>
      </c>
      <c r="AB307" s="71">
        <v>43373</v>
      </c>
      <c r="AC307" s="51">
        <v>11.7</v>
      </c>
      <c r="AD307" s="45" t="s">
        <v>791</v>
      </c>
      <c r="AE307" s="31">
        <v>6702.25</v>
      </c>
    </row>
    <row r="308" spans="1:31" ht="18" x14ac:dyDescent="0.35">
      <c r="A308" s="48">
        <f t="shared" si="5"/>
        <v>305</v>
      </c>
      <c r="B308" s="20" t="s">
        <v>1071</v>
      </c>
      <c r="C308" s="12">
        <v>465.1</v>
      </c>
      <c r="D308" s="12">
        <v>457.2</v>
      </c>
      <c r="E308" s="12">
        <v>-1.7</v>
      </c>
      <c r="F308" s="12">
        <v>49.4</v>
      </c>
      <c r="G308" s="12">
        <v>6.9</v>
      </c>
      <c r="H308" s="12">
        <v>-86.03</v>
      </c>
      <c r="I308" s="12">
        <v>15.3</v>
      </c>
      <c r="J308" s="12">
        <v>-3</v>
      </c>
      <c r="K308" s="12">
        <v>-119.61</v>
      </c>
      <c r="L308" s="12">
        <v>13.4</v>
      </c>
      <c r="M308" s="12">
        <v>50.8</v>
      </c>
      <c r="N308" s="12">
        <v>279.10000000000002</v>
      </c>
      <c r="O308" s="12">
        <v>34.1</v>
      </c>
      <c r="P308" s="12">
        <v>9.9</v>
      </c>
      <c r="Q308" s="12">
        <v>-70.97</v>
      </c>
      <c r="R308" s="12">
        <v>2.17</v>
      </c>
      <c r="S308" s="13">
        <v>0.55000000000000004</v>
      </c>
      <c r="T308" s="13">
        <v>0.16</v>
      </c>
      <c r="U308" s="12">
        <v>-70.7</v>
      </c>
      <c r="V308" s="15">
        <v>1738.5</v>
      </c>
      <c r="W308" s="15">
        <v>3154.3</v>
      </c>
      <c r="X308" s="15">
        <v>81.44</v>
      </c>
      <c r="Y308" s="15">
        <v>62</v>
      </c>
      <c r="Z308" s="12">
        <v>61.4</v>
      </c>
      <c r="AA308" s="56">
        <v>-0.97</v>
      </c>
      <c r="AB308" s="71">
        <v>43373</v>
      </c>
      <c r="AC308" s="51">
        <v>21.4</v>
      </c>
      <c r="AD308" s="45" t="s">
        <v>741</v>
      </c>
      <c r="AE308" s="31">
        <v>674.5</v>
      </c>
    </row>
    <row r="309" spans="1:31" ht="18" x14ac:dyDescent="0.35">
      <c r="A309" s="48">
        <f t="shared" si="5"/>
        <v>306</v>
      </c>
      <c r="B309" s="20" t="s">
        <v>1072</v>
      </c>
      <c r="C309" s="12">
        <v>2016.4</v>
      </c>
      <c r="D309" s="12">
        <v>2179</v>
      </c>
      <c r="E309" s="12">
        <v>8.1</v>
      </c>
      <c r="F309" s="12">
        <v>81.3</v>
      </c>
      <c r="G309" s="12">
        <v>87.9</v>
      </c>
      <c r="H309" s="12">
        <v>8.1199999999999992</v>
      </c>
      <c r="I309" s="12">
        <v>24.8</v>
      </c>
      <c r="J309" s="12">
        <v>21</v>
      </c>
      <c r="K309" s="12">
        <v>-15.32</v>
      </c>
      <c r="L309" s="12">
        <v>18.899999999999999</v>
      </c>
      <c r="M309" s="12">
        <v>19.3</v>
      </c>
      <c r="N309" s="12">
        <v>2.12</v>
      </c>
      <c r="O309" s="12">
        <v>37.6</v>
      </c>
      <c r="P309" s="12">
        <v>47.6</v>
      </c>
      <c r="Q309" s="12">
        <v>26.6</v>
      </c>
      <c r="R309" s="12">
        <v>2.1800000000000002</v>
      </c>
      <c r="S309" s="13">
        <v>1.1100000000000001</v>
      </c>
      <c r="T309" s="13">
        <v>1.4</v>
      </c>
      <c r="U309" s="12">
        <v>26.2</v>
      </c>
      <c r="V309" s="15">
        <v>2796.2</v>
      </c>
      <c r="W309" s="15">
        <v>3061.5</v>
      </c>
      <c r="X309" s="15">
        <v>9.49</v>
      </c>
      <c r="Y309" s="15">
        <v>34</v>
      </c>
      <c r="Z309" s="12">
        <v>34.1</v>
      </c>
      <c r="AA309" s="56">
        <v>0.28999999999999998</v>
      </c>
      <c r="AB309" s="71">
        <v>43371</v>
      </c>
      <c r="AC309" s="51">
        <v>14.4</v>
      </c>
      <c r="AD309" s="45" t="s">
        <v>741</v>
      </c>
      <c r="AE309" s="31">
        <v>1988.25</v>
      </c>
    </row>
    <row r="310" spans="1:31" ht="18" x14ac:dyDescent="0.35">
      <c r="A310" s="48">
        <f t="shared" si="5"/>
        <v>307</v>
      </c>
      <c r="B310" s="20" t="s">
        <v>1073</v>
      </c>
      <c r="C310" s="12">
        <v>257.2</v>
      </c>
      <c r="D310" s="12">
        <v>270.5</v>
      </c>
      <c r="E310" s="12">
        <v>5.2</v>
      </c>
      <c r="F310" s="12">
        <v>-17.7</v>
      </c>
      <c r="G310" s="12">
        <v>6.1</v>
      </c>
      <c r="H310" s="12">
        <v>-134.46</v>
      </c>
      <c r="I310" s="12">
        <v>1.3</v>
      </c>
      <c r="J310" s="12">
        <v>0.2</v>
      </c>
      <c r="K310" s="12">
        <v>-84.62</v>
      </c>
      <c r="L310" s="12">
        <v>0</v>
      </c>
      <c r="M310" s="12">
        <v>0</v>
      </c>
      <c r="N310" s="12"/>
      <c r="O310" s="12">
        <v>-18.899999999999999</v>
      </c>
      <c r="P310" s="12">
        <v>5.9</v>
      </c>
      <c r="Q310" s="12">
        <v>131.22</v>
      </c>
      <c r="R310" s="12">
        <v>2.1800000000000002</v>
      </c>
      <c r="S310" s="13">
        <v>-0.67</v>
      </c>
      <c r="T310" s="13">
        <v>0.21</v>
      </c>
      <c r="U310" s="12">
        <v>131</v>
      </c>
      <c r="V310" s="15">
        <v>209.2</v>
      </c>
      <c r="W310" s="15">
        <v>239.7</v>
      </c>
      <c r="X310" s="15">
        <v>14.58</v>
      </c>
      <c r="Y310" s="15">
        <v>28.454000000000001</v>
      </c>
      <c r="Z310" s="12">
        <v>28.757000000000001</v>
      </c>
      <c r="AA310" s="56">
        <v>1.06</v>
      </c>
      <c r="AB310" s="71">
        <v>43373</v>
      </c>
      <c r="AC310" s="51">
        <v>152.5</v>
      </c>
      <c r="AD310" s="45" t="s">
        <v>689</v>
      </c>
    </row>
    <row r="311" spans="1:31" ht="18" x14ac:dyDescent="0.35">
      <c r="A311" s="48">
        <f t="shared" si="5"/>
        <v>308</v>
      </c>
      <c r="B311" s="20" t="s">
        <v>1074</v>
      </c>
      <c r="C311" s="12">
        <v>98.3</v>
      </c>
      <c r="D311" s="12">
        <v>110</v>
      </c>
      <c r="E311" s="12">
        <v>11.9</v>
      </c>
      <c r="F311" s="12">
        <v>22.7</v>
      </c>
      <c r="G311" s="12">
        <v>6.1</v>
      </c>
      <c r="H311" s="12">
        <v>-73.13</v>
      </c>
      <c r="I311" s="12">
        <v>14.9</v>
      </c>
      <c r="J311" s="12">
        <v>0</v>
      </c>
      <c r="K311" s="12">
        <v>-100</v>
      </c>
      <c r="L311" s="12">
        <v>30.3</v>
      </c>
      <c r="M311" s="12">
        <v>46</v>
      </c>
      <c r="N311" s="12">
        <v>51.82</v>
      </c>
      <c r="O311" s="12">
        <v>4.0999999999999996</v>
      </c>
      <c r="P311" s="12">
        <v>2.4</v>
      </c>
      <c r="Q311" s="12">
        <v>-41.46</v>
      </c>
      <c r="R311" s="12">
        <v>2.1800000000000002</v>
      </c>
      <c r="S311" s="13">
        <v>0.13</v>
      </c>
      <c r="T311" s="13">
        <v>0.08</v>
      </c>
      <c r="U311" s="12">
        <v>-41.2</v>
      </c>
      <c r="V311" s="15">
        <v>9561.2000000000007</v>
      </c>
      <c r="W311" s="15">
        <v>9662.2999999999993</v>
      </c>
      <c r="X311" s="15">
        <v>1.06</v>
      </c>
      <c r="Y311" s="15">
        <v>32.512999999999998</v>
      </c>
      <c r="Z311" s="12">
        <v>32.277999999999999</v>
      </c>
      <c r="AA311" s="56">
        <v>-0.72</v>
      </c>
      <c r="AB311" s="71">
        <v>43373</v>
      </c>
      <c r="AC311" s="51">
        <v>9.3000000000000007</v>
      </c>
      <c r="AD311" s="45" t="s">
        <v>739</v>
      </c>
      <c r="AE311" s="31">
        <v>-1108.08</v>
      </c>
    </row>
    <row r="312" spans="1:31" ht="18" x14ac:dyDescent="0.35">
      <c r="A312" s="48">
        <f t="shared" si="5"/>
        <v>309</v>
      </c>
      <c r="B312" s="20" t="s">
        <v>1075</v>
      </c>
      <c r="C312" s="12">
        <v>585.20000000000005</v>
      </c>
      <c r="D312" s="12">
        <v>882.1</v>
      </c>
      <c r="E312" s="12">
        <v>50.7</v>
      </c>
      <c r="F312" s="12">
        <v>-16.7</v>
      </c>
      <c r="G312" s="12">
        <v>20.7</v>
      </c>
      <c r="H312" s="12">
        <v>-223.95</v>
      </c>
      <c r="I312" s="12">
        <v>-0.6</v>
      </c>
      <c r="J312" s="12">
        <v>1.1000000000000001</v>
      </c>
      <c r="K312" s="12">
        <v>283.33</v>
      </c>
      <c r="L312" s="12">
        <v>0</v>
      </c>
      <c r="M312" s="12">
        <v>0</v>
      </c>
      <c r="N312" s="12"/>
      <c r="O312" s="12">
        <v>-16.100000000000001</v>
      </c>
      <c r="P312" s="12">
        <v>19.600000000000001</v>
      </c>
      <c r="Q312" s="12">
        <v>221.74</v>
      </c>
      <c r="R312" s="12">
        <v>2.2200000000000002</v>
      </c>
      <c r="S312" s="13">
        <v>-0.04</v>
      </c>
      <c r="T312" s="13">
        <v>0.04</v>
      </c>
      <c r="U312" s="12">
        <v>198.6</v>
      </c>
      <c r="V312" s="15">
        <v>1350.9</v>
      </c>
      <c r="W312" s="15">
        <v>2851.2</v>
      </c>
      <c r="X312" s="15">
        <v>111.06</v>
      </c>
      <c r="Y312" s="15">
        <v>383.95100000000002</v>
      </c>
      <c r="Z312" s="12">
        <v>474.91500000000002</v>
      </c>
      <c r="AA312" s="56">
        <v>23.69</v>
      </c>
      <c r="AB312" s="71">
        <v>43373</v>
      </c>
      <c r="AC312" s="51">
        <v>250</v>
      </c>
      <c r="AD312" s="45" t="s">
        <v>675</v>
      </c>
      <c r="AE312" s="31">
        <v>-300.25</v>
      </c>
    </row>
    <row r="313" spans="1:31" ht="18" x14ac:dyDescent="0.35">
      <c r="A313" s="48">
        <f t="shared" si="5"/>
        <v>310</v>
      </c>
      <c r="B313" s="20" t="s">
        <v>1076</v>
      </c>
      <c r="C313" s="12">
        <v>706</v>
      </c>
      <c r="D313" s="12">
        <v>1068</v>
      </c>
      <c r="E313" s="12">
        <v>51.3</v>
      </c>
      <c r="F313" s="12">
        <v>71</v>
      </c>
      <c r="G313" s="12">
        <v>73</v>
      </c>
      <c r="H313" s="12">
        <v>2.82</v>
      </c>
      <c r="I313" s="12">
        <v>26</v>
      </c>
      <c r="J313" s="12">
        <v>12</v>
      </c>
      <c r="K313" s="12">
        <v>-53.85</v>
      </c>
      <c r="L313" s="12">
        <v>5</v>
      </c>
      <c r="M313" s="12">
        <v>37</v>
      </c>
      <c r="N313" s="12">
        <v>640</v>
      </c>
      <c r="O313" s="12">
        <v>40</v>
      </c>
      <c r="P313" s="12">
        <v>24</v>
      </c>
      <c r="Q313" s="12">
        <v>-40</v>
      </c>
      <c r="R313" s="12">
        <v>2.25</v>
      </c>
      <c r="S313" s="13">
        <v>0.28000000000000003</v>
      </c>
      <c r="T313" s="13">
        <v>0.15</v>
      </c>
      <c r="U313" s="12">
        <v>-48.5</v>
      </c>
      <c r="V313" s="15">
        <f>W313</f>
        <v>4078</v>
      </c>
      <c r="W313" s="15">
        <v>4078</v>
      </c>
      <c r="X313" s="15"/>
      <c r="Y313" s="15">
        <f>Z313</f>
        <v>165.79</v>
      </c>
      <c r="Z313" s="12">
        <v>165.79</v>
      </c>
      <c r="AA313" s="56"/>
      <c r="AB313" s="71">
        <v>43373</v>
      </c>
      <c r="AC313" s="51">
        <v>24.9</v>
      </c>
      <c r="AD313" s="45" t="s">
        <v>697</v>
      </c>
      <c r="AE313" s="31">
        <v>-11870.25</v>
      </c>
    </row>
    <row r="314" spans="1:31" ht="18" x14ac:dyDescent="0.35">
      <c r="A314" s="48">
        <f t="shared" si="5"/>
        <v>311</v>
      </c>
      <c r="B314" s="20" t="s">
        <v>1077</v>
      </c>
      <c r="C314" s="12">
        <v>1005.4</v>
      </c>
      <c r="D314" s="12">
        <v>1029.0999999999999</v>
      </c>
      <c r="E314" s="12">
        <v>2.4</v>
      </c>
      <c r="F314" s="12">
        <v>49.4</v>
      </c>
      <c r="G314" s="12">
        <v>43.7</v>
      </c>
      <c r="H314" s="12">
        <v>-11.54</v>
      </c>
      <c r="I314" s="12">
        <v>11.8</v>
      </c>
      <c r="J314" s="12">
        <v>3.1</v>
      </c>
      <c r="K314" s="12">
        <v>-73.73</v>
      </c>
      <c r="L314" s="12">
        <v>17.8</v>
      </c>
      <c r="M314" s="12">
        <v>18.3</v>
      </c>
      <c r="N314" s="12">
        <v>2.81</v>
      </c>
      <c r="O314" s="12">
        <v>19.8</v>
      </c>
      <c r="P314" s="12">
        <v>23.4</v>
      </c>
      <c r="Q314" s="12">
        <v>18.18</v>
      </c>
      <c r="R314" s="12">
        <v>2.27</v>
      </c>
      <c r="S314" s="13">
        <v>0.38</v>
      </c>
      <c r="T314" s="13">
        <v>0.46</v>
      </c>
      <c r="U314" s="12">
        <v>19.100000000000001</v>
      </c>
      <c r="V314" s="15">
        <v>2011.4</v>
      </c>
      <c r="W314" s="15">
        <v>2038.1</v>
      </c>
      <c r="X314" s="15">
        <v>1.33</v>
      </c>
      <c r="Y314" s="15">
        <v>51.5</v>
      </c>
      <c r="Z314" s="12">
        <v>51.1</v>
      </c>
      <c r="AA314" s="56">
        <v>-0.78</v>
      </c>
      <c r="AB314" s="71">
        <v>43373</v>
      </c>
      <c r="AC314" s="51">
        <v>15</v>
      </c>
      <c r="AD314" s="45" t="s">
        <v>904</v>
      </c>
    </row>
    <row r="315" spans="1:31" ht="18" x14ac:dyDescent="0.35">
      <c r="A315" s="48">
        <f t="shared" si="5"/>
        <v>312</v>
      </c>
      <c r="B315" s="20" t="s">
        <v>1078</v>
      </c>
      <c r="C315" s="12">
        <v>2274</v>
      </c>
      <c r="D315" s="12">
        <v>2372</v>
      </c>
      <c r="E315" s="12">
        <v>4.3</v>
      </c>
      <c r="F315" s="12">
        <v>134</v>
      </c>
      <c r="G315" s="12">
        <v>104</v>
      </c>
      <c r="H315" s="12">
        <v>-22.39</v>
      </c>
      <c r="I315" s="12">
        <v>16</v>
      </c>
      <c r="J315" s="12">
        <v>20</v>
      </c>
      <c r="K315" s="12">
        <v>25</v>
      </c>
      <c r="L315" s="12">
        <v>19</v>
      </c>
      <c r="M315" s="12">
        <v>21</v>
      </c>
      <c r="N315" s="12">
        <v>10.53</v>
      </c>
      <c r="O315" s="12">
        <v>83</v>
      </c>
      <c r="P315" s="12">
        <v>54</v>
      </c>
      <c r="Q315" s="12">
        <v>-34.94</v>
      </c>
      <c r="R315" s="12">
        <v>2.2799999999999998</v>
      </c>
      <c r="S315" s="13">
        <v>1.58</v>
      </c>
      <c r="T315" s="13">
        <v>1.05</v>
      </c>
      <c r="U315" s="12">
        <v>-33.299999999999997</v>
      </c>
      <c r="V315" s="15">
        <v>4288</v>
      </c>
      <c r="W315" s="15">
        <v>4291</v>
      </c>
      <c r="X315" s="15">
        <v>7.0000000000000007E-2</v>
      </c>
      <c r="Y315" s="15">
        <v>52.688000000000002</v>
      </c>
      <c r="Z315" s="12">
        <v>51.402000000000001</v>
      </c>
      <c r="AA315" s="56">
        <v>-2.44</v>
      </c>
      <c r="AB315" s="71">
        <v>43373</v>
      </c>
      <c r="AC315" s="51">
        <v>5.3</v>
      </c>
      <c r="AD315" s="45" t="s">
        <v>684</v>
      </c>
      <c r="AE315" s="31">
        <v>10046</v>
      </c>
    </row>
    <row r="316" spans="1:31" ht="18" x14ac:dyDescent="0.35">
      <c r="A316" s="48">
        <f t="shared" si="5"/>
        <v>313</v>
      </c>
      <c r="B316" s="20" t="s">
        <v>1079</v>
      </c>
      <c r="C316" s="12">
        <v>5524.4</v>
      </c>
      <c r="D316" s="12">
        <v>5658.6</v>
      </c>
      <c r="E316" s="12">
        <v>2.4</v>
      </c>
      <c r="F316" s="12">
        <v>183.1</v>
      </c>
      <c r="G316" s="12">
        <v>205.6</v>
      </c>
      <c r="H316" s="12">
        <v>12.29</v>
      </c>
      <c r="I316" s="12">
        <v>44.7</v>
      </c>
      <c r="J316" s="12">
        <v>27.1</v>
      </c>
      <c r="K316" s="12">
        <v>-39.369999999999997</v>
      </c>
      <c r="L316" s="12">
        <v>44.2</v>
      </c>
      <c r="M316" s="12">
        <v>48.5</v>
      </c>
      <c r="N316" s="12">
        <v>9.73</v>
      </c>
      <c r="O316" s="12">
        <v>94.3</v>
      </c>
      <c r="P316" s="12">
        <v>129.9</v>
      </c>
      <c r="Q316" s="12">
        <v>37.75</v>
      </c>
      <c r="R316" s="12">
        <v>2.2999999999999998</v>
      </c>
      <c r="S316" s="13">
        <v>1.1000000000000001</v>
      </c>
      <c r="T316" s="13">
        <v>1.53</v>
      </c>
      <c r="U316" s="12">
        <v>39.5</v>
      </c>
      <c r="V316" s="15">
        <v>8203.2999999999993</v>
      </c>
      <c r="W316" s="15">
        <v>7943.6</v>
      </c>
      <c r="X316" s="15">
        <v>-3.17</v>
      </c>
      <c r="Y316" s="15">
        <v>86</v>
      </c>
      <c r="Z316" s="12">
        <v>84.9</v>
      </c>
      <c r="AA316" s="56">
        <v>-1.28</v>
      </c>
      <c r="AB316" s="71">
        <v>43373</v>
      </c>
      <c r="AC316" s="51">
        <v>8.1999999999999993</v>
      </c>
      <c r="AD316" s="45" t="s">
        <v>683</v>
      </c>
      <c r="AE316" s="31">
        <v>12318.75</v>
      </c>
    </row>
    <row r="317" spans="1:31" ht="18" x14ac:dyDescent="0.35">
      <c r="A317" s="48">
        <f t="shared" si="5"/>
        <v>314</v>
      </c>
      <c r="B317" s="20" t="s">
        <v>1080</v>
      </c>
      <c r="C317" s="12">
        <v>372.3</v>
      </c>
      <c r="D317" s="12">
        <v>404.5</v>
      </c>
      <c r="E317" s="12">
        <v>8.6</v>
      </c>
      <c r="F317" s="12">
        <v>20.100000000000001</v>
      </c>
      <c r="G317" s="12">
        <v>24.5</v>
      </c>
      <c r="H317" s="12">
        <v>21.89</v>
      </c>
      <c r="I317" s="12">
        <v>4.4000000000000004</v>
      </c>
      <c r="J317" s="12">
        <v>5</v>
      </c>
      <c r="K317" s="12">
        <v>13.64</v>
      </c>
      <c r="L317" s="12">
        <v>8.3000000000000007</v>
      </c>
      <c r="M317" s="12">
        <v>10.199999999999999</v>
      </c>
      <c r="N317" s="12">
        <v>22.89</v>
      </c>
      <c r="O317" s="12">
        <v>7.4</v>
      </c>
      <c r="P317" s="12">
        <v>9.3000000000000007</v>
      </c>
      <c r="Q317" s="12">
        <v>25.68</v>
      </c>
      <c r="R317" s="12">
        <v>2.2999999999999998</v>
      </c>
      <c r="S317" s="13">
        <v>0.2</v>
      </c>
      <c r="T317" s="13">
        <v>0.25</v>
      </c>
      <c r="U317" s="12">
        <v>29.2</v>
      </c>
      <c r="V317" s="15">
        <v>909.3</v>
      </c>
      <c r="W317" s="15">
        <v>953.1</v>
      </c>
      <c r="X317" s="15">
        <v>4.82</v>
      </c>
      <c r="Y317" s="15">
        <v>37.496000000000002</v>
      </c>
      <c r="Z317" s="12">
        <v>36.593000000000004</v>
      </c>
      <c r="AA317" s="56">
        <v>-2.41</v>
      </c>
      <c r="AB317" s="71">
        <v>43281</v>
      </c>
      <c r="AC317" s="51">
        <v>250</v>
      </c>
      <c r="AD317" s="45" t="s">
        <v>725</v>
      </c>
      <c r="AE317" s="31">
        <v>11123.2</v>
      </c>
    </row>
    <row r="318" spans="1:31" ht="18" x14ac:dyDescent="0.35">
      <c r="A318" s="48">
        <f t="shared" si="5"/>
        <v>315</v>
      </c>
      <c r="B318" s="20" t="s">
        <v>1081</v>
      </c>
      <c r="C318" s="12">
        <v>3887.1</v>
      </c>
      <c r="D318" s="12">
        <v>4335.1000000000004</v>
      </c>
      <c r="E318" s="12">
        <v>11.5</v>
      </c>
      <c r="F318" s="12">
        <v>173.9</v>
      </c>
      <c r="G318" s="12">
        <v>207.2</v>
      </c>
      <c r="H318" s="12">
        <v>19.149999999999999</v>
      </c>
      <c r="I318" s="12">
        <v>30.4</v>
      </c>
      <c r="J318" s="12">
        <v>41</v>
      </c>
      <c r="K318" s="12">
        <v>34.869999999999997</v>
      </c>
      <c r="L318" s="12">
        <v>72.5</v>
      </c>
      <c r="M318" s="12">
        <v>51</v>
      </c>
      <c r="N318" s="12">
        <v>-29.66</v>
      </c>
      <c r="O318" s="12">
        <v>57.5</v>
      </c>
      <c r="P318" s="12">
        <v>100.8</v>
      </c>
      <c r="Q318" s="12">
        <v>75.3</v>
      </c>
      <c r="R318" s="12">
        <v>2.33</v>
      </c>
      <c r="S318" s="13">
        <v>0.44</v>
      </c>
      <c r="T318" s="13">
        <v>0.74</v>
      </c>
      <c r="U318" s="12">
        <v>66.599999999999994</v>
      </c>
      <c r="V318" s="15">
        <v>9049.4</v>
      </c>
      <c r="W318" s="15">
        <v>8494.6</v>
      </c>
      <c r="X318" s="15">
        <v>-6.13</v>
      </c>
      <c r="Y318" s="15">
        <v>129.80000000000001</v>
      </c>
      <c r="Z318" s="12">
        <v>136.6</v>
      </c>
      <c r="AA318" s="56">
        <v>5.24</v>
      </c>
      <c r="AB318" s="71">
        <v>43373</v>
      </c>
      <c r="AC318" s="51">
        <v>30.7</v>
      </c>
      <c r="AD318" s="45" t="s">
        <v>714</v>
      </c>
      <c r="AE318" s="31">
        <v>14082</v>
      </c>
    </row>
    <row r="319" spans="1:31" ht="18" x14ac:dyDescent="0.35">
      <c r="A319" s="48">
        <f t="shared" si="5"/>
        <v>316</v>
      </c>
      <c r="B319" s="20" t="s">
        <v>1082</v>
      </c>
      <c r="C319" s="12">
        <v>5479</v>
      </c>
      <c r="D319" s="12">
        <v>7646.4</v>
      </c>
      <c r="E319" s="12">
        <v>39.6</v>
      </c>
      <c r="F319" s="12">
        <v>588.20000000000005</v>
      </c>
      <c r="G319" s="12">
        <v>296.10000000000002</v>
      </c>
      <c r="H319" s="12">
        <v>-49.66</v>
      </c>
      <c r="I319" s="12">
        <v>204</v>
      </c>
      <c r="J319" s="12">
        <v>61.3</v>
      </c>
      <c r="K319" s="12">
        <v>-69.95</v>
      </c>
      <c r="L319" s="12">
        <v>37</v>
      </c>
      <c r="M319" s="12">
        <v>42.3</v>
      </c>
      <c r="N319" s="12">
        <v>14.32</v>
      </c>
      <c r="O319" s="12">
        <v>314.10000000000002</v>
      </c>
      <c r="P319" s="12">
        <v>179.3</v>
      </c>
      <c r="Q319" s="12">
        <v>-42.92</v>
      </c>
      <c r="R319" s="12">
        <v>2.34</v>
      </c>
      <c r="S319" s="13">
        <v>2.76</v>
      </c>
      <c r="T319" s="13">
        <v>1.49</v>
      </c>
      <c r="U319" s="12">
        <v>-46</v>
      </c>
      <c r="V319" s="15">
        <v>5887.2</v>
      </c>
      <c r="W319" s="15">
        <v>6147.5</v>
      </c>
      <c r="X319" s="15">
        <v>4.42</v>
      </c>
      <c r="Y319" s="15">
        <v>113.88200000000001</v>
      </c>
      <c r="Z319" s="12">
        <v>120.405</v>
      </c>
      <c r="AA319" s="56">
        <v>5.73</v>
      </c>
      <c r="AB319" s="71">
        <v>43373</v>
      </c>
      <c r="AC319" s="51">
        <v>6.3</v>
      </c>
      <c r="AD319" s="45" t="s">
        <v>740</v>
      </c>
      <c r="AE319" s="31">
        <v>20968.25</v>
      </c>
    </row>
    <row r="320" spans="1:31" ht="18" x14ac:dyDescent="0.35">
      <c r="A320" s="48">
        <f t="shared" si="5"/>
        <v>317</v>
      </c>
      <c r="B320" s="20" t="s">
        <v>1083</v>
      </c>
      <c r="C320" s="12">
        <v>6856.1</v>
      </c>
      <c r="D320" s="12">
        <v>7490.4</v>
      </c>
      <c r="E320" s="12">
        <v>9.3000000000000007</v>
      </c>
      <c r="F320" s="12">
        <v>228.8</v>
      </c>
      <c r="G320" s="12">
        <v>302.39999999999998</v>
      </c>
      <c r="H320" s="12">
        <v>32.17</v>
      </c>
      <c r="I320" s="12">
        <v>46</v>
      </c>
      <c r="J320" s="12">
        <v>57.1</v>
      </c>
      <c r="K320" s="12">
        <v>24.13</v>
      </c>
      <c r="L320" s="12">
        <v>47.9</v>
      </c>
      <c r="M320" s="12">
        <v>67.2</v>
      </c>
      <c r="N320" s="12">
        <v>40.29</v>
      </c>
      <c r="O320" s="12">
        <v>134.1</v>
      </c>
      <c r="P320" s="12">
        <v>176.5</v>
      </c>
      <c r="Q320" s="12">
        <v>31.62</v>
      </c>
      <c r="R320" s="12">
        <v>2.36</v>
      </c>
      <c r="S320" s="13">
        <v>1.5</v>
      </c>
      <c r="T320" s="13">
        <v>1.99</v>
      </c>
      <c r="U320" s="12">
        <v>33.1</v>
      </c>
      <c r="V320" s="15">
        <v>10177.9</v>
      </c>
      <c r="W320" s="15">
        <v>11726</v>
      </c>
      <c r="X320" s="15">
        <v>15.21</v>
      </c>
      <c r="Y320" s="15">
        <v>89.54</v>
      </c>
      <c r="Z320" s="12">
        <v>88.608000000000004</v>
      </c>
      <c r="AA320" s="56">
        <v>-1.04</v>
      </c>
      <c r="AB320" s="71">
        <v>43372</v>
      </c>
      <c r="AC320" s="51">
        <v>9.8000000000000007</v>
      </c>
      <c r="AD320" s="45" t="s">
        <v>715</v>
      </c>
      <c r="AE320" s="31">
        <v>-3430.23</v>
      </c>
    </row>
    <row r="321" spans="1:31" ht="18" x14ac:dyDescent="0.35">
      <c r="A321" s="48">
        <f t="shared" si="5"/>
        <v>318</v>
      </c>
      <c r="B321" s="20" t="s">
        <v>1084</v>
      </c>
      <c r="C321" s="12">
        <v>1113.9000000000001</v>
      </c>
      <c r="D321" s="12">
        <v>1273.0999999999999</v>
      </c>
      <c r="E321" s="12">
        <v>14.3</v>
      </c>
      <c r="F321" s="12">
        <v>21.1</v>
      </c>
      <c r="G321" s="12">
        <v>62</v>
      </c>
      <c r="H321" s="12">
        <v>193.84</v>
      </c>
      <c r="I321" s="12">
        <v>-17.7</v>
      </c>
      <c r="J321" s="12">
        <v>6.7</v>
      </c>
      <c r="K321" s="12">
        <v>137.85</v>
      </c>
      <c r="L321" s="12">
        <v>55.5</v>
      </c>
      <c r="M321" s="12">
        <v>57.3</v>
      </c>
      <c r="N321" s="12">
        <v>3.24</v>
      </c>
      <c r="O321" s="12">
        <v>5</v>
      </c>
      <c r="P321" s="12">
        <v>30.2</v>
      </c>
      <c r="Q321" s="12">
        <v>504</v>
      </c>
      <c r="R321" s="12">
        <v>2.37</v>
      </c>
      <c r="S321" s="13">
        <v>0.03</v>
      </c>
      <c r="T321" s="13">
        <v>0.17</v>
      </c>
      <c r="U321" s="12">
        <v>503.1</v>
      </c>
      <c r="V321" s="15">
        <v>8418.9</v>
      </c>
      <c r="W321" s="15">
        <v>8299.5</v>
      </c>
      <c r="X321" s="15">
        <v>-1.42</v>
      </c>
      <c r="Y321" s="15">
        <v>177.261</v>
      </c>
      <c r="Z321" s="12">
        <v>177.51400000000001</v>
      </c>
      <c r="AA321" s="56">
        <v>0.14000000000000001</v>
      </c>
      <c r="AB321" s="71">
        <v>43373</v>
      </c>
      <c r="AC321" s="51">
        <v>18.2</v>
      </c>
      <c r="AD321" s="45" t="s">
        <v>856</v>
      </c>
      <c r="AE321" s="31">
        <v>1230.78</v>
      </c>
    </row>
    <row r="322" spans="1:31" ht="18" x14ac:dyDescent="0.35">
      <c r="A322" s="48">
        <f t="shared" si="5"/>
        <v>319</v>
      </c>
      <c r="B322" s="20" t="s">
        <v>1085</v>
      </c>
      <c r="C322" s="12">
        <v>697</v>
      </c>
      <c r="D322" s="12">
        <v>822</v>
      </c>
      <c r="E322" s="12">
        <v>17.899999999999999</v>
      </c>
      <c r="F322" s="12">
        <v>-9</v>
      </c>
      <c r="G322" s="12">
        <v>22</v>
      </c>
      <c r="H322" s="12">
        <v>-344.44</v>
      </c>
      <c r="I322" s="12">
        <v>0</v>
      </c>
      <c r="J322" s="12">
        <v>2</v>
      </c>
      <c r="K322" s="12"/>
      <c r="L322" s="12">
        <v>0</v>
      </c>
      <c r="M322" s="12">
        <v>0</v>
      </c>
      <c r="N322" s="12"/>
      <c r="O322" s="12">
        <v>-9</v>
      </c>
      <c r="P322" s="12">
        <v>20</v>
      </c>
      <c r="Q322" s="12">
        <v>322.22000000000003</v>
      </c>
      <c r="R322" s="12">
        <v>2.4300000000000002</v>
      </c>
      <c r="S322" s="13">
        <v>-0.08</v>
      </c>
      <c r="T322" s="13">
        <v>0.18</v>
      </c>
      <c r="U322" s="12">
        <v>319.60000000000002</v>
      </c>
      <c r="V322" s="15">
        <v>593</v>
      </c>
      <c r="W322" s="15">
        <v>644</v>
      </c>
      <c r="X322" s="15">
        <v>8.6</v>
      </c>
      <c r="Y322" s="15">
        <v>107.752</v>
      </c>
      <c r="Z322" s="12">
        <v>109.04600000000001</v>
      </c>
      <c r="AA322" s="56">
        <v>1.2</v>
      </c>
      <c r="AB322" s="71">
        <v>43373</v>
      </c>
      <c r="AC322" s="51">
        <v>19.399999999999999</v>
      </c>
      <c r="AD322" s="45" t="s">
        <v>696</v>
      </c>
      <c r="AE322" s="31">
        <v>22224</v>
      </c>
    </row>
    <row r="323" spans="1:31" ht="18" x14ac:dyDescent="0.35">
      <c r="A323" s="48">
        <f t="shared" si="5"/>
        <v>320</v>
      </c>
      <c r="B323" s="20" t="s">
        <v>1086</v>
      </c>
      <c r="C323" s="12">
        <v>282.39999999999998</v>
      </c>
      <c r="D323" s="12">
        <v>296.3</v>
      </c>
      <c r="E323" s="12">
        <v>4.9000000000000004</v>
      </c>
      <c r="F323" s="12">
        <v>-10.9</v>
      </c>
      <c r="G323" s="12">
        <v>20.8</v>
      </c>
      <c r="H323" s="12">
        <v>-290.83</v>
      </c>
      <c r="I323" s="12">
        <v>-14.5</v>
      </c>
      <c r="J323" s="12">
        <v>7.6</v>
      </c>
      <c r="K323" s="12">
        <v>152.41</v>
      </c>
      <c r="L323" s="12">
        <v>21.6</v>
      </c>
      <c r="M323" s="12">
        <v>5.9</v>
      </c>
      <c r="N323" s="12">
        <v>-72.69</v>
      </c>
      <c r="O323" s="12">
        <v>-18.100000000000001</v>
      </c>
      <c r="P323" s="12">
        <v>7.2</v>
      </c>
      <c r="Q323" s="12">
        <v>139.78</v>
      </c>
      <c r="R323" s="12">
        <v>2.4300000000000002</v>
      </c>
      <c r="S323" s="13">
        <v>-0.25</v>
      </c>
      <c r="T323" s="13">
        <v>0.1</v>
      </c>
      <c r="U323" s="12">
        <v>139.19999999999999</v>
      </c>
      <c r="V323" s="15">
        <v>1162.5</v>
      </c>
      <c r="W323" s="15">
        <v>827.6</v>
      </c>
      <c r="X323" s="15">
        <v>-28.81</v>
      </c>
      <c r="Y323" s="15">
        <v>71.599999999999994</v>
      </c>
      <c r="Z323" s="12">
        <v>72.7</v>
      </c>
      <c r="AA323" s="56">
        <v>1.54</v>
      </c>
      <c r="AB323" s="71">
        <v>43373</v>
      </c>
      <c r="AC323" s="51">
        <v>250</v>
      </c>
      <c r="AD323" s="45" t="s">
        <v>769</v>
      </c>
      <c r="AE323" s="31">
        <v>-394</v>
      </c>
    </row>
    <row r="324" spans="1:31" ht="18" x14ac:dyDescent="0.35">
      <c r="A324" s="48">
        <f t="shared" si="5"/>
        <v>321</v>
      </c>
      <c r="B324" s="20" t="s">
        <v>415</v>
      </c>
      <c r="C324" s="12">
        <v>15354</v>
      </c>
      <c r="D324" s="12">
        <v>20123</v>
      </c>
      <c r="E324" s="12">
        <v>31.1</v>
      </c>
      <c r="F324" s="12">
        <v>1408</v>
      </c>
      <c r="G324" s="12">
        <v>1217</v>
      </c>
      <c r="H324" s="12">
        <v>-13.57</v>
      </c>
      <c r="I324" s="12">
        <v>571</v>
      </c>
      <c r="J324" s="12">
        <v>320</v>
      </c>
      <c r="K324" s="12">
        <v>-43.96</v>
      </c>
      <c r="L324" s="12">
        <v>283</v>
      </c>
      <c r="M324" s="12">
        <v>362</v>
      </c>
      <c r="N324" s="12">
        <v>27.92</v>
      </c>
      <c r="O324" s="12">
        <v>531</v>
      </c>
      <c r="P324" s="12">
        <v>495</v>
      </c>
      <c r="Q324" s="12">
        <v>-6.78</v>
      </c>
      <c r="R324" s="12">
        <v>2.46</v>
      </c>
      <c r="S324" s="13">
        <v>0.33</v>
      </c>
      <c r="T324" s="13">
        <v>0.21</v>
      </c>
      <c r="U324" s="12">
        <v>-35.700000000000003</v>
      </c>
      <c r="V324" s="15">
        <v>95581</v>
      </c>
      <c r="W324" s="15">
        <v>86363</v>
      </c>
      <c r="X324" s="15">
        <v>-9.64</v>
      </c>
      <c r="Y324" s="15">
        <v>1595.3</v>
      </c>
      <c r="Z324" s="12">
        <v>2311.3000000000002</v>
      </c>
      <c r="AA324" s="56">
        <v>44.88</v>
      </c>
      <c r="AB324" s="71">
        <v>43373</v>
      </c>
      <c r="AC324" s="51">
        <v>122.2</v>
      </c>
      <c r="AD324" s="45" t="s">
        <v>758</v>
      </c>
      <c r="AE324" s="31">
        <v>10.5</v>
      </c>
    </row>
    <row r="325" spans="1:31" ht="18" x14ac:dyDescent="0.35">
      <c r="A325" s="48">
        <f t="shared" ref="A325:A388" si="6">ROW()-3</f>
        <v>322</v>
      </c>
      <c r="B325" s="20" t="s">
        <v>1087</v>
      </c>
      <c r="C325" s="12">
        <v>44</v>
      </c>
      <c r="D325" s="12">
        <v>64.599999999999994</v>
      </c>
      <c r="E325" s="12">
        <v>46.8</v>
      </c>
      <c r="F325" s="12">
        <v>0.9</v>
      </c>
      <c r="G325" s="12">
        <v>6.2</v>
      </c>
      <c r="H325" s="12">
        <v>588.89</v>
      </c>
      <c r="I325" s="12">
        <v>-1.3</v>
      </c>
      <c r="J325" s="12">
        <v>0.5</v>
      </c>
      <c r="K325" s="12">
        <v>138.46</v>
      </c>
      <c r="L325" s="12">
        <v>0.9</v>
      </c>
      <c r="M325" s="12">
        <v>4.0999999999999996</v>
      </c>
      <c r="N325" s="12">
        <v>355.56</v>
      </c>
      <c r="O325" s="12">
        <v>1.3</v>
      </c>
      <c r="P325" s="12">
        <v>1.6</v>
      </c>
      <c r="Q325" s="12">
        <v>23.08</v>
      </c>
      <c r="R325" s="12">
        <v>2.48</v>
      </c>
      <c r="S325" s="13">
        <v>0.04</v>
      </c>
      <c r="T325" s="13">
        <v>0.04</v>
      </c>
      <c r="U325" s="12">
        <v>7.8</v>
      </c>
      <c r="V325" s="15">
        <v>102.8</v>
      </c>
      <c r="W325" s="15">
        <v>292.89999999999998</v>
      </c>
      <c r="X325" s="15">
        <v>184.92</v>
      </c>
      <c r="Y325" s="15">
        <v>34.057000000000002</v>
      </c>
      <c r="Z325" s="12">
        <v>37.61</v>
      </c>
      <c r="AA325" s="56">
        <v>10.43</v>
      </c>
      <c r="AB325" s="71">
        <v>43373</v>
      </c>
      <c r="AC325" s="51">
        <v>250</v>
      </c>
      <c r="AD325" s="45" t="s">
        <v>707</v>
      </c>
      <c r="AE325" s="31">
        <v>3555.38</v>
      </c>
    </row>
    <row r="326" spans="1:31" ht="18" x14ac:dyDescent="0.35">
      <c r="A326" s="48">
        <f t="shared" si="6"/>
        <v>323</v>
      </c>
      <c r="B326" s="20" t="s">
        <v>1088</v>
      </c>
      <c r="C326" s="12">
        <v>1097.2</v>
      </c>
      <c r="D326" s="12">
        <v>1267.4000000000001</v>
      </c>
      <c r="E326" s="12">
        <v>15.5</v>
      </c>
      <c r="F326" s="12">
        <v>76.5</v>
      </c>
      <c r="G326" s="12">
        <v>107.4</v>
      </c>
      <c r="H326" s="12">
        <v>40.39</v>
      </c>
      <c r="I326" s="12">
        <v>14</v>
      </c>
      <c r="J326" s="12">
        <v>14.1</v>
      </c>
      <c r="K326" s="12">
        <v>0.71</v>
      </c>
      <c r="L326" s="12">
        <v>37.700000000000003</v>
      </c>
      <c r="M326" s="12">
        <v>50.7</v>
      </c>
      <c r="N326" s="12">
        <v>34.479999999999997</v>
      </c>
      <c r="O326" s="12">
        <v>17.899999999999999</v>
      </c>
      <c r="P326" s="12">
        <v>31.8</v>
      </c>
      <c r="Q326" s="12">
        <v>77.650000000000006</v>
      </c>
      <c r="R326" s="12">
        <v>2.5099999999999998</v>
      </c>
      <c r="S326" s="13">
        <v>0.14000000000000001</v>
      </c>
      <c r="T326" s="13">
        <v>0.24</v>
      </c>
      <c r="U326" s="12">
        <v>76.7</v>
      </c>
      <c r="V326" s="15">
        <v>4402.2</v>
      </c>
      <c r="W326" s="15">
        <v>5205.6000000000004</v>
      </c>
      <c r="X326" s="15">
        <v>18.25</v>
      </c>
      <c r="Y326" s="15">
        <v>129.322</v>
      </c>
      <c r="Z326" s="12">
        <v>130.447</v>
      </c>
      <c r="AA326" s="56">
        <v>0.87</v>
      </c>
      <c r="AB326" s="71">
        <v>43373</v>
      </c>
      <c r="AC326" s="51">
        <v>18</v>
      </c>
      <c r="AD326" s="45" t="s">
        <v>725</v>
      </c>
      <c r="AE326" s="31">
        <v>8619.5</v>
      </c>
    </row>
    <row r="327" spans="1:31" ht="18" x14ac:dyDescent="0.35">
      <c r="A327" s="48">
        <f t="shared" si="6"/>
        <v>324</v>
      </c>
      <c r="B327" s="20" t="s">
        <v>1089</v>
      </c>
      <c r="C327" s="12">
        <v>1602.1</v>
      </c>
      <c r="D327" s="12">
        <v>1757.4</v>
      </c>
      <c r="E327" s="12">
        <v>9.6999999999999993</v>
      </c>
      <c r="F327" s="12">
        <v>55.9</v>
      </c>
      <c r="G327" s="12">
        <v>67.5</v>
      </c>
      <c r="H327" s="12">
        <v>20.75</v>
      </c>
      <c r="I327" s="12">
        <v>19.399999999999999</v>
      </c>
      <c r="J327" s="12">
        <v>14.8</v>
      </c>
      <c r="K327" s="12">
        <v>-23.71</v>
      </c>
      <c r="L327" s="12">
        <v>5.8</v>
      </c>
      <c r="M327" s="12">
        <v>8.4</v>
      </c>
      <c r="N327" s="12">
        <v>44.83</v>
      </c>
      <c r="O327" s="12">
        <v>30.7</v>
      </c>
      <c r="P327" s="12">
        <v>44.3</v>
      </c>
      <c r="Q327" s="12">
        <v>44.3</v>
      </c>
      <c r="R327" s="12">
        <v>2.52</v>
      </c>
      <c r="S327" s="13">
        <v>1.48</v>
      </c>
      <c r="T327" s="13">
        <v>2.1800000000000002</v>
      </c>
      <c r="U327" s="12">
        <v>47.9</v>
      </c>
      <c r="V327" s="15">
        <v>1922.5</v>
      </c>
      <c r="W327" s="15">
        <v>2035.3</v>
      </c>
      <c r="X327" s="15">
        <v>5.87</v>
      </c>
      <c r="Y327" s="15">
        <v>20.8</v>
      </c>
      <c r="Z327" s="12">
        <v>20.3</v>
      </c>
      <c r="AA327" s="56">
        <v>-2.4</v>
      </c>
      <c r="AB327" s="71">
        <v>43373</v>
      </c>
      <c r="AC327" s="51">
        <v>8.1</v>
      </c>
      <c r="AD327" s="45" t="s">
        <v>683</v>
      </c>
      <c r="AE327" s="31">
        <v>1195.25</v>
      </c>
    </row>
    <row r="328" spans="1:31" ht="18" x14ac:dyDescent="0.35">
      <c r="A328" s="48">
        <f t="shared" si="6"/>
        <v>325</v>
      </c>
      <c r="B328" s="20" t="s">
        <v>1090</v>
      </c>
      <c r="C328" s="12">
        <v>150.5</v>
      </c>
      <c r="D328" s="12">
        <v>165.1</v>
      </c>
      <c r="E328" s="12">
        <v>9.6999999999999993</v>
      </c>
      <c r="F328" s="12">
        <v>-9.6999999999999993</v>
      </c>
      <c r="G328" s="12">
        <v>9.1999999999999993</v>
      </c>
      <c r="H328" s="12">
        <v>-194.85</v>
      </c>
      <c r="I328" s="12">
        <v>-7.6</v>
      </c>
      <c r="J328" s="12">
        <v>0.8</v>
      </c>
      <c r="K328" s="12">
        <v>110.53</v>
      </c>
      <c r="L328" s="12">
        <v>8.1</v>
      </c>
      <c r="M328" s="12">
        <v>4.2</v>
      </c>
      <c r="N328" s="12">
        <v>-48.15</v>
      </c>
      <c r="O328" s="12">
        <v>-10.199999999999999</v>
      </c>
      <c r="P328" s="12">
        <v>4.2</v>
      </c>
      <c r="Q328" s="12">
        <v>141.18</v>
      </c>
      <c r="R328" s="12">
        <v>2.54</v>
      </c>
      <c r="S328" s="13">
        <v>-0.22</v>
      </c>
      <c r="T328" s="13">
        <v>0.09</v>
      </c>
      <c r="U328" s="12">
        <v>139.69999999999999</v>
      </c>
      <c r="V328" s="15">
        <v>968.2</v>
      </c>
      <c r="W328" s="15">
        <v>544.29999999999995</v>
      </c>
      <c r="X328" s="15">
        <v>-43.78</v>
      </c>
      <c r="Y328" s="15">
        <v>46.8</v>
      </c>
      <c r="Z328" s="12">
        <v>48.6</v>
      </c>
      <c r="AA328" s="56">
        <v>3.85</v>
      </c>
      <c r="AB328" s="71">
        <v>43373</v>
      </c>
      <c r="AC328" s="51">
        <v>250</v>
      </c>
      <c r="AD328" s="45" t="s">
        <v>707</v>
      </c>
      <c r="AE328" s="31">
        <v>41029.25</v>
      </c>
    </row>
    <row r="329" spans="1:31" ht="18" x14ac:dyDescent="0.35">
      <c r="A329" s="48">
        <f t="shared" si="6"/>
        <v>326</v>
      </c>
      <c r="B329" s="20" t="s">
        <v>1091</v>
      </c>
      <c r="C329" s="12">
        <v>991.3</v>
      </c>
      <c r="D329" s="12">
        <v>1136.9000000000001</v>
      </c>
      <c r="E329" s="12">
        <v>14.7</v>
      </c>
      <c r="F329" s="12">
        <v>80.400000000000006</v>
      </c>
      <c r="G329" s="12">
        <v>15.6</v>
      </c>
      <c r="H329" s="12">
        <v>-80.599999999999994</v>
      </c>
      <c r="I329" s="12">
        <v>13</v>
      </c>
      <c r="J329" s="12">
        <v>-31.6</v>
      </c>
      <c r="K329" s="12">
        <v>-343.08</v>
      </c>
      <c r="L329" s="12">
        <v>17.2</v>
      </c>
      <c r="M329" s="12">
        <v>18.3</v>
      </c>
      <c r="N329" s="12">
        <v>6.4</v>
      </c>
      <c r="O329" s="12">
        <v>51.3</v>
      </c>
      <c r="P329" s="12">
        <v>28.9</v>
      </c>
      <c r="Q329" s="12">
        <v>-43.66</v>
      </c>
      <c r="R329" s="12">
        <v>2.54</v>
      </c>
      <c r="S329" s="13">
        <v>0.47</v>
      </c>
      <c r="T329" s="13">
        <v>0.27</v>
      </c>
      <c r="U329" s="12">
        <v>-42.1</v>
      </c>
      <c r="V329" s="15">
        <v>2080.6</v>
      </c>
      <c r="W329" s="15">
        <v>2424.8000000000002</v>
      </c>
      <c r="X329" s="15">
        <v>16.54</v>
      </c>
      <c r="Y329" s="15">
        <v>108.962</v>
      </c>
      <c r="Z329" s="12">
        <v>105.937</v>
      </c>
      <c r="AA329" s="56">
        <v>-2.78</v>
      </c>
      <c r="AB329" s="71">
        <v>43372</v>
      </c>
      <c r="AC329" s="51">
        <v>18</v>
      </c>
      <c r="AD329" s="45" t="s">
        <v>760</v>
      </c>
      <c r="AE329" s="31">
        <v>18330.75</v>
      </c>
    </row>
    <row r="330" spans="1:31" ht="18" x14ac:dyDescent="0.35">
      <c r="A330" s="48">
        <f t="shared" si="6"/>
        <v>327</v>
      </c>
      <c r="B330" s="20" t="s">
        <v>1092</v>
      </c>
      <c r="C330" s="12">
        <v>399.4</v>
      </c>
      <c r="D330" s="12">
        <v>450.1</v>
      </c>
      <c r="E330" s="12">
        <v>12.7</v>
      </c>
      <c r="F330" s="12">
        <v>6.7</v>
      </c>
      <c r="G330" s="12">
        <v>11.2</v>
      </c>
      <c r="H330" s="12">
        <v>67.16</v>
      </c>
      <c r="I330" s="12">
        <v>-13.1</v>
      </c>
      <c r="J330" s="12">
        <v>-10.7</v>
      </c>
      <c r="K330" s="12">
        <v>18.32</v>
      </c>
      <c r="L330" s="12">
        <v>10.1</v>
      </c>
      <c r="M330" s="12">
        <v>10.4</v>
      </c>
      <c r="N330" s="12">
        <v>2.97</v>
      </c>
      <c r="O330" s="12">
        <v>9.6999999999999993</v>
      </c>
      <c r="P330" s="12">
        <v>11.5</v>
      </c>
      <c r="Q330" s="12">
        <v>18.559999999999999</v>
      </c>
      <c r="R330" s="12">
        <v>2.5499999999999998</v>
      </c>
      <c r="S330" s="13">
        <v>0.27</v>
      </c>
      <c r="T330" s="13">
        <v>0.32</v>
      </c>
      <c r="U330" s="12">
        <v>18.2</v>
      </c>
      <c r="V330" s="15">
        <v>955.3</v>
      </c>
      <c r="W330" s="15">
        <v>912.2</v>
      </c>
      <c r="X330" s="15">
        <v>-4.51</v>
      </c>
      <c r="Y330" s="15">
        <v>35.834000000000003</v>
      </c>
      <c r="Z330" s="12">
        <v>35.927999999999997</v>
      </c>
      <c r="AA330" s="56">
        <v>0.26</v>
      </c>
      <c r="AB330" s="71">
        <v>43373</v>
      </c>
      <c r="AC330" s="51">
        <v>7.6</v>
      </c>
      <c r="AD330" s="45" t="s">
        <v>693</v>
      </c>
      <c r="AE330" s="31">
        <v>2767.75</v>
      </c>
    </row>
    <row r="331" spans="1:31" ht="18" x14ac:dyDescent="0.35">
      <c r="A331" s="48">
        <f t="shared" si="6"/>
        <v>328</v>
      </c>
      <c r="B331" s="20" t="s">
        <v>1093</v>
      </c>
      <c r="C331" s="12">
        <v>308.5</v>
      </c>
      <c r="D331" s="12">
        <v>309.7</v>
      </c>
      <c r="E331" s="12">
        <v>0.4</v>
      </c>
      <c r="F331" s="12">
        <v>-30.2</v>
      </c>
      <c r="G331" s="12">
        <v>10.199999999999999</v>
      </c>
      <c r="H331" s="12">
        <v>-133.77000000000001</v>
      </c>
      <c r="I331" s="12">
        <v>-12.3</v>
      </c>
      <c r="J331" s="12">
        <v>1.4</v>
      </c>
      <c r="K331" s="12">
        <v>111.38</v>
      </c>
      <c r="L331" s="12">
        <v>0.8</v>
      </c>
      <c r="M331" s="12">
        <v>0.9</v>
      </c>
      <c r="N331" s="12">
        <v>12.5</v>
      </c>
      <c r="O331" s="12">
        <v>-18.7</v>
      </c>
      <c r="P331" s="12">
        <v>7.9</v>
      </c>
      <c r="Q331" s="12">
        <v>142.25</v>
      </c>
      <c r="R331" s="12">
        <v>2.5499999999999998</v>
      </c>
      <c r="S331" s="13">
        <v>-0.7</v>
      </c>
      <c r="T331" s="13">
        <v>0.3</v>
      </c>
      <c r="U331" s="12">
        <v>143.30000000000001</v>
      </c>
      <c r="V331" s="15">
        <v>346</v>
      </c>
      <c r="W331" s="15">
        <v>353.9</v>
      </c>
      <c r="X331" s="15">
        <v>2.2799999999999998</v>
      </c>
      <c r="Y331" s="15">
        <v>26.811</v>
      </c>
      <c r="Z331" s="12">
        <v>26.183</v>
      </c>
      <c r="AA331" s="56">
        <v>-2.34</v>
      </c>
      <c r="AB331" s="71">
        <v>43373</v>
      </c>
      <c r="AC331" s="51">
        <v>250</v>
      </c>
      <c r="AD331" s="45" t="s">
        <v>760</v>
      </c>
      <c r="AE331" s="31">
        <v>19769.25</v>
      </c>
    </row>
    <row r="332" spans="1:31" ht="18" x14ac:dyDescent="0.35">
      <c r="A332" s="48">
        <f t="shared" si="6"/>
        <v>329</v>
      </c>
      <c r="B332" s="20" t="s">
        <v>1094</v>
      </c>
      <c r="C332" s="12">
        <v>9984</v>
      </c>
      <c r="D332" s="12">
        <v>14514</v>
      </c>
      <c r="E332" s="12">
        <v>45.4</v>
      </c>
      <c r="F332" s="12">
        <v>1074</v>
      </c>
      <c r="G332" s="12">
        <v>1876</v>
      </c>
      <c r="H332" s="12">
        <v>74.67</v>
      </c>
      <c r="I332" s="12">
        <v>-157</v>
      </c>
      <c r="J332" s="12">
        <v>-52</v>
      </c>
      <c r="K332" s="12">
        <v>66.88</v>
      </c>
      <c r="L332" s="12">
        <v>490</v>
      </c>
      <c r="M332" s="12">
        <v>535</v>
      </c>
      <c r="N332" s="12">
        <v>9.18</v>
      </c>
      <c r="O332" s="12">
        <v>223</v>
      </c>
      <c r="P332" s="12">
        <v>372</v>
      </c>
      <c r="Q332" s="12">
        <v>66.819999999999993</v>
      </c>
      <c r="R332" s="12">
        <v>2.56</v>
      </c>
      <c r="S332" s="13">
        <v>0.22</v>
      </c>
      <c r="T332" s="13">
        <v>0.32</v>
      </c>
      <c r="U332" s="12">
        <v>48.1</v>
      </c>
      <c r="V332" s="15">
        <v>86572</v>
      </c>
      <c r="W332" s="15">
        <v>89290</v>
      </c>
      <c r="X332" s="15">
        <v>3.14</v>
      </c>
      <c r="Y332" s="15">
        <v>1079.0999999999999</v>
      </c>
      <c r="Z332" s="12">
        <v>1158.2</v>
      </c>
      <c r="AA332" s="56">
        <v>7.33</v>
      </c>
      <c r="AB332" s="71">
        <v>43373</v>
      </c>
      <c r="AC332" s="51">
        <v>250</v>
      </c>
      <c r="AD332" s="45" t="s">
        <v>711</v>
      </c>
      <c r="AE332" s="31">
        <v>10707.5</v>
      </c>
    </row>
    <row r="333" spans="1:31" ht="18" x14ac:dyDescent="0.35">
      <c r="A333" s="48">
        <f t="shared" si="6"/>
        <v>330</v>
      </c>
      <c r="B333" s="20" t="s">
        <v>671</v>
      </c>
      <c r="C333" s="12">
        <v>4402.8999999999996</v>
      </c>
      <c r="D333" s="12">
        <v>5058.1000000000004</v>
      </c>
      <c r="E333" s="12">
        <v>14.9</v>
      </c>
      <c r="F333" s="12">
        <v>235.1</v>
      </c>
      <c r="G333" s="12">
        <v>215.2</v>
      </c>
      <c r="H333" s="12">
        <v>-8.4600000000000009</v>
      </c>
      <c r="I333" s="12">
        <v>63.5</v>
      </c>
      <c r="J333" s="12">
        <v>84.6</v>
      </c>
      <c r="K333" s="12">
        <v>33.229999999999997</v>
      </c>
      <c r="L333" s="12">
        <v>17.100000000000001</v>
      </c>
      <c r="M333" s="12">
        <v>23.6</v>
      </c>
      <c r="N333" s="12">
        <v>38.01</v>
      </c>
      <c r="O333" s="12">
        <v>171.6</v>
      </c>
      <c r="P333" s="12">
        <v>130.6</v>
      </c>
      <c r="Q333" s="12">
        <v>-23.89</v>
      </c>
      <c r="R333" s="12">
        <v>2.58</v>
      </c>
      <c r="S333" s="13">
        <v>3.82</v>
      </c>
      <c r="T333" s="13">
        <v>2.7</v>
      </c>
      <c r="U333" s="12">
        <v>-29.3</v>
      </c>
      <c r="V333" s="15">
        <v>6795.1</v>
      </c>
      <c r="W333" s="15">
        <v>8296.1</v>
      </c>
      <c r="X333" s="15">
        <v>22.09</v>
      </c>
      <c r="Y333" s="15">
        <v>44.969000000000001</v>
      </c>
      <c r="Z333" s="12">
        <v>48.384</v>
      </c>
      <c r="AA333" s="56">
        <v>7.6</v>
      </c>
      <c r="AB333" s="71">
        <v>43373</v>
      </c>
      <c r="AC333" s="51">
        <v>28.9</v>
      </c>
      <c r="AD333" s="45" t="s">
        <v>720</v>
      </c>
      <c r="AE333" s="31">
        <v>-832.33</v>
      </c>
    </row>
    <row r="334" spans="1:31" ht="18" x14ac:dyDescent="0.35">
      <c r="A334" s="48">
        <f t="shared" si="6"/>
        <v>331</v>
      </c>
      <c r="B334" s="20" t="s">
        <v>1095</v>
      </c>
      <c r="C334" s="12">
        <v>124.1</v>
      </c>
      <c r="D334" s="12">
        <v>123.6</v>
      </c>
      <c r="E334" s="12">
        <v>-0.4</v>
      </c>
      <c r="F334" s="12">
        <v>4.4000000000000004</v>
      </c>
      <c r="G334" s="12">
        <v>4.3</v>
      </c>
      <c r="H334" s="12">
        <v>-2.27</v>
      </c>
      <c r="I334" s="12">
        <v>0.6</v>
      </c>
      <c r="J334" s="12">
        <v>1.1000000000000001</v>
      </c>
      <c r="K334" s="12">
        <v>83.33</v>
      </c>
      <c r="L334" s="12">
        <v>0.5</v>
      </c>
      <c r="M334" s="12">
        <v>0</v>
      </c>
      <c r="N334" s="12">
        <v>-100</v>
      </c>
      <c r="O334" s="12">
        <v>3.3</v>
      </c>
      <c r="P334" s="12">
        <v>3.2</v>
      </c>
      <c r="Q334" s="12">
        <v>-3.03</v>
      </c>
      <c r="R334" s="12">
        <v>2.59</v>
      </c>
      <c r="S334" s="13">
        <v>0.19</v>
      </c>
      <c r="T334" s="13">
        <v>0.2</v>
      </c>
      <c r="U334" s="12">
        <v>3</v>
      </c>
      <c r="V334" s="15">
        <v>161.4</v>
      </c>
      <c r="W334" s="15">
        <v>212.3</v>
      </c>
      <c r="X334" s="15">
        <v>31.54</v>
      </c>
      <c r="Y334" s="15">
        <v>16.896000000000001</v>
      </c>
      <c r="Z334" s="12">
        <v>16.628</v>
      </c>
      <c r="AA334" s="56">
        <v>-1.59</v>
      </c>
      <c r="AB334" s="71">
        <v>43373</v>
      </c>
      <c r="AC334" s="51">
        <v>18.7</v>
      </c>
      <c r="AD334" s="45" t="s">
        <v>705</v>
      </c>
      <c r="AE334" s="31">
        <v>3927</v>
      </c>
    </row>
    <row r="335" spans="1:31" ht="18" x14ac:dyDescent="0.35">
      <c r="A335" s="48">
        <f t="shared" si="6"/>
        <v>332</v>
      </c>
      <c r="B335" s="20" t="s">
        <v>461</v>
      </c>
      <c r="C335" s="12">
        <v>8940</v>
      </c>
      <c r="D335" s="12">
        <v>9379</v>
      </c>
      <c r="E335" s="12">
        <v>4.9000000000000004</v>
      </c>
      <c r="F335" s="12">
        <v>328</v>
      </c>
      <c r="G335" s="12">
        <v>348</v>
      </c>
      <c r="H335" s="12">
        <v>6.1</v>
      </c>
      <c r="I335" s="12">
        <v>101</v>
      </c>
      <c r="J335" s="12">
        <v>85</v>
      </c>
      <c r="K335" s="12">
        <v>-15.84</v>
      </c>
      <c r="L335" s="12">
        <v>18</v>
      </c>
      <c r="M335" s="12">
        <v>19</v>
      </c>
      <c r="N335" s="12">
        <v>5.56</v>
      </c>
      <c r="O335" s="12">
        <v>209</v>
      </c>
      <c r="P335" s="12">
        <v>244</v>
      </c>
      <c r="Q335" s="12">
        <v>16.75</v>
      </c>
      <c r="R335" s="12">
        <v>2.6</v>
      </c>
      <c r="S335" s="13">
        <v>0.67</v>
      </c>
      <c r="T335" s="13">
        <v>0.86</v>
      </c>
      <c r="U335" s="12">
        <v>27.9</v>
      </c>
      <c r="V335" s="15">
        <v>9097</v>
      </c>
      <c r="W335" s="15">
        <v>8807</v>
      </c>
      <c r="X335" s="15">
        <v>-3.19</v>
      </c>
      <c r="Y335" s="15">
        <v>310.8</v>
      </c>
      <c r="Z335" s="12">
        <v>283.7</v>
      </c>
      <c r="AA335" s="56">
        <v>-8.7200000000000006</v>
      </c>
      <c r="AB335" s="71">
        <v>43316</v>
      </c>
      <c r="AC335" s="51">
        <v>13.6</v>
      </c>
      <c r="AD335" s="45" t="s">
        <v>677</v>
      </c>
      <c r="AE335" s="31">
        <v>1374.5</v>
      </c>
    </row>
    <row r="336" spans="1:31" ht="18" x14ac:dyDescent="0.35">
      <c r="A336" s="48">
        <f t="shared" si="6"/>
        <v>333</v>
      </c>
      <c r="B336" s="20" t="s">
        <v>1096</v>
      </c>
      <c r="C336" s="12">
        <v>100</v>
      </c>
      <c r="D336" s="12">
        <v>110.6</v>
      </c>
      <c r="E336" s="12">
        <v>10.6</v>
      </c>
      <c r="F336" s="12">
        <v>12.2</v>
      </c>
      <c r="G336" s="12">
        <v>3.7</v>
      </c>
      <c r="H336" s="12">
        <v>-69.67</v>
      </c>
      <c r="I336" s="12">
        <v>4.2</v>
      </c>
      <c r="J336" s="12">
        <v>0.8</v>
      </c>
      <c r="K336" s="12">
        <v>-80.95</v>
      </c>
      <c r="L336" s="12">
        <v>0</v>
      </c>
      <c r="M336" s="12">
        <v>0</v>
      </c>
      <c r="N336" s="12"/>
      <c r="O336" s="12">
        <v>8</v>
      </c>
      <c r="P336" s="12">
        <v>2.9</v>
      </c>
      <c r="Q336" s="12">
        <v>-63.75</v>
      </c>
      <c r="R336" s="12">
        <v>2.62</v>
      </c>
      <c r="S336" s="13">
        <v>0.27</v>
      </c>
      <c r="T336" s="13">
        <v>0.1</v>
      </c>
      <c r="U336" s="12">
        <v>-64.3</v>
      </c>
      <c r="V336" s="15">
        <v>112</v>
      </c>
      <c r="W336" s="15">
        <v>106.1</v>
      </c>
      <c r="X336" s="15">
        <v>-5.27</v>
      </c>
      <c r="Y336" s="15">
        <v>29.117999999999999</v>
      </c>
      <c r="Z336" s="12">
        <v>29.196999999999999</v>
      </c>
      <c r="AA336" s="56">
        <v>0.27</v>
      </c>
      <c r="AB336" s="71">
        <v>43373</v>
      </c>
      <c r="AC336" s="51">
        <v>63.5</v>
      </c>
      <c r="AD336" s="45" t="s">
        <v>696</v>
      </c>
      <c r="AE336" s="31">
        <v>4720.25</v>
      </c>
    </row>
    <row r="337" spans="1:31" ht="18" x14ac:dyDescent="0.35">
      <c r="A337" s="48">
        <f t="shared" si="6"/>
        <v>334</v>
      </c>
      <c r="B337" s="20" t="s">
        <v>1097</v>
      </c>
      <c r="C337" s="12">
        <v>138.69999999999999</v>
      </c>
      <c r="D337" s="12">
        <v>159.80000000000001</v>
      </c>
      <c r="E337" s="12">
        <v>15.2</v>
      </c>
      <c r="F337" s="12">
        <v>7.8</v>
      </c>
      <c r="G337" s="12">
        <v>6.8</v>
      </c>
      <c r="H337" s="12">
        <v>-12.82</v>
      </c>
      <c r="I337" s="12">
        <v>0.9</v>
      </c>
      <c r="J337" s="12">
        <v>0.1</v>
      </c>
      <c r="K337" s="12">
        <v>-88.89</v>
      </c>
      <c r="L337" s="12">
        <v>2.2000000000000002</v>
      </c>
      <c r="M337" s="12">
        <v>2.5</v>
      </c>
      <c r="N337" s="12">
        <v>13.64</v>
      </c>
      <c r="O337" s="12">
        <v>4.7</v>
      </c>
      <c r="P337" s="12">
        <v>4.2</v>
      </c>
      <c r="Q337" s="12">
        <v>-10.64</v>
      </c>
      <c r="R337" s="12">
        <v>2.63</v>
      </c>
      <c r="S337" s="13">
        <v>0.41</v>
      </c>
      <c r="T337" s="13">
        <v>0.36</v>
      </c>
      <c r="U337" s="12">
        <v>-11.9</v>
      </c>
      <c r="V337" s="15">
        <v>369.2</v>
      </c>
      <c r="W337" s="15">
        <v>387</v>
      </c>
      <c r="X337" s="15">
        <v>4.82</v>
      </c>
      <c r="Y337" s="15">
        <v>11.486000000000001</v>
      </c>
      <c r="Z337" s="12">
        <v>11.683</v>
      </c>
      <c r="AA337" s="56">
        <v>1.72</v>
      </c>
      <c r="AB337" s="71">
        <v>43372</v>
      </c>
      <c r="AC337" s="51">
        <v>96.2</v>
      </c>
      <c r="AD337" s="45" t="s">
        <v>694</v>
      </c>
      <c r="AE337" s="31">
        <v>1810.43</v>
      </c>
    </row>
    <row r="338" spans="1:31" ht="18" x14ac:dyDescent="0.35">
      <c r="A338" s="48">
        <f t="shared" si="6"/>
        <v>335</v>
      </c>
      <c r="B338" s="20" t="s">
        <v>288</v>
      </c>
      <c r="C338" s="12">
        <v>2765.1</v>
      </c>
      <c r="D338" s="12">
        <v>2847.3</v>
      </c>
      <c r="E338" s="12">
        <v>3</v>
      </c>
      <c r="F338" s="12">
        <v>398.7</v>
      </c>
      <c r="G338" s="12">
        <v>293</v>
      </c>
      <c r="H338" s="12">
        <v>-26.51</v>
      </c>
      <c r="I338" s="12">
        <v>90.5</v>
      </c>
      <c r="J338" s="12">
        <v>52</v>
      </c>
      <c r="K338" s="12">
        <v>-42.54</v>
      </c>
      <c r="L338" s="12">
        <v>109.3</v>
      </c>
      <c r="M338" s="12">
        <v>125.9</v>
      </c>
      <c r="N338" s="12">
        <v>15.19</v>
      </c>
      <c r="O338" s="12">
        <v>156.4</v>
      </c>
      <c r="P338" s="12">
        <v>74.900000000000006</v>
      </c>
      <c r="Q338" s="12">
        <v>-52.11</v>
      </c>
      <c r="R338" s="12">
        <v>2.63</v>
      </c>
      <c r="S338" s="13">
        <v>0.83</v>
      </c>
      <c r="T338" s="13">
        <v>0.45</v>
      </c>
      <c r="U338" s="12">
        <v>-45.7</v>
      </c>
      <c r="V338" s="15">
        <v>14228.8</v>
      </c>
      <c r="W338" s="15">
        <v>15533.1</v>
      </c>
      <c r="X338" s="15">
        <v>9.17</v>
      </c>
      <c r="Y338" s="15">
        <v>188.88399999999999</v>
      </c>
      <c r="Z338" s="12">
        <v>166.77099999999999</v>
      </c>
      <c r="AA338" s="56">
        <v>-11.71</v>
      </c>
      <c r="AB338" s="71">
        <v>43373</v>
      </c>
      <c r="AC338" s="51">
        <v>29.1</v>
      </c>
      <c r="AD338" s="45" t="s">
        <v>725</v>
      </c>
      <c r="AE338" s="31">
        <v>7175.23</v>
      </c>
    </row>
    <row r="339" spans="1:31" ht="18" x14ac:dyDescent="0.35">
      <c r="A339" s="48">
        <f t="shared" si="6"/>
        <v>336</v>
      </c>
      <c r="B339" s="20" t="s">
        <v>1098</v>
      </c>
      <c r="C339" s="12">
        <v>2048.6999999999998</v>
      </c>
      <c r="D339" s="12">
        <v>2130.6999999999998</v>
      </c>
      <c r="E339" s="12">
        <v>4</v>
      </c>
      <c r="F339" s="12">
        <v>84.7</v>
      </c>
      <c r="G339" s="12">
        <v>102.7</v>
      </c>
      <c r="H339" s="12">
        <v>21.25</v>
      </c>
      <c r="I339" s="12">
        <v>6.5</v>
      </c>
      <c r="J339" s="12">
        <v>13.5</v>
      </c>
      <c r="K339" s="12">
        <v>107.69</v>
      </c>
      <c r="L339" s="12">
        <v>39.299999999999997</v>
      </c>
      <c r="M339" s="12">
        <v>32.799999999999997</v>
      </c>
      <c r="N339" s="12">
        <v>-16.54</v>
      </c>
      <c r="O339" s="12">
        <v>38.799999999999997</v>
      </c>
      <c r="P339" s="12">
        <v>56.4</v>
      </c>
      <c r="Q339" s="12">
        <v>45.36</v>
      </c>
      <c r="R339" s="12">
        <v>2.65</v>
      </c>
      <c r="S339" s="13">
        <v>0.28000000000000003</v>
      </c>
      <c r="T339" s="13">
        <v>0.4</v>
      </c>
      <c r="U339" s="12">
        <v>44.1</v>
      </c>
      <c r="V339" s="15">
        <v>4625.8</v>
      </c>
      <c r="W339" s="15">
        <v>4266.3999999999996</v>
      </c>
      <c r="X339" s="15">
        <v>-7.77</v>
      </c>
      <c r="Y339" s="15">
        <v>141.4</v>
      </c>
      <c r="Z339" s="12">
        <v>142.30000000000001</v>
      </c>
      <c r="AA339" s="56">
        <v>0.64</v>
      </c>
      <c r="AB339" s="71">
        <v>43373</v>
      </c>
      <c r="AC339" s="51">
        <v>10.8</v>
      </c>
      <c r="AD339" s="45" t="s">
        <v>702</v>
      </c>
      <c r="AE339" s="31">
        <v>179178</v>
      </c>
    </row>
    <row r="340" spans="1:31" ht="18" x14ac:dyDescent="0.35">
      <c r="A340" s="48">
        <f t="shared" si="6"/>
        <v>337</v>
      </c>
      <c r="B340" s="20" t="s">
        <v>1099</v>
      </c>
      <c r="C340" s="12">
        <v>143.1</v>
      </c>
      <c r="D340" s="12">
        <v>168.1</v>
      </c>
      <c r="E340" s="12">
        <v>17.5</v>
      </c>
      <c r="F340" s="12">
        <v>5.6</v>
      </c>
      <c r="G340" s="12">
        <v>8.6999999999999993</v>
      </c>
      <c r="H340" s="12">
        <v>55.36</v>
      </c>
      <c r="I340" s="12">
        <v>0.8</v>
      </c>
      <c r="J340" s="12">
        <v>0</v>
      </c>
      <c r="K340" s="12">
        <v>-100</v>
      </c>
      <c r="L340" s="12">
        <v>3.8</v>
      </c>
      <c r="M340" s="12">
        <v>4.2</v>
      </c>
      <c r="N340" s="12">
        <v>10.53</v>
      </c>
      <c r="O340" s="12">
        <v>1.1000000000000001</v>
      </c>
      <c r="P340" s="12">
        <v>4.5</v>
      </c>
      <c r="Q340" s="12">
        <v>309.08999999999997</v>
      </c>
      <c r="R340" s="12">
        <v>2.68</v>
      </c>
      <c r="S340" s="13">
        <v>0.04</v>
      </c>
      <c r="T340" s="13">
        <v>0.16</v>
      </c>
      <c r="U340" s="12">
        <v>285.39999999999998</v>
      </c>
      <c r="V340" s="15">
        <v>401.9</v>
      </c>
      <c r="W340" s="15">
        <v>384.2</v>
      </c>
      <c r="X340" s="15">
        <v>-4.4000000000000004</v>
      </c>
      <c r="Y340" s="15">
        <v>26.95</v>
      </c>
      <c r="Z340" s="12">
        <v>28.875</v>
      </c>
      <c r="AA340" s="56">
        <v>7.14</v>
      </c>
      <c r="AB340" s="71">
        <v>43372</v>
      </c>
      <c r="AC340" s="51">
        <v>18.8</v>
      </c>
      <c r="AD340" s="45" t="s">
        <v>679</v>
      </c>
      <c r="AE340" s="31">
        <v>3016</v>
      </c>
    </row>
    <row r="341" spans="1:31" ht="18" x14ac:dyDescent="0.35">
      <c r="A341" s="48">
        <f t="shared" si="6"/>
        <v>338</v>
      </c>
      <c r="B341" s="20" t="s">
        <v>1100</v>
      </c>
      <c r="C341" s="12">
        <v>96.8</v>
      </c>
      <c r="D341" s="12">
        <v>107.8</v>
      </c>
      <c r="E341" s="12">
        <v>11.4</v>
      </c>
      <c r="F341" s="12">
        <v>14.2</v>
      </c>
      <c r="G341" s="12">
        <v>13.7</v>
      </c>
      <c r="H341" s="12">
        <v>-3.52</v>
      </c>
      <c r="I341" s="12">
        <v>-3.9</v>
      </c>
      <c r="J341" s="12">
        <v>3.3</v>
      </c>
      <c r="K341" s="12">
        <v>184.62</v>
      </c>
      <c r="L341" s="12">
        <v>21.7</v>
      </c>
      <c r="M341" s="12">
        <v>36.6</v>
      </c>
      <c r="N341" s="12">
        <v>68.66</v>
      </c>
      <c r="O341" s="12">
        <v>12.6</v>
      </c>
      <c r="P341" s="12">
        <v>2.9</v>
      </c>
      <c r="Q341" s="12">
        <v>-76.98</v>
      </c>
      <c r="R341" s="12">
        <v>2.69</v>
      </c>
      <c r="S341" s="13">
        <v>0.25</v>
      </c>
      <c r="T341" s="13">
        <v>0.06</v>
      </c>
      <c r="U341" s="12">
        <v>-76.7</v>
      </c>
      <c r="V341" s="15">
        <v>9266.1</v>
      </c>
      <c r="W341" s="15">
        <v>9314.1</v>
      </c>
      <c r="X341" s="15">
        <v>0.52</v>
      </c>
      <c r="Y341" s="15">
        <v>50.933</v>
      </c>
      <c r="Z341" s="12">
        <v>50.9</v>
      </c>
      <c r="AA341" s="56">
        <v>-7.0000000000000007E-2</v>
      </c>
      <c r="AB341" s="71">
        <v>43373</v>
      </c>
      <c r="AC341" s="51">
        <v>51.8</v>
      </c>
      <c r="AD341" s="45" t="s">
        <v>739</v>
      </c>
      <c r="AE341" s="31">
        <v>-1610</v>
      </c>
    </row>
    <row r="342" spans="1:31" ht="18" x14ac:dyDescent="0.35">
      <c r="A342" s="48">
        <f t="shared" si="6"/>
        <v>339</v>
      </c>
      <c r="B342" s="20" t="s">
        <v>1101</v>
      </c>
      <c r="C342" s="12">
        <v>595.6</v>
      </c>
      <c r="D342" s="12">
        <v>597.70000000000005</v>
      </c>
      <c r="E342" s="12">
        <v>0.4</v>
      </c>
      <c r="F342" s="12">
        <v>28.8</v>
      </c>
      <c r="G342" s="12">
        <v>28.9</v>
      </c>
      <c r="H342" s="12">
        <v>0.35</v>
      </c>
      <c r="I342" s="12">
        <v>9.1</v>
      </c>
      <c r="J342" s="12">
        <v>5.9</v>
      </c>
      <c r="K342" s="12">
        <v>-35.159999999999997</v>
      </c>
      <c r="L342" s="12">
        <v>4.5999999999999996</v>
      </c>
      <c r="M342" s="12">
        <v>6.8</v>
      </c>
      <c r="N342" s="12">
        <v>47.83</v>
      </c>
      <c r="O342" s="12">
        <v>15.2</v>
      </c>
      <c r="P342" s="12">
        <v>16.2</v>
      </c>
      <c r="Q342" s="12">
        <v>6.58</v>
      </c>
      <c r="R342" s="12">
        <v>2.71</v>
      </c>
      <c r="S342" s="13">
        <v>0.23</v>
      </c>
      <c r="T342" s="13">
        <v>0.25</v>
      </c>
      <c r="U342" s="12">
        <v>7.8</v>
      </c>
      <c r="V342" s="15">
        <v>698.3</v>
      </c>
      <c r="W342" s="15">
        <v>839.7</v>
      </c>
      <c r="X342" s="15">
        <v>20.25</v>
      </c>
      <c r="Y342" s="15">
        <v>65.528999999999996</v>
      </c>
      <c r="Z342" s="12">
        <v>64.847999999999999</v>
      </c>
      <c r="AA342" s="56">
        <v>-1.04</v>
      </c>
      <c r="AB342" s="71">
        <v>43312</v>
      </c>
      <c r="AC342" s="51">
        <v>16.7</v>
      </c>
      <c r="AD342" s="45" t="s">
        <v>706</v>
      </c>
      <c r="AE342" s="31">
        <v>-3851.75</v>
      </c>
    </row>
    <row r="343" spans="1:31" ht="18" x14ac:dyDescent="0.35">
      <c r="A343" s="48">
        <f t="shared" si="6"/>
        <v>340</v>
      </c>
      <c r="B343" s="20" t="s">
        <v>1102</v>
      </c>
      <c r="C343" s="12">
        <v>391.8</v>
      </c>
      <c r="D343" s="12">
        <v>427.2</v>
      </c>
      <c r="E343" s="12">
        <v>9</v>
      </c>
      <c r="F343" s="12">
        <v>51.2</v>
      </c>
      <c r="G343" s="12">
        <v>51.1</v>
      </c>
      <c r="H343" s="12">
        <v>-0.2</v>
      </c>
      <c r="I343" s="12">
        <v>5.2</v>
      </c>
      <c r="J343" s="12">
        <v>11</v>
      </c>
      <c r="K343" s="12">
        <v>111.54</v>
      </c>
      <c r="L343" s="12">
        <v>49.1</v>
      </c>
      <c r="M343" s="12">
        <v>28.2</v>
      </c>
      <c r="N343" s="12">
        <v>-42.57</v>
      </c>
      <c r="O343" s="12">
        <v>-3.3</v>
      </c>
      <c r="P343" s="12">
        <v>11.7</v>
      </c>
      <c r="Q343" s="12">
        <v>454.55</v>
      </c>
      <c r="R343" s="12">
        <v>2.74</v>
      </c>
      <c r="S343" s="13">
        <v>-0.03</v>
      </c>
      <c r="T343" s="13">
        <v>0.09</v>
      </c>
      <c r="U343" s="12">
        <v>370.2</v>
      </c>
      <c r="V343" s="15">
        <v>3339.6</v>
      </c>
      <c r="W343" s="15">
        <v>2699.2</v>
      </c>
      <c r="X343" s="15">
        <v>-19.18</v>
      </c>
      <c r="Y343" s="15">
        <v>104.09699999999999</v>
      </c>
      <c r="Z343" s="12">
        <v>134.57599999999999</v>
      </c>
      <c r="AA343" s="56">
        <v>29.28</v>
      </c>
      <c r="AB343" s="71">
        <v>43373</v>
      </c>
      <c r="AC343" s="51">
        <v>447.7</v>
      </c>
      <c r="AD343" s="45" t="s">
        <v>702</v>
      </c>
      <c r="AE343" s="31">
        <v>-2466</v>
      </c>
    </row>
    <row r="344" spans="1:31" ht="18" x14ac:dyDescent="0.35">
      <c r="A344" s="48">
        <f t="shared" si="6"/>
        <v>341</v>
      </c>
      <c r="B344" s="20" t="s">
        <v>308</v>
      </c>
      <c r="C344" s="12">
        <v>23562</v>
      </c>
      <c r="D344" s="12">
        <v>30849</v>
      </c>
      <c r="E344" s="12">
        <v>30.9</v>
      </c>
      <c r="F344" s="12">
        <v>1355</v>
      </c>
      <c r="G344" s="12">
        <v>1261</v>
      </c>
      <c r="H344" s="12">
        <v>-6.94</v>
      </c>
      <c r="I344" s="12">
        <v>378</v>
      </c>
      <c r="J344" s="12">
        <v>276</v>
      </c>
      <c r="K344" s="12">
        <v>-26.98</v>
      </c>
      <c r="L344" s="12">
        <v>114</v>
      </c>
      <c r="M344" s="12">
        <v>111</v>
      </c>
      <c r="N344" s="12">
        <v>-2.63</v>
      </c>
      <c r="O344" s="12">
        <v>840</v>
      </c>
      <c r="P344" s="12">
        <v>855</v>
      </c>
      <c r="Q344" s="12">
        <v>1.79</v>
      </c>
      <c r="R344" s="12">
        <v>2.77</v>
      </c>
      <c r="S344" s="13">
        <v>1.91</v>
      </c>
      <c r="T344" s="13">
        <v>2</v>
      </c>
      <c r="U344" s="12">
        <v>5.0999999999999996</v>
      </c>
      <c r="V344" s="15">
        <v>27618</v>
      </c>
      <c r="W344" s="15">
        <v>29984</v>
      </c>
      <c r="X344" s="15">
        <v>8.57</v>
      </c>
      <c r="Y344" s="15">
        <v>441</v>
      </c>
      <c r="Z344" s="12">
        <v>427</v>
      </c>
      <c r="AA344" s="56">
        <v>-3.17</v>
      </c>
      <c r="AB344" s="71">
        <v>43373</v>
      </c>
      <c r="AC344" s="51">
        <v>12.5</v>
      </c>
      <c r="AD344" s="45" t="s">
        <v>740</v>
      </c>
      <c r="AE344" s="31">
        <v>13499.5</v>
      </c>
    </row>
    <row r="345" spans="1:31" ht="18" x14ac:dyDescent="0.35">
      <c r="A345" s="48">
        <f t="shared" si="6"/>
        <v>342</v>
      </c>
      <c r="B345" s="20" t="s">
        <v>301</v>
      </c>
      <c r="C345" s="12">
        <v>14650.4</v>
      </c>
      <c r="D345" s="12">
        <v>15215.3</v>
      </c>
      <c r="E345" s="12">
        <v>3.9</v>
      </c>
      <c r="F345" s="12">
        <v>610.79999999999995</v>
      </c>
      <c r="G345" s="12">
        <v>607.6</v>
      </c>
      <c r="H345" s="12">
        <v>-0.52</v>
      </c>
      <c r="I345" s="12">
        <v>178.8</v>
      </c>
      <c r="J345" s="12">
        <v>107</v>
      </c>
      <c r="K345" s="12">
        <v>-40.159999999999997</v>
      </c>
      <c r="L345" s="12">
        <v>64.400000000000006</v>
      </c>
      <c r="M345" s="12">
        <v>69.599999999999994</v>
      </c>
      <c r="N345" s="12">
        <v>8.07</v>
      </c>
      <c r="O345" s="12">
        <v>367.6</v>
      </c>
      <c r="P345" s="12">
        <v>431</v>
      </c>
      <c r="Q345" s="12">
        <v>17.25</v>
      </c>
      <c r="R345" s="12">
        <v>2.83</v>
      </c>
      <c r="S345" s="13">
        <v>0.69</v>
      </c>
      <c r="T345" s="13">
        <v>0.82</v>
      </c>
      <c r="U345" s="12">
        <v>18.100000000000001</v>
      </c>
      <c r="V345" s="15">
        <v>16183.3</v>
      </c>
      <c r="W345" s="15">
        <v>15903.5</v>
      </c>
      <c r="X345" s="15">
        <v>-1.73</v>
      </c>
      <c r="Y345" s="15">
        <v>533.06299999999999</v>
      </c>
      <c r="Z345" s="12">
        <v>529.03499999999997</v>
      </c>
      <c r="AA345" s="56">
        <v>-0.76</v>
      </c>
      <c r="AB345" s="71">
        <v>43372</v>
      </c>
      <c r="AC345" s="51">
        <v>24.2</v>
      </c>
      <c r="AD345" s="45" t="s">
        <v>676</v>
      </c>
      <c r="AE345" s="31">
        <v>1016.43</v>
      </c>
    </row>
    <row r="346" spans="1:31" ht="18" x14ac:dyDescent="0.35">
      <c r="A346" s="48">
        <f t="shared" si="6"/>
        <v>343</v>
      </c>
      <c r="B346" s="20" t="s">
        <v>459</v>
      </c>
      <c r="C346" s="12">
        <v>5803</v>
      </c>
      <c r="D346" s="12">
        <v>5758</v>
      </c>
      <c r="E346" s="12">
        <v>-0.8</v>
      </c>
      <c r="F346" s="12">
        <v>250</v>
      </c>
      <c r="G346" s="12">
        <v>266</v>
      </c>
      <c r="H346" s="12">
        <v>6.4</v>
      </c>
      <c r="I346" s="12">
        <v>60</v>
      </c>
      <c r="J346" s="12">
        <v>33</v>
      </c>
      <c r="K346" s="12">
        <v>-45</v>
      </c>
      <c r="L346" s="12">
        <v>82</v>
      </c>
      <c r="M346" s="12">
        <v>69</v>
      </c>
      <c r="N346" s="12">
        <v>-15.85</v>
      </c>
      <c r="O346" s="12">
        <v>111</v>
      </c>
      <c r="P346" s="12">
        <v>166</v>
      </c>
      <c r="Q346" s="12">
        <v>49.55</v>
      </c>
      <c r="R346" s="12">
        <v>2.88</v>
      </c>
      <c r="S346" s="13">
        <v>0.36</v>
      </c>
      <c r="T346" s="13">
        <v>0.53</v>
      </c>
      <c r="U346" s="12">
        <v>46.9</v>
      </c>
      <c r="V346" s="15">
        <v>14294</v>
      </c>
      <c r="W346" s="15">
        <v>12752</v>
      </c>
      <c r="X346" s="15">
        <v>-10.79</v>
      </c>
      <c r="Y346" s="15">
        <v>306.5</v>
      </c>
      <c r="Z346" s="12">
        <v>312</v>
      </c>
      <c r="AA346" s="56">
        <v>1.79</v>
      </c>
      <c r="AB346" s="71">
        <v>43316</v>
      </c>
      <c r="AC346" s="51">
        <v>9.3000000000000007</v>
      </c>
      <c r="AD346" s="45" t="s">
        <v>678</v>
      </c>
      <c r="AE346" s="31">
        <v>230.93</v>
      </c>
    </row>
    <row r="347" spans="1:31" ht="18" x14ac:dyDescent="0.35">
      <c r="A347" s="48">
        <f t="shared" si="6"/>
        <v>344</v>
      </c>
      <c r="B347" s="20" t="s">
        <v>287</v>
      </c>
      <c r="C347" s="12">
        <v>870</v>
      </c>
      <c r="D347" s="12">
        <v>1040</v>
      </c>
      <c r="E347" s="12">
        <v>19.5</v>
      </c>
      <c r="F347" s="12">
        <v>-39</v>
      </c>
      <c r="G347" s="12">
        <v>140</v>
      </c>
      <c r="H347" s="12">
        <v>-458.97</v>
      </c>
      <c r="I347" s="12">
        <v>-47</v>
      </c>
      <c r="J347" s="12">
        <v>12</v>
      </c>
      <c r="K347" s="12">
        <v>125.53</v>
      </c>
      <c r="L347" s="12">
        <v>76</v>
      </c>
      <c r="M347" s="12">
        <v>57</v>
      </c>
      <c r="N347" s="12">
        <v>-25</v>
      </c>
      <c r="O347" s="12">
        <v>-87</v>
      </c>
      <c r="P347" s="12">
        <v>30</v>
      </c>
      <c r="Q347" s="12">
        <v>134.47999999999999</v>
      </c>
      <c r="R347" s="12">
        <v>2.88</v>
      </c>
      <c r="S347" s="13">
        <v>-0.37</v>
      </c>
      <c r="T347" s="13">
        <v>0.13</v>
      </c>
      <c r="U347" s="12">
        <v>134.19999999999999</v>
      </c>
      <c r="V347" s="15">
        <v>11690</v>
      </c>
      <c r="W347" s="15">
        <v>9720</v>
      </c>
      <c r="X347" s="15">
        <v>-16.850000000000001</v>
      </c>
      <c r="Y347" s="15">
        <v>233.2</v>
      </c>
      <c r="Z347" s="12">
        <v>235.2</v>
      </c>
      <c r="AA347" s="56">
        <v>0.86</v>
      </c>
      <c r="AB347" s="71">
        <v>43373</v>
      </c>
      <c r="AC347" s="51">
        <v>47.2</v>
      </c>
      <c r="AD347" s="45" t="s">
        <v>749</v>
      </c>
      <c r="AE347" s="31">
        <v>3152.1</v>
      </c>
    </row>
    <row r="348" spans="1:31" ht="18" x14ac:dyDescent="0.35">
      <c r="A348" s="48">
        <f t="shared" si="6"/>
        <v>345</v>
      </c>
      <c r="B348" s="20" t="s">
        <v>1103</v>
      </c>
      <c r="C348" s="12">
        <v>973.6</v>
      </c>
      <c r="D348" s="12">
        <v>930.9</v>
      </c>
      <c r="E348" s="12">
        <v>-4.4000000000000004</v>
      </c>
      <c r="F348" s="12">
        <v>155.5</v>
      </c>
      <c r="G348" s="12">
        <v>82.4</v>
      </c>
      <c r="H348" s="12">
        <v>-47.01</v>
      </c>
      <c r="I348" s="12">
        <v>39.700000000000003</v>
      </c>
      <c r="J348" s="12">
        <v>10.7</v>
      </c>
      <c r="K348" s="12">
        <v>-73.05</v>
      </c>
      <c r="L348" s="12">
        <v>47.9</v>
      </c>
      <c r="M348" s="12">
        <v>43.4</v>
      </c>
      <c r="N348" s="12">
        <v>-9.39</v>
      </c>
      <c r="O348" s="12">
        <v>65.599999999999994</v>
      </c>
      <c r="P348" s="12">
        <v>27.1</v>
      </c>
      <c r="Q348" s="12">
        <v>-58.69</v>
      </c>
      <c r="R348" s="12">
        <v>2.91</v>
      </c>
      <c r="S348" s="13">
        <v>0.43</v>
      </c>
      <c r="T348" s="13">
        <v>0.19</v>
      </c>
      <c r="U348" s="12">
        <v>-57.1</v>
      </c>
      <c r="V348" s="15">
        <v>5577</v>
      </c>
      <c r="W348" s="15">
        <v>5116.7</v>
      </c>
      <c r="X348" s="15">
        <v>-8.25</v>
      </c>
      <c r="Y348" s="15">
        <v>151.30000000000001</v>
      </c>
      <c r="Z348" s="12">
        <v>145.80000000000001</v>
      </c>
      <c r="AA348" s="56">
        <v>-3.64</v>
      </c>
      <c r="AB348" s="71">
        <v>43373</v>
      </c>
      <c r="AC348" s="51">
        <v>19.3</v>
      </c>
      <c r="AD348" s="45" t="s">
        <v>712</v>
      </c>
      <c r="AE348" s="31">
        <v>-1021.25</v>
      </c>
    </row>
    <row r="349" spans="1:31" ht="18" x14ac:dyDescent="0.35">
      <c r="A349" s="48">
        <f t="shared" si="6"/>
        <v>346</v>
      </c>
      <c r="B349" s="20" t="s">
        <v>302</v>
      </c>
      <c r="C349" s="12">
        <v>46181</v>
      </c>
      <c r="D349" s="12">
        <v>47269</v>
      </c>
      <c r="E349" s="12">
        <v>2.4</v>
      </c>
      <c r="F349" s="12">
        <v>2312</v>
      </c>
      <c r="G349" s="12">
        <v>2573</v>
      </c>
      <c r="H349" s="12">
        <v>11.29</v>
      </c>
      <c r="I349" s="12">
        <v>777</v>
      </c>
      <c r="J349" s="12">
        <v>509</v>
      </c>
      <c r="K349" s="12">
        <v>-34.49</v>
      </c>
      <c r="L349" s="12">
        <v>250</v>
      </c>
      <c r="M349" s="12">
        <v>674</v>
      </c>
      <c r="N349" s="12">
        <v>169.6</v>
      </c>
      <c r="O349" s="12">
        <v>1282</v>
      </c>
      <c r="P349" s="12">
        <v>1389</v>
      </c>
      <c r="Q349" s="12">
        <v>8.35</v>
      </c>
      <c r="R349" s="12">
        <v>2.94</v>
      </c>
      <c r="S349" s="13">
        <v>1.26</v>
      </c>
      <c r="T349" s="13">
        <v>1.36</v>
      </c>
      <c r="U349" s="12">
        <v>8.1</v>
      </c>
      <c r="V349" s="15">
        <v>57990</v>
      </c>
      <c r="W349" s="15">
        <v>94888</v>
      </c>
      <c r="X349" s="15">
        <v>63.63</v>
      </c>
      <c r="Y349" s="15">
        <v>1020</v>
      </c>
      <c r="Z349" s="12">
        <v>1022</v>
      </c>
      <c r="AA349" s="56">
        <v>0.2</v>
      </c>
      <c r="AB349" s="71">
        <v>43373</v>
      </c>
      <c r="AC349" s="51">
        <v>50.8</v>
      </c>
      <c r="AD349" s="45" t="s">
        <v>725</v>
      </c>
      <c r="AE349" s="31">
        <v>20023.5</v>
      </c>
    </row>
    <row r="350" spans="1:31" ht="18" x14ac:dyDescent="0.35">
      <c r="A350" s="48">
        <f t="shared" si="6"/>
        <v>347</v>
      </c>
      <c r="B350" s="20" t="s">
        <v>1104</v>
      </c>
      <c r="C350" s="12">
        <v>5464.8</v>
      </c>
      <c r="D350" s="12">
        <v>5418.7</v>
      </c>
      <c r="E350" s="12">
        <v>-0.8</v>
      </c>
      <c r="F350" s="12">
        <v>226.7</v>
      </c>
      <c r="G350" s="12">
        <v>215.1</v>
      </c>
      <c r="H350" s="12">
        <v>-5.12</v>
      </c>
      <c r="I350" s="12">
        <v>79.3</v>
      </c>
      <c r="J350" s="12">
        <v>44.9</v>
      </c>
      <c r="K350" s="12">
        <v>-43.38</v>
      </c>
      <c r="L350" s="12">
        <v>9.6999999999999993</v>
      </c>
      <c r="M350" s="12">
        <v>10.199999999999999</v>
      </c>
      <c r="N350" s="12">
        <v>5.15</v>
      </c>
      <c r="O350" s="12">
        <v>137.69999999999999</v>
      </c>
      <c r="P350" s="12">
        <v>160</v>
      </c>
      <c r="Q350" s="12">
        <v>16.190000000000001</v>
      </c>
      <c r="R350" s="12">
        <v>2.95</v>
      </c>
      <c r="S350" s="13">
        <v>2.04</v>
      </c>
      <c r="T350" s="13">
        <v>2.46</v>
      </c>
      <c r="U350" s="12">
        <v>20.8</v>
      </c>
      <c r="V350" s="15">
        <v>5949</v>
      </c>
      <c r="W350" s="15">
        <v>5999.8</v>
      </c>
      <c r="X350" s="15">
        <v>0.85</v>
      </c>
      <c r="Y350" s="15">
        <v>67.599999999999994</v>
      </c>
      <c r="Z350" s="12">
        <v>65</v>
      </c>
      <c r="AA350" s="56">
        <v>-3.85</v>
      </c>
      <c r="AB350" s="71">
        <v>43373</v>
      </c>
      <c r="AC350" s="51">
        <v>9.8000000000000007</v>
      </c>
      <c r="AD350" s="45" t="s">
        <v>718</v>
      </c>
      <c r="AE350" s="31">
        <v>2029.83</v>
      </c>
    </row>
    <row r="351" spans="1:31" ht="18" x14ac:dyDescent="0.35">
      <c r="A351" s="48">
        <f t="shared" si="6"/>
        <v>348</v>
      </c>
      <c r="B351" s="20" t="s">
        <v>239</v>
      </c>
      <c r="C351" s="12">
        <v>883.4</v>
      </c>
      <c r="D351" s="12">
        <v>952.7</v>
      </c>
      <c r="E351" s="12">
        <v>7.8</v>
      </c>
      <c r="F351" s="12">
        <v>83.4</v>
      </c>
      <c r="G351" s="12">
        <v>58.2</v>
      </c>
      <c r="H351" s="12">
        <v>-30.22</v>
      </c>
      <c r="I351" s="12">
        <v>19.600000000000001</v>
      </c>
      <c r="J351" s="12">
        <v>14.9</v>
      </c>
      <c r="K351" s="12">
        <v>-23.98</v>
      </c>
      <c r="L351" s="12">
        <v>15</v>
      </c>
      <c r="M351" s="12">
        <v>13.8</v>
      </c>
      <c r="N351" s="12">
        <v>-8</v>
      </c>
      <c r="O351" s="12">
        <v>47.6</v>
      </c>
      <c r="P351" s="12">
        <v>28.2</v>
      </c>
      <c r="Q351" s="12">
        <v>-40.76</v>
      </c>
      <c r="R351" s="12">
        <v>2.96</v>
      </c>
      <c r="S351" s="13">
        <v>0.36</v>
      </c>
      <c r="T351" s="13">
        <v>0.22</v>
      </c>
      <c r="U351" s="12">
        <v>-40.700000000000003</v>
      </c>
      <c r="V351" s="15">
        <v>3085.5</v>
      </c>
      <c r="W351" s="15">
        <v>2992</v>
      </c>
      <c r="X351" s="15">
        <v>-3.03</v>
      </c>
      <c r="Y351" s="15">
        <v>131.39599999999999</v>
      </c>
      <c r="Z351" s="12">
        <v>131.35</v>
      </c>
      <c r="AA351" s="56">
        <v>-0.04</v>
      </c>
      <c r="AB351" s="71">
        <v>43373</v>
      </c>
      <c r="AC351" s="51">
        <v>91.7</v>
      </c>
      <c r="AD351" s="45" t="s">
        <v>696</v>
      </c>
      <c r="AE351" s="31">
        <v>9946.5</v>
      </c>
    </row>
    <row r="352" spans="1:31" ht="18" x14ac:dyDescent="0.35">
      <c r="A352" s="48">
        <f t="shared" si="6"/>
        <v>349</v>
      </c>
      <c r="B352" s="20" t="s">
        <v>1105</v>
      </c>
      <c r="C352" s="12">
        <v>2680.3</v>
      </c>
      <c r="D352" s="12">
        <v>3092</v>
      </c>
      <c r="E352" s="12">
        <v>15.4</v>
      </c>
      <c r="F352" s="12">
        <v>107.1</v>
      </c>
      <c r="G352" s="12">
        <v>140</v>
      </c>
      <c r="H352" s="12">
        <v>30.72</v>
      </c>
      <c r="I352" s="12">
        <v>34.700000000000003</v>
      </c>
      <c r="J352" s="12">
        <v>15.9</v>
      </c>
      <c r="K352" s="12">
        <v>-54.18</v>
      </c>
      <c r="L352" s="12">
        <v>20.5</v>
      </c>
      <c r="M352" s="12">
        <v>31</v>
      </c>
      <c r="N352" s="12">
        <v>51.22</v>
      </c>
      <c r="O352" s="12">
        <v>51.9</v>
      </c>
      <c r="P352" s="12">
        <v>93.1</v>
      </c>
      <c r="Q352" s="12">
        <v>79.38</v>
      </c>
      <c r="R352" s="12">
        <v>3.01</v>
      </c>
      <c r="S352" s="13">
        <v>2.0699999999999998</v>
      </c>
      <c r="T352" s="13">
        <v>3.85</v>
      </c>
      <c r="U352" s="12">
        <v>86.2</v>
      </c>
      <c r="V352" s="15">
        <v>3340.2</v>
      </c>
      <c r="W352" s="15">
        <v>3969.4</v>
      </c>
      <c r="X352" s="15">
        <v>18.84</v>
      </c>
      <c r="Y352" s="15">
        <v>25.076000000000001</v>
      </c>
      <c r="Z352" s="12">
        <v>24.164000000000001</v>
      </c>
      <c r="AA352" s="56">
        <v>-3.64</v>
      </c>
      <c r="AB352" s="71">
        <v>43373</v>
      </c>
      <c r="AC352" s="51">
        <v>6.3</v>
      </c>
      <c r="AD352" s="45" t="s">
        <v>683</v>
      </c>
      <c r="AE352" s="31">
        <v>2206.1</v>
      </c>
    </row>
    <row r="353" spans="1:31" ht="18" x14ac:dyDescent="0.35">
      <c r="A353" s="48">
        <f t="shared" si="6"/>
        <v>350</v>
      </c>
      <c r="B353" s="20" t="s">
        <v>1106</v>
      </c>
      <c r="C353" s="12">
        <v>379.7</v>
      </c>
      <c r="D353" s="12">
        <v>561.70000000000005</v>
      </c>
      <c r="E353" s="12">
        <v>47.9</v>
      </c>
      <c r="F353" s="12">
        <v>15.2</v>
      </c>
      <c r="G353" s="12">
        <v>23.3</v>
      </c>
      <c r="H353" s="12">
        <v>53.29</v>
      </c>
      <c r="I353" s="12">
        <v>5.7</v>
      </c>
      <c r="J353" s="12">
        <v>5.9</v>
      </c>
      <c r="K353" s="12">
        <v>3.51</v>
      </c>
      <c r="L353" s="12">
        <v>0</v>
      </c>
      <c r="M353" s="12">
        <v>0.4</v>
      </c>
      <c r="N353" s="12"/>
      <c r="O353" s="12">
        <v>9.4</v>
      </c>
      <c r="P353" s="12">
        <v>16.899999999999999</v>
      </c>
      <c r="Q353" s="12">
        <v>79.790000000000006</v>
      </c>
      <c r="R353" s="12">
        <v>3.01</v>
      </c>
      <c r="S353" s="13">
        <v>0.37</v>
      </c>
      <c r="T353" s="13">
        <v>0.56000000000000005</v>
      </c>
      <c r="U353" s="12">
        <v>51.5</v>
      </c>
      <c r="V353" s="15">
        <v>978</v>
      </c>
      <c r="W353" s="15">
        <v>1311.7</v>
      </c>
      <c r="X353" s="15">
        <v>34.119999999999997</v>
      </c>
      <c r="Y353" s="15">
        <v>25.725999999999999</v>
      </c>
      <c r="Z353" s="12">
        <v>30.555</v>
      </c>
      <c r="AA353" s="56">
        <v>18.77</v>
      </c>
      <c r="AB353" s="71">
        <v>43373</v>
      </c>
      <c r="AC353" s="51">
        <v>6.8</v>
      </c>
      <c r="AD353" s="45" t="s">
        <v>691</v>
      </c>
      <c r="AE353" s="31">
        <v>-2720.28</v>
      </c>
    </row>
    <row r="354" spans="1:31" ht="18" x14ac:dyDescent="0.35">
      <c r="A354" s="48">
        <f t="shared" si="6"/>
        <v>351</v>
      </c>
      <c r="B354" s="20" t="s">
        <v>1107</v>
      </c>
      <c r="C354" s="12">
        <v>446.7</v>
      </c>
      <c r="D354" s="12">
        <v>208.9</v>
      </c>
      <c r="E354" s="12">
        <v>-53.2</v>
      </c>
      <c r="F354" s="12">
        <v>23.9</v>
      </c>
      <c r="G354" s="12">
        <v>7.5</v>
      </c>
      <c r="H354" s="12">
        <v>-68.62</v>
      </c>
      <c r="I354" s="12">
        <v>2.6</v>
      </c>
      <c r="J354" s="12">
        <v>1</v>
      </c>
      <c r="K354" s="12">
        <v>-61.54</v>
      </c>
      <c r="L354" s="12">
        <v>0</v>
      </c>
      <c r="M354" s="12">
        <v>0</v>
      </c>
      <c r="N354" s="12"/>
      <c r="O354" s="12">
        <v>20.9</v>
      </c>
      <c r="P354" s="12">
        <v>6.3</v>
      </c>
      <c r="Q354" s="12">
        <v>-69.86</v>
      </c>
      <c r="R354" s="12">
        <v>3.02</v>
      </c>
      <c r="S354" s="13">
        <v>0.84</v>
      </c>
      <c r="T354" s="13">
        <v>0.26</v>
      </c>
      <c r="U354" s="12">
        <v>-69</v>
      </c>
      <c r="V354" s="15">
        <v>186.4</v>
      </c>
      <c r="W354" s="15">
        <v>183.8</v>
      </c>
      <c r="X354" s="15">
        <v>-1.39</v>
      </c>
      <c r="Y354" s="15">
        <v>24.844000000000001</v>
      </c>
      <c r="Z354" s="12">
        <v>24.132000000000001</v>
      </c>
      <c r="AA354" s="56">
        <v>-2.87</v>
      </c>
      <c r="AB354" s="71">
        <v>43316</v>
      </c>
      <c r="AD354" s="45" t="s">
        <v>679</v>
      </c>
      <c r="AE354" s="31">
        <v>7349</v>
      </c>
    </row>
    <row r="355" spans="1:31" ht="18" x14ac:dyDescent="0.35">
      <c r="A355" s="48">
        <f t="shared" si="6"/>
        <v>352</v>
      </c>
      <c r="B355" s="20" t="s">
        <v>1108</v>
      </c>
      <c r="C355" s="12">
        <v>11423</v>
      </c>
      <c r="D355" s="12">
        <v>11412</v>
      </c>
      <c r="E355" s="12">
        <v>-0.1</v>
      </c>
      <c r="F355" s="12">
        <v>185</v>
      </c>
      <c r="G355" s="12">
        <v>550</v>
      </c>
      <c r="H355" s="12">
        <v>197.3</v>
      </c>
      <c r="I355" s="12">
        <v>29</v>
      </c>
      <c r="J355" s="12">
        <v>85</v>
      </c>
      <c r="K355" s="12">
        <v>193.1</v>
      </c>
      <c r="L355" s="12">
        <v>64</v>
      </c>
      <c r="M355" s="12">
        <v>98</v>
      </c>
      <c r="N355" s="12">
        <v>53.13</v>
      </c>
      <c r="O355" s="12">
        <v>84</v>
      </c>
      <c r="P355" s="12">
        <v>350</v>
      </c>
      <c r="Q355" s="12">
        <v>316.67</v>
      </c>
      <c r="R355" s="12">
        <v>3.07</v>
      </c>
      <c r="S355" s="13">
        <v>0.59</v>
      </c>
      <c r="T355" s="13">
        <v>2.39</v>
      </c>
      <c r="U355" s="12">
        <v>302.5</v>
      </c>
      <c r="V355" s="15">
        <v>13006</v>
      </c>
      <c r="W355" s="15">
        <v>15166</v>
      </c>
      <c r="X355" s="15">
        <v>16.61</v>
      </c>
      <c r="Y355" s="15">
        <v>141.55600000000001</v>
      </c>
      <c r="Z355" s="12">
        <v>149.905</v>
      </c>
      <c r="AA355" s="56">
        <v>5.9</v>
      </c>
      <c r="AB355" s="71">
        <v>43373</v>
      </c>
      <c r="AC355" s="51">
        <v>33.5</v>
      </c>
      <c r="AD355" s="45" t="s">
        <v>680</v>
      </c>
      <c r="AE355" s="31">
        <v>19248.75</v>
      </c>
    </row>
    <row r="356" spans="1:31" ht="18" x14ac:dyDescent="0.35">
      <c r="A356" s="48">
        <f t="shared" si="6"/>
        <v>353</v>
      </c>
      <c r="B356" s="20" t="s">
        <v>1109</v>
      </c>
      <c r="C356" s="12">
        <v>3654.1</v>
      </c>
      <c r="D356" s="12">
        <v>3913.6</v>
      </c>
      <c r="E356" s="12">
        <v>7.1</v>
      </c>
      <c r="F356" s="12">
        <v>155.30000000000001</v>
      </c>
      <c r="G356" s="12">
        <v>189.9</v>
      </c>
      <c r="H356" s="12">
        <v>22.28</v>
      </c>
      <c r="I356" s="12">
        <v>42.1</v>
      </c>
      <c r="J356" s="12">
        <v>68.3</v>
      </c>
      <c r="K356" s="12">
        <v>62.23</v>
      </c>
      <c r="L356" s="12">
        <v>0</v>
      </c>
      <c r="M356" s="12">
        <v>0</v>
      </c>
      <c r="N356" s="12"/>
      <c r="O356" s="12">
        <v>113.1</v>
      </c>
      <c r="P356" s="12">
        <v>121.5</v>
      </c>
      <c r="Q356" s="12">
        <v>7.43</v>
      </c>
      <c r="R356" s="12">
        <v>3.1</v>
      </c>
      <c r="S356" s="13">
        <v>0.45</v>
      </c>
      <c r="T356" s="13">
        <v>0.47</v>
      </c>
      <c r="U356" s="12">
        <v>5.2</v>
      </c>
      <c r="V356" s="15">
        <v>8547.2000000000007</v>
      </c>
      <c r="W356" s="15">
        <v>10690.5</v>
      </c>
      <c r="X356" s="15">
        <v>25.08</v>
      </c>
      <c r="Y356" s="15">
        <v>251.584</v>
      </c>
      <c r="Z356" s="12">
        <v>256.71499999999997</v>
      </c>
      <c r="AA356" s="56">
        <v>2.04</v>
      </c>
      <c r="AB356" s="71">
        <v>43371</v>
      </c>
      <c r="AC356" s="51">
        <v>28.6</v>
      </c>
      <c r="AD356" s="45" t="s">
        <v>692</v>
      </c>
      <c r="AE356" s="31">
        <v>-5820.75</v>
      </c>
    </row>
    <row r="357" spans="1:31" ht="18" x14ac:dyDescent="0.35">
      <c r="A357" s="48">
        <f t="shared" si="6"/>
        <v>354</v>
      </c>
      <c r="B357" s="20" t="s">
        <v>33</v>
      </c>
      <c r="C357" s="12">
        <v>1128.0999999999999</v>
      </c>
      <c r="D357" s="12">
        <v>1225</v>
      </c>
      <c r="E357" s="12">
        <v>8.6</v>
      </c>
      <c r="F357" s="12">
        <v>32.1</v>
      </c>
      <c r="G357" s="12">
        <v>60.5</v>
      </c>
      <c r="H357" s="12">
        <v>88.47</v>
      </c>
      <c r="I357" s="12">
        <v>12.5</v>
      </c>
      <c r="J357" s="12">
        <v>22.3</v>
      </c>
      <c r="K357" s="12">
        <v>78.400000000000006</v>
      </c>
      <c r="L357" s="12">
        <v>0</v>
      </c>
      <c r="M357" s="12">
        <v>0</v>
      </c>
      <c r="N357" s="12"/>
      <c r="O357" s="12">
        <v>19.600000000000001</v>
      </c>
      <c r="P357" s="12">
        <v>38.200000000000003</v>
      </c>
      <c r="Q357" s="12">
        <v>94.9</v>
      </c>
      <c r="R357" s="12">
        <v>3.12</v>
      </c>
      <c r="S357" s="13">
        <v>0.69</v>
      </c>
      <c r="T357" s="13">
        <v>1.36</v>
      </c>
      <c r="U357" s="12">
        <v>97.8</v>
      </c>
      <c r="V357" s="15">
        <v>677.3</v>
      </c>
      <c r="W357" s="15">
        <v>795</v>
      </c>
      <c r="X357" s="15">
        <v>17.38</v>
      </c>
      <c r="Y357" s="15">
        <v>28.439</v>
      </c>
      <c r="Z357" s="12">
        <v>28.016999999999999</v>
      </c>
      <c r="AA357" s="56">
        <v>-1.48</v>
      </c>
      <c r="AB357" s="71">
        <v>43373</v>
      </c>
      <c r="AC357" s="51">
        <v>70.3</v>
      </c>
      <c r="AD357" s="45" t="s">
        <v>692</v>
      </c>
    </row>
    <row r="358" spans="1:31" ht="18" x14ac:dyDescent="0.35">
      <c r="A358" s="48">
        <f t="shared" si="6"/>
        <v>355</v>
      </c>
      <c r="B358" s="20" t="s">
        <v>1110</v>
      </c>
      <c r="C358" s="12">
        <v>382.5</v>
      </c>
      <c r="D358" s="12">
        <v>447.9</v>
      </c>
      <c r="E358" s="12">
        <v>17.100000000000001</v>
      </c>
      <c r="F358" s="12">
        <v>9.8000000000000007</v>
      </c>
      <c r="G358" s="12">
        <v>22.6</v>
      </c>
      <c r="H358" s="12">
        <v>130.61000000000001</v>
      </c>
      <c r="I358" s="12">
        <v>-8.4</v>
      </c>
      <c r="J358" s="12">
        <v>0</v>
      </c>
      <c r="K358" s="12">
        <v>100</v>
      </c>
      <c r="L358" s="12">
        <v>8.5</v>
      </c>
      <c r="M358" s="12">
        <v>8.6</v>
      </c>
      <c r="N358" s="12">
        <v>1.18</v>
      </c>
      <c r="O358" s="12">
        <v>9.6999999999999993</v>
      </c>
      <c r="P358" s="12">
        <v>14</v>
      </c>
      <c r="Q358" s="12">
        <v>44.33</v>
      </c>
      <c r="R358" s="12">
        <v>3.13</v>
      </c>
      <c r="S358" s="13">
        <v>0.32</v>
      </c>
      <c r="T358" s="13">
        <v>0.46</v>
      </c>
      <c r="U358" s="12">
        <v>44</v>
      </c>
      <c r="V358" s="15">
        <v>901</v>
      </c>
      <c r="W358" s="15">
        <v>667.4</v>
      </c>
      <c r="X358" s="15">
        <v>-25.93</v>
      </c>
      <c r="Y358" s="15">
        <v>30.332000000000001</v>
      </c>
      <c r="Z358" s="12">
        <v>30.332000000000001</v>
      </c>
      <c r="AA358" s="56">
        <v>0</v>
      </c>
      <c r="AB358" s="71">
        <v>43373</v>
      </c>
      <c r="AC358" s="51">
        <v>7.2</v>
      </c>
      <c r="AD358" s="45" t="s">
        <v>1047</v>
      </c>
      <c r="AE358" s="31">
        <v>2202.75</v>
      </c>
    </row>
    <row r="359" spans="1:31" ht="18" x14ac:dyDescent="0.35">
      <c r="A359" s="48">
        <f t="shared" si="6"/>
        <v>356</v>
      </c>
      <c r="B359" s="20" t="s">
        <v>1111</v>
      </c>
      <c r="C359" s="12">
        <v>1111.2</v>
      </c>
      <c r="D359" s="12">
        <v>1228.5</v>
      </c>
      <c r="E359" s="12">
        <v>10.6</v>
      </c>
      <c r="F359" s="12">
        <v>72.2</v>
      </c>
      <c r="G359" s="12">
        <v>69.2</v>
      </c>
      <c r="H359" s="12">
        <v>-4.16</v>
      </c>
      <c r="I359" s="12">
        <v>0.1</v>
      </c>
      <c r="J359" s="12">
        <v>12.3</v>
      </c>
      <c r="K359" s="12">
        <v>12200</v>
      </c>
      <c r="L359" s="12">
        <v>15.5</v>
      </c>
      <c r="M359" s="12">
        <v>18.5</v>
      </c>
      <c r="N359" s="12">
        <v>19.350000000000001</v>
      </c>
      <c r="O359" s="12">
        <v>56.6</v>
      </c>
      <c r="P359" s="12">
        <v>38.4</v>
      </c>
      <c r="Q359" s="12">
        <v>-32.159999999999997</v>
      </c>
      <c r="R359" s="12">
        <v>3.13</v>
      </c>
      <c r="S359" s="13">
        <v>0.63</v>
      </c>
      <c r="T359" s="13">
        <v>0.51</v>
      </c>
      <c r="U359" s="12">
        <v>-18.7</v>
      </c>
      <c r="V359" s="15">
        <v>2223</v>
      </c>
      <c r="W359" s="15">
        <v>2365.3000000000002</v>
      </c>
      <c r="X359" s="15">
        <v>6.4</v>
      </c>
      <c r="Y359" s="15">
        <v>90</v>
      </c>
      <c r="Z359" s="12">
        <v>75.099999999999994</v>
      </c>
      <c r="AA359" s="56">
        <v>-16.559999999999999</v>
      </c>
      <c r="AB359" s="71">
        <v>43373</v>
      </c>
      <c r="AC359" s="51">
        <v>15.1</v>
      </c>
      <c r="AD359" s="45" t="s">
        <v>693</v>
      </c>
      <c r="AE359" s="31">
        <v>10979</v>
      </c>
    </row>
    <row r="360" spans="1:31" ht="18" x14ac:dyDescent="0.35">
      <c r="A360" s="48">
        <f t="shared" si="6"/>
        <v>357</v>
      </c>
      <c r="B360" s="20" t="s">
        <v>1112</v>
      </c>
      <c r="C360" s="12">
        <v>550.4</v>
      </c>
      <c r="D360" s="12">
        <v>646</v>
      </c>
      <c r="E360" s="12">
        <v>17.399999999999999</v>
      </c>
      <c r="F360" s="12">
        <v>37.1</v>
      </c>
      <c r="G360" s="12">
        <v>34.1</v>
      </c>
      <c r="H360" s="12">
        <v>-8.09</v>
      </c>
      <c r="I360" s="12">
        <v>8.6999999999999993</v>
      </c>
      <c r="J360" s="12">
        <v>3.4</v>
      </c>
      <c r="K360" s="12">
        <v>-60.92</v>
      </c>
      <c r="L360" s="12">
        <v>5.2</v>
      </c>
      <c r="M360" s="12">
        <v>6.7</v>
      </c>
      <c r="N360" s="12">
        <v>28.85</v>
      </c>
      <c r="O360" s="12">
        <v>22.3</v>
      </c>
      <c r="P360" s="12">
        <v>20.3</v>
      </c>
      <c r="Q360" s="12">
        <v>-8.9700000000000006</v>
      </c>
      <c r="R360" s="12">
        <v>3.14</v>
      </c>
      <c r="S360" s="13">
        <v>0.39</v>
      </c>
      <c r="T360" s="13">
        <v>0.35</v>
      </c>
      <c r="U360" s="12">
        <v>-8.8000000000000007</v>
      </c>
      <c r="V360" s="15">
        <v>732.3</v>
      </c>
      <c r="W360" s="15">
        <v>852.8</v>
      </c>
      <c r="X360" s="15">
        <v>16.46</v>
      </c>
      <c r="Y360" s="15">
        <v>57.442999999999998</v>
      </c>
      <c r="Z360" s="12">
        <v>57.417000000000002</v>
      </c>
      <c r="AA360" s="56">
        <v>-0.05</v>
      </c>
      <c r="AB360" s="71">
        <v>43372</v>
      </c>
      <c r="AC360" s="51">
        <v>14</v>
      </c>
      <c r="AD360" s="45" t="s">
        <v>696</v>
      </c>
      <c r="AE360" s="31">
        <v>819.25</v>
      </c>
    </row>
    <row r="361" spans="1:31" ht="18" x14ac:dyDescent="0.35">
      <c r="A361" s="48">
        <f t="shared" si="6"/>
        <v>358</v>
      </c>
      <c r="B361" s="20" t="s">
        <v>1113</v>
      </c>
      <c r="C361" s="12">
        <v>589.9</v>
      </c>
      <c r="D361" s="12">
        <v>605.9</v>
      </c>
      <c r="E361" s="12">
        <v>2.7</v>
      </c>
      <c r="F361" s="12">
        <v>35.299999999999997</v>
      </c>
      <c r="G361" s="12">
        <v>39.700000000000003</v>
      </c>
      <c r="H361" s="12">
        <v>12.46</v>
      </c>
      <c r="I361" s="12">
        <v>6.7</v>
      </c>
      <c r="J361" s="12">
        <v>7.1</v>
      </c>
      <c r="K361" s="12">
        <v>5.97</v>
      </c>
      <c r="L361" s="12">
        <v>2.4</v>
      </c>
      <c r="M361" s="12">
        <v>4.3</v>
      </c>
      <c r="N361" s="12">
        <v>79.17</v>
      </c>
      <c r="O361" s="12">
        <v>18.899999999999999</v>
      </c>
      <c r="P361" s="12">
        <v>19</v>
      </c>
      <c r="Q361" s="12">
        <v>0.53</v>
      </c>
      <c r="R361" s="12">
        <v>3.14</v>
      </c>
      <c r="S361" s="13">
        <v>0.47</v>
      </c>
      <c r="T361" s="13">
        <v>0.47</v>
      </c>
      <c r="U361" s="12">
        <v>0</v>
      </c>
      <c r="V361" s="15">
        <v>0</v>
      </c>
      <c r="W361" s="15">
        <v>0</v>
      </c>
      <c r="X361" s="15">
        <v>0</v>
      </c>
      <c r="Y361" s="15">
        <v>40.707999999999998</v>
      </c>
      <c r="Z361" s="12">
        <f>Y361</f>
        <v>40.707999999999998</v>
      </c>
      <c r="AA361" s="56"/>
      <c r="AB361" s="71">
        <v>43281</v>
      </c>
      <c r="AC361" s="51">
        <v>4.2</v>
      </c>
      <c r="AD361" s="45" t="s">
        <v>684</v>
      </c>
      <c r="AE361" s="31">
        <v>5260.75</v>
      </c>
    </row>
    <row r="362" spans="1:31" ht="18" x14ac:dyDescent="0.35">
      <c r="A362" s="48">
        <f t="shared" si="6"/>
        <v>359</v>
      </c>
      <c r="B362" s="20" t="s">
        <v>1114</v>
      </c>
      <c r="C362" s="12">
        <v>84</v>
      </c>
      <c r="D362" s="12">
        <v>88.2</v>
      </c>
      <c r="E362" s="12">
        <v>5</v>
      </c>
      <c r="F362" s="12">
        <v>10.1</v>
      </c>
      <c r="G362" s="12">
        <v>9.8000000000000007</v>
      </c>
      <c r="H362" s="12">
        <v>-2.97</v>
      </c>
      <c r="I362" s="12">
        <v>1.4</v>
      </c>
      <c r="J362" s="12">
        <v>0.4</v>
      </c>
      <c r="K362" s="12">
        <v>-71.430000000000007</v>
      </c>
      <c r="L362" s="12">
        <v>6.4</v>
      </c>
      <c r="M362" s="12">
        <v>6.6</v>
      </c>
      <c r="N362" s="12">
        <v>3.13</v>
      </c>
      <c r="O362" s="12">
        <v>2.2999999999999998</v>
      </c>
      <c r="P362" s="12">
        <v>2.8</v>
      </c>
      <c r="Q362" s="12">
        <v>21.74</v>
      </c>
      <c r="R362" s="12">
        <v>3.17</v>
      </c>
      <c r="S362" s="13">
        <v>0.16</v>
      </c>
      <c r="T362" s="13">
        <v>0.19</v>
      </c>
      <c r="U362" s="12">
        <v>16</v>
      </c>
      <c r="V362" s="15">
        <v>881.6</v>
      </c>
      <c r="W362" s="15">
        <v>919.5</v>
      </c>
      <c r="X362" s="15">
        <v>4.3</v>
      </c>
      <c r="Y362" s="15">
        <v>14.1</v>
      </c>
      <c r="Z362" s="12">
        <v>14.8</v>
      </c>
      <c r="AA362" s="56">
        <v>4.96</v>
      </c>
      <c r="AB362" s="71">
        <v>43373</v>
      </c>
      <c r="AC362" s="51">
        <v>5.7</v>
      </c>
      <c r="AD362" s="45" t="s">
        <v>723</v>
      </c>
      <c r="AE362" s="31">
        <v>2176.5500000000002</v>
      </c>
    </row>
    <row r="363" spans="1:31" ht="18" x14ac:dyDescent="0.35">
      <c r="A363" s="48">
        <f t="shared" si="6"/>
        <v>360</v>
      </c>
      <c r="B363" s="20" t="s">
        <v>1115</v>
      </c>
      <c r="C363" s="12">
        <v>1168.9000000000001</v>
      </c>
      <c r="D363" s="12">
        <v>1531.3</v>
      </c>
      <c r="E363" s="12">
        <v>31</v>
      </c>
      <c r="F363" s="12">
        <v>-314.89999999999998</v>
      </c>
      <c r="G363" s="12">
        <v>-90.6</v>
      </c>
      <c r="H363" s="12">
        <v>-71.23</v>
      </c>
      <c r="I363" s="12">
        <v>0</v>
      </c>
      <c r="J363" s="12">
        <v>-141.6</v>
      </c>
      <c r="K363" s="12"/>
      <c r="L363" s="12">
        <v>0</v>
      </c>
      <c r="M363" s="12">
        <v>2.2999999999999998</v>
      </c>
      <c r="N363" s="12"/>
      <c r="O363" s="12">
        <v>-314.89999999999998</v>
      </c>
      <c r="P363" s="12">
        <v>48.7</v>
      </c>
      <c r="Q363" s="12">
        <v>115.47</v>
      </c>
      <c r="R363" s="12">
        <v>3.18</v>
      </c>
      <c r="S363" s="13">
        <v>-2.08</v>
      </c>
      <c r="T363" s="13">
        <v>0.26</v>
      </c>
      <c r="U363" s="12">
        <v>112.4</v>
      </c>
      <c r="V363" s="15">
        <f>W363</f>
        <v>2875.7</v>
      </c>
      <c r="W363" s="15">
        <v>2875.7</v>
      </c>
      <c r="X363" s="15"/>
      <c r="Y363" s="15">
        <f>Z363</f>
        <v>188.12</v>
      </c>
      <c r="Z363" s="12">
        <v>188.12</v>
      </c>
      <c r="AA363" s="56"/>
      <c r="AB363" s="71">
        <v>43373</v>
      </c>
      <c r="AC363" s="51">
        <v>250</v>
      </c>
      <c r="AD363" s="45" t="s">
        <v>699</v>
      </c>
      <c r="AE363" s="31">
        <v>118.23</v>
      </c>
    </row>
    <row r="364" spans="1:31" ht="18" x14ac:dyDescent="0.35">
      <c r="A364" s="48">
        <f t="shared" si="6"/>
        <v>361</v>
      </c>
      <c r="B364" s="20" t="s">
        <v>1116</v>
      </c>
      <c r="C364" s="12">
        <v>180</v>
      </c>
      <c r="D364" s="12">
        <v>197.9</v>
      </c>
      <c r="E364" s="12">
        <v>9.9</v>
      </c>
      <c r="F364" s="12">
        <v>14.8</v>
      </c>
      <c r="G364" s="12">
        <v>9.8000000000000007</v>
      </c>
      <c r="H364" s="12">
        <v>-33.78</v>
      </c>
      <c r="I364" s="12">
        <v>3.4</v>
      </c>
      <c r="J364" s="12">
        <v>2.1</v>
      </c>
      <c r="K364" s="12">
        <v>-38.24</v>
      </c>
      <c r="L364" s="12">
        <v>0.7</v>
      </c>
      <c r="M364" s="12">
        <v>1.5</v>
      </c>
      <c r="N364" s="12">
        <v>114.29</v>
      </c>
      <c r="O364" s="12">
        <v>10.7</v>
      </c>
      <c r="P364" s="12">
        <v>6.3</v>
      </c>
      <c r="Q364" s="12">
        <v>-41.12</v>
      </c>
      <c r="R364" s="12">
        <v>3.18</v>
      </c>
      <c r="S364" s="13">
        <v>0.62</v>
      </c>
      <c r="T364" s="13">
        <v>0.36</v>
      </c>
      <c r="U364" s="12">
        <v>-41.7</v>
      </c>
      <c r="V364" s="15">
        <v>231.2</v>
      </c>
      <c r="W364" s="15">
        <v>526.20000000000005</v>
      </c>
      <c r="X364" s="15">
        <v>127.6</v>
      </c>
      <c r="Y364" s="15">
        <v>17.266999999999999</v>
      </c>
      <c r="Z364" s="12">
        <v>17.349</v>
      </c>
      <c r="AA364" s="56">
        <v>0.47</v>
      </c>
      <c r="AB364" s="71">
        <v>43373</v>
      </c>
      <c r="AC364" s="51">
        <v>8.5</v>
      </c>
      <c r="AD364" s="45" t="s">
        <v>696</v>
      </c>
      <c r="AE364" s="31">
        <v>62416.25</v>
      </c>
    </row>
    <row r="365" spans="1:31" ht="18" x14ac:dyDescent="0.35">
      <c r="A365" s="48">
        <f t="shared" si="6"/>
        <v>362</v>
      </c>
      <c r="B365" s="20" t="s">
        <v>121</v>
      </c>
      <c r="C365" s="12">
        <v>19386</v>
      </c>
      <c r="D365" s="12">
        <v>23131</v>
      </c>
      <c r="E365" s="12">
        <v>19.3</v>
      </c>
      <c r="F365" s="12">
        <v>1577</v>
      </c>
      <c r="G365" s="12">
        <v>1375</v>
      </c>
      <c r="H365" s="12">
        <v>-12.81</v>
      </c>
      <c r="I365" s="12">
        <v>415</v>
      </c>
      <c r="J365" s="12">
        <v>222</v>
      </c>
      <c r="K365" s="12">
        <v>-46.51</v>
      </c>
      <c r="L365" s="12">
        <v>158</v>
      </c>
      <c r="M365" s="12">
        <v>212</v>
      </c>
      <c r="N365" s="12">
        <v>34.18</v>
      </c>
      <c r="O365" s="12">
        <v>903</v>
      </c>
      <c r="P365" s="12">
        <v>737</v>
      </c>
      <c r="Q365" s="12">
        <v>-18.38</v>
      </c>
      <c r="R365" s="12">
        <v>3.19</v>
      </c>
      <c r="S365" s="13">
        <v>1.78</v>
      </c>
      <c r="T365" s="13">
        <v>1.62</v>
      </c>
      <c r="U365" s="12">
        <v>-9.1</v>
      </c>
      <c r="V365" s="15">
        <v>33876</v>
      </c>
      <c r="W365" s="15">
        <v>37865</v>
      </c>
      <c r="X365" s="15">
        <v>11.78</v>
      </c>
      <c r="Y365" s="15">
        <v>508</v>
      </c>
      <c r="Z365" s="12">
        <v>456</v>
      </c>
      <c r="AA365" s="56">
        <v>-10.24</v>
      </c>
      <c r="AB365" s="71">
        <v>43373</v>
      </c>
      <c r="AC365" s="51">
        <v>12.7</v>
      </c>
      <c r="AD365" s="45" t="s">
        <v>740</v>
      </c>
      <c r="AE365" s="31">
        <v>-1923.5</v>
      </c>
    </row>
    <row r="366" spans="1:31" ht="18" x14ac:dyDescent="0.35">
      <c r="A366" s="48">
        <f t="shared" si="6"/>
        <v>363</v>
      </c>
      <c r="B366" s="20" t="s">
        <v>531</v>
      </c>
      <c r="C366" s="12">
        <v>1091.5</v>
      </c>
      <c r="D366" s="12">
        <v>1236.4000000000001</v>
      </c>
      <c r="E366" s="12">
        <v>13.3</v>
      </c>
      <c r="F366" s="12">
        <v>207.5</v>
      </c>
      <c r="G366" s="12">
        <v>198.9</v>
      </c>
      <c r="H366" s="12">
        <v>-4.1399999999999997</v>
      </c>
      <c r="I366" s="12">
        <v>0.7</v>
      </c>
      <c r="J366" s="12">
        <v>1.7</v>
      </c>
      <c r="K366" s="12">
        <v>142.86000000000001</v>
      </c>
      <c r="L366" s="12">
        <v>122.6</v>
      </c>
      <c r="M366" s="12">
        <v>138</v>
      </c>
      <c r="N366" s="12">
        <v>12.56</v>
      </c>
      <c r="O366" s="12">
        <v>72.400000000000006</v>
      </c>
      <c r="P366" s="12">
        <v>39.700000000000003</v>
      </c>
      <c r="Q366" s="12">
        <v>-45.17</v>
      </c>
      <c r="R366" s="12">
        <v>3.21</v>
      </c>
      <c r="S366" s="13">
        <v>0.2</v>
      </c>
      <c r="T366" s="13">
        <v>0.11</v>
      </c>
      <c r="U366" s="12">
        <v>-45.8</v>
      </c>
      <c r="V366" s="15">
        <v>13450.5</v>
      </c>
      <c r="W366" s="15">
        <v>15941.4</v>
      </c>
      <c r="X366" s="15">
        <v>18.52</v>
      </c>
      <c r="Y366" s="15">
        <v>370.74</v>
      </c>
      <c r="Z366" s="12">
        <v>374.48700000000002</v>
      </c>
      <c r="AA366" s="56">
        <v>1.01</v>
      </c>
      <c r="AB366" s="71">
        <v>43373</v>
      </c>
      <c r="AC366" s="51">
        <v>232.3</v>
      </c>
      <c r="AD366" s="45" t="s">
        <v>742</v>
      </c>
      <c r="AE366" s="31">
        <v>4378</v>
      </c>
    </row>
    <row r="367" spans="1:31" ht="18" x14ac:dyDescent="0.35">
      <c r="A367" s="48">
        <f t="shared" si="6"/>
        <v>364</v>
      </c>
      <c r="B367" s="20" t="s">
        <v>1117</v>
      </c>
      <c r="C367" s="12">
        <v>1986.3</v>
      </c>
      <c r="D367" s="12">
        <v>2214.6999999999998</v>
      </c>
      <c r="E367" s="12">
        <v>11.5</v>
      </c>
      <c r="F367" s="12">
        <v>67</v>
      </c>
      <c r="G367" s="12">
        <v>85.2</v>
      </c>
      <c r="H367" s="12">
        <v>27.16</v>
      </c>
      <c r="I367" s="12">
        <v>16.899999999999999</v>
      </c>
      <c r="J367" s="12">
        <v>23.9</v>
      </c>
      <c r="K367" s="12">
        <v>41.42</v>
      </c>
      <c r="L367" s="12">
        <v>0</v>
      </c>
      <c r="M367" s="12">
        <v>0</v>
      </c>
      <c r="N367" s="12"/>
      <c r="O367" s="12">
        <v>60.7</v>
      </c>
      <c r="P367" s="12">
        <v>71.099999999999994</v>
      </c>
      <c r="Q367" s="12">
        <v>17.13</v>
      </c>
      <c r="R367" s="12">
        <v>3.21</v>
      </c>
      <c r="S367" s="13">
        <v>0.76</v>
      </c>
      <c r="T367" s="13">
        <v>0.89</v>
      </c>
      <c r="U367" s="12">
        <v>17.899999999999999</v>
      </c>
      <c r="V367" s="15">
        <v>5146.2</v>
      </c>
      <c r="W367" s="15">
        <v>5011</v>
      </c>
      <c r="X367" s="15">
        <v>-2.63</v>
      </c>
      <c r="Y367" s="15">
        <v>80.2</v>
      </c>
      <c r="Z367" s="12">
        <v>79.7</v>
      </c>
      <c r="AA367" s="56">
        <v>-0.62</v>
      </c>
      <c r="AB367" s="71">
        <v>43373</v>
      </c>
      <c r="AC367" s="51">
        <v>17.100000000000001</v>
      </c>
      <c r="AD367" s="45" t="s">
        <v>693</v>
      </c>
      <c r="AE367" s="31">
        <v>802.5</v>
      </c>
    </row>
    <row r="368" spans="1:31" ht="18" x14ac:dyDescent="0.35">
      <c r="A368" s="48">
        <f t="shared" si="6"/>
        <v>365</v>
      </c>
      <c r="B368" s="20" t="s">
        <v>1118</v>
      </c>
      <c r="C368" s="12">
        <v>269.60000000000002</v>
      </c>
      <c r="D368" s="12">
        <v>308.10000000000002</v>
      </c>
      <c r="E368" s="12">
        <v>14.3</v>
      </c>
      <c r="F368" s="12">
        <v>10.1</v>
      </c>
      <c r="G368" s="12">
        <v>14.1</v>
      </c>
      <c r="H368" s="12">
        <v>39.6</v>
      </c>
      <c r="I368" s="12">
        <v>3.2</v>
      </c>
      <c r="J368" s="12">
        <v>2.8</v>
      </c>
      <c r="K368" s="12">
        <v>-12.5</v>
      </c>
      <c r="L368" s="12">
        <v>1.1000000000000001</v>
      </c>
      <c r="M368" s="12">
        <v>1.4</v>
      </c>
      <c r="N368" s="12">
        <v>27.27</v>
      </c>
      <c r="O368" s="12">
        <v>5.8</v>
      </c>
      <c r="P368" s="12">
        <v>9.9</v>
      </c>
      <c r="Q368" s="12">
        <v>70.69</v>
      </c>
      <c r="R368" s="12">
        <v>3.21</v>
      </c>
      <c r="S368" s="13">
        <v>0.52</v>
      </c>
      <c r="T368" s="13">
        <v>0.87</v>
      </c>
      <c r="U368" s="12">
        <v>68.099999999999994</v>
      </c>
      <c r="V368" s="15">
        <v>339.6</v>
      </c>
      <c r="W368" s="15">
        <v>322.10000000000002</v>
      </c>
      <c r="X368" s="15">
        <v>-5.15</v>
      </c>
      <c r="Y368" s="15">
        <v>11.272</v>
      </c>
      <c r="Z368" s="12">
        <v>11.406000000000001</v>
      </c>
      <c r="AA368" s="56">
        <v>1.19</v>
      </c>
      <c r="AB368" s="71">
        <v>43371</v>
      </c>
      <c r="AC368" s="51">
        <v>8.6</v>
      </c>
      <c r="AD368" s="45" t="s">
        <v>705</v>
      </c>
      <c r="AE368" s="31">
        <v>2106.5</v>
      </c>
    </row>
    <row r="369" spans="1:31" ht="18" x14ac:dyDescent="0.35">
      <c r="A369" s="48">
        <f t="shared" si="6"/>
        <v>366</v>
      </c>
      <c r="B369" s="20" t="s">
        <v>1119</v>
      </c>
      <c r="C369" s="12">
        <v>2000.2</v>
      </c>
      <c r="D369" s="12">
        <v>2067.1999999999998</v>
      </c>
      <c r="E369" s="12">
        <v>3.3</v>
      </c>
      <c r="F369" s="12">
        <v>71.900000000000006</v>
      </c>
      <c r="G369" s="12">
        <v>80.5</v>
      </c>
      <c r="H369" s="12">
        <v>11.96</v>
      </c>
      <c r="I369" s="12">
        <v>18.399999999999999</v>
      </c>
      <c r="J369" s="12">
        <v>13.8</v>
      </c>
      <c r="K369" s="12">
        <v>-25</v>
      </c>
      <c r="L369" s="12">
        <v>0</v>
      </c>
      <c r="M369" s="12">
        <v>0</v>
      </c>
      <c r="N369" s="12"/>
      <c r="O369" s="12">
        <v>53.7</v>
      </c>
      <c r="P369" s="12">
        <v>66.8</v>
      </c>
      <c r="Q369" s="12">
        <v>24.39</v>
      </c>
      <c r="R369" s="12">
        <v>3.23</v>
      </c>
      <c r="S369" s="13">
        <v>1.1200000000000001</v>
      </c>
      <c r="T369" s="13">
        <v>1.41</v>
      </c>
      <c r="U369" s="12">
        <v>25.4</v>
      </c>
      <c r="V369" s="15">
        <v>2654</v>
      </c>
      <c r="W369" s="15">
        <v>2541.4</v>
      </c>
      <c r="X369" s="15">
        <v>-4.24</v>
      </c>
      <c r="Y369" s="15">
        <v>47.804000000000002</v>
      </c>
      <c r="Z369" s="12">
        <v>47.485999999999997</v>
      </c>
      <c r="AA369" s="56">
        <v>-0.67</v>
      </c>
      <c r="AB369" s="71">
        <v>43373</v>
      </c>
      <c r="AC369" s="51">
        <v>7.5</v>
      </c>
      <c r="AD369" s="45" t="s">
        <v>741</v>
      </c>
      <c r="AE369" s="31">
        <v>-157.6</v>
      </c>
    </row>
    <row r="370" spans="1:31" ht="18" x14ac:dyDescent="0.35">
      <c r="A370" s="48">
        <f t="shared" si="6"/>
        <v>367</v>
      </c>
      <c r="B370" s="20" t="s">
        <v>1120</v>
      </c>
      <c r="C370" s="12">
        <v>1129.0999999999999</v>
      </c>
      <c r="D370" s="12">
        <v>1338.9</v>
      </c>
      <c r="E370" s="12">
        <v>18.600000000000001</v>
      </c>
      <c r="F370" s="12">
        <v>-469.5</v>
      </c>
      <c r="G370" s="12">
        <v>65.8</v>
      </c>
      <c r="H370" s="12">
        <v>-114.01</v>
      </c>
      <c r="I370" s="12">
        <v>-25.9</v>
      </c>
      <c r="J370" s="12">
        <v>-3.5</v>
      </c>
      <c r="K370" s="12">
        <v>86.49</v>
      </c>
      <c r="L370" s="12">
        <v>12.8</v>
      </c>
      <c r="M370" s="12">
        <v>16.899999999999999</v>
      </c>
      <c r="N370" s="12">
        <v>32.03</v>
      </c>
      <c r="O370" s="12">
        <v>-467.7</v>
      </c>
      <c r="P370" s="12">
        <v>43.4</v>
      </c>
      <c r="Q370" s="12">
        <v>109.28</v>
      </c>
      <c r="R370" s="12">
        <v>3.24</v>
      </c>
      <c r="S370" s="13">
        <v>-5.62</v>
      </c>
      <c r="T370" s="13">
        <v>0.52</v>
      </c>
      <c r="U370" s="12">
        <v>109.2</v>
      </c>
      <c r="V370" s="15">
        <v>16363.5</v>
      </c>
      <c r="W370" s="15">
        <v>19570.8</v>
      </c>
      <c r="X370" s="15">
        <v>19.600000000000001</v>
      </c>
      <c r="Y370" s="15">
        <v>83.305000000000007</v>
      </c>
      <c r="Z370" s="12">
        <v>84.106999999999999</v>
      </c>
      <c r="AA370" s="56">
        <v>0.96</v>
      </c>
      <c r="AB370" s="71">
        <v>43373</v>
      </c>
      <c r="AC370" s="51">
        <v>22</v>
      </c>
      <c r="AD370" s="45" t="s">
        <v>751</v>
      </c>
      <c r="AE370" s="31">
        <v>1433.78</v>
      </c>
    </row>
    <row r="371" spans="1:31" ht="18" x14ac:dyDescent="0.35">
      <c r="A371" s="48">
        <f t="shared" si="6"/>
        <v>368</v>
      </c>
      <c r="B371" s="20" t="s">
        <v>1121</v>
      </c>
      <c r="C371" s="12">
        <v>677</v>
      </c>
      <c r="D371" s="12">
        <v>706.6</v>
      </c>
      <c r="E371" s="12">
        <v>4.4000000000000004</v>
      </c>
      <c r="F371" s="12">
        <v>31.1</v>
      </c>
      <c r="G371" s="12">
        <v>35.200000000000003</v>
      </c>
      <c r="H371" s="12">
        <v>13.18</v>
      </c>
      <c r="I371" s="12">
        <v>9</v>
      </c>
      <c r="J371" s="12">
        <v>8</v>
      </c>
      <c r="K371" s="12">
        <v>-11.11</v>
      </c>
      <c r="L371" s="12">
        <v>4.4000000000000004</v>
      </c>
      <c r="M371" s="12">
        <v>3.6</v>
      </c>
      <c r="N371" s="12">
        <v>-18.18</v>
      </c>
      <c r="O371" s="12">
        <v>17.100000000000001</v>
      </c>
      <c r="P371" s="12">
        <v>23</v>
      </c>
      <c r="Q371" s="12">
        <v>34.5</v>
      </c>
      <c r="R371" s="12">
        <v>3.26</v>
      </c>
      <c r="S371" s="13">
        <v>0.41</v>
      </c>
      <c r="T371" s="13">
        <v>0.55000000000000004</v>
      </c>
      <c r="U371" s="12">
        <v>33.9</v>
      </c>
      <c r="V371" s="15">
        <v>944.4</v>
      </c>
      <c r="W371" s="15">
        <v>957.8</v>
      </c>
      <c r="X371" s="15">
        <v>1.42</v>
      </c>
      <c r="Y371" s="15">
        <v>41.954000000000001</v>
      </c>
      <c r="Z371" s="12">
        <v>42.081000000000003</v>
      </c>
      <c r="AA371" s="56">
        <v>0.3</v>
      </c>
      <c r="AB371" s="71">
        <v>43316</v>
      </c>
      <c r="AC371" s="51">
        <v>14.6</v>
      </c>
      <c r="AD371" s="45" t="s">
        <v>704</v>
      </c>
      <c r="AE371" s="31">
        <v>5663.68</v>
      </c>
    </row>
    <row r="372" spans="1:31" ht="18" x14ac:dyDescent="0.35">
      <c r="A372" s="48">
        <f t="shared" si="6"/>
        <v>369</v>
      </c>
      <c r="B372" s="20" t="s">
        <v>1122</v>
      </c>
      <c r="C372" s="12">
        <v>756.2</v>
      </c>
      <c r="D372" s="12">
        <v>848.2</v>
      </c>
      <c r="E372" s="12">
        <v>12.2</v>
      </c>
      <c r="F372" s="12">
        <v>54.1</v>
      </c>
      <c r="G372" s="12">
        <v>49.6</v>
      </c>
      <c r="H372" s="12">
        <v>-8.32</v>
      </c>
      <c r="I372" s="12">
        <v>15.6</v>
      </c>
      <c r="J372" s="12">
        <v>10.5</v>
      </c>
      <c r="K372" s="12">
        <v>-32.69</v>
      </c>
      <c r="L372" s="12">
        <v>9.6999999999999993</v>
      </c>
      <c r="M372" s="12">
        <v>11.3</v>
      </c>
      <c r="N372" s="12">
        <v>16.489999999999998</v>
      </c>
      <c r="O372" s="12">
        <v>28.8</v>
      </c>
      <c r="P372" s="12">
        <v>27.8</v>
      </c>
      <c r="Q372" s="12">
        <v>-3.47</v>
      </c>
      <c r="R372" s="12">
        <v>3.28</v>
      </c>
      <c r="S372" s="13">
        <v>0.9</v>
      </c>
      <c r="T372" s="13">
        <v>0.87</v>
      </c>
      <c r="U372" s="12">
        <v>-3.1</v>
      </c>
      <c r="V372" s="15">
        <v>1162.9000000000001</v>
      </c>
      <c r="W372" s="15">
        <v>1316.4</v>
      </c>
      <c r="X372" s="15">
        <v>13.2</v>
      </c>
      <c r="Y372" s="15">
        <v>31.891999999999999</v>
      </c>
      <c r="Z372" s="12">
        <v>31.835000000000001</v>
      </c>
      <c r="AA372" s="56">
        <v>-0.18</v>
      </c>
      <c r="AB372" s="71">
        <v>43400</v>
      </c>
      <c r="AC372" s="51">
        <v>23.5</v>
      </c>
      <c r="AD372" s="45" t="s">
        <v>748</v>
      </c>
      <c r="AE372" s="31">
        <v>1817.3</v>
      </c>
    </row>
    <row r="373" spans="1:31" ht="18" x14ac:dyDescent="0.35">
      <c r="A373" s="48">
        <f t="shared" si="6"/>
        <v>370</v>
      </c>
      <c r="B373" s="20" t="s">
        <v>1123</v>
      </c>
      <c r="C373" s="12">
        <v>580</v>
      </c>
      <c r="D373" s="12">
        <v>518.70000000000005</v>
      </c>
      <c r="E373" s="12">
        <v>-10.6</v>
      </c>
      <c r="F373" s="12">
        <v>106.7</v>
      </c>
      <c r="G373" s="12">
        <v>18.5</v>
      </c>
      <c r="H373" s="12">
        <v>-82.66</v>
      </c>
      <c r="I373" s="12">
        <v>34.299999999999997</v>
      </c>
      <c r="J373" s="12">
        <v>1.4</v>
      </c>
      <c r="K373" s="12">
        <v>-95.92</v>
      </c>
      <c r="L373" s="12">
        <v>0</v>
      </c>
      <c r="M373" s="12">
        <v>0</v>
      </c>
      <c r="N373" s="12"/>
      <c r="O373" s="12">
        <v>72.5</v>
      </c>
      <c r="P373" s="12">
        <v>17.100000000000001</v>
      </c>
      <c r="Q373" s="12">
        <v>-76.41</v>
      </c>
      <c r="R373" s="12">
        <v>3.3</v>
      </c>
      <c r="S373" s="13">
        <v>0.31</v>
      </c>
      <c r="T373" s="13">
        <v>7.0000000000000007E-2</v>
      </c>
      <c r="U373" s="12">
        <v>-76.599999999999994</v>
      </c>
      <c r="V373" s="15">
        <v>2955.6</v>
      </c>
      <c r="W373" s="15">
        <v>3407</v>
      </c>
      <c r="X373" s="15">
        <v>15.27</v>
      </c>
      <c r="Y373" s="15">
        <v>233.792</v>
      </c>
      <c r="Z373" s="12">
        <v>235.31700000000001</v>
      </c>
      <c r="AA373" s="56">
        <v>0.65</v>
      </c>
      <c r="AB373" s="71">
        <v>43373</v>
      </c>
      <c r="AC373" s="51">
        <v>80.3</v>
      </c>
      <c r="AD373" s="45" t="s">
        <v>730</v>
      </c>
      <c r="AE373" s="31">
        <v>11307</v>
      </c>
    </row>
    <row r="374" spans="1:31" ht="18" x14ac:dyDescent="0.35">
      <c r="A374" s="48">
        <f t="shared" si="6"/>
        <v>371</v>
      </c>
      <c r="B374" s="20" t="s">
        <v>463</v>
      </c>
      <c r="C374" s="12">
        <v>2755</v>
      </c>
      <c r="D374" s="12">
        <v>2984</v>
      </c>
      <c r="E374" s="12">
        <v>8.3000000000000007</v>
      </c>
      <c r="F374" s="12">
        <v>318</v>
      </c>
      <c r="G374" s="12">
        <v>227</v>
      </c>
      <c r="H374" s="12">
        <v>-28.62</v>
      </c>
      <c r="I374" s="12">
        <v>78</v>
      </c>
      <c r="J374" s="12">
        <v>30</v>
      </c>
      <c r="K374" s="12">
        <v>-61.54</v>
      </c>
      <c r="L374" s="12">
        <v>101</v>
      </c>
      <c r="M374" s="12">
        <v>98</v>
      </c>
      <c r="N374" s="12">
        <v>-2.97</v>
      </c>
      <c r="O374" s="12">
        <v>139</v>
      </c>
      <c r="P374" s="12">
        <v>99</v>
      </c>
      <c r="Q374" s="12">
        <v>-28.78</v>
      </c>
      <c r="R374" s="12">
        <v>3.32</v>
      </c>
      <c r="S374" s="13">
        <v>0.48</v>
      </c>
      <c r="T374" s="13">
        <v>0.36</v>
      </c>
      <c r="U374" s="12">
        <v>-26.2</v>
      </c>
      <c r="V374" s="15">
        <v>8677</v>
      </c>
      <c r="W374" s="15">
        <v>8744</v>
      </c>
      <c r="X374" s="15">
        <v>0.77</v>
      </c>
      <c r="Y374" s="15">
        <v>289</v>
      </c>
      <c r="Z374" s="12">
        <v>279</v>
      </c>
      <c r="AA374" s="56">
        <v>-3.46</v>
      </c>
      <c r="AB374" s="71">
        <v>43316</v>
      </c>
      <c r="AC374" s="51">
        <v>11.7</v>
      </c>
      <c r="AD374" s="45" t="s">
        <v>679</v>
      </c>
      <c r="AE374" s="31">
        <v>-12372.45</v>
      </c>
    </row>
    <row r="375" spans="1:31" ht="18" x14ac:dyDescent="0.35">
      <c r="A375" s="48">
        <f t="shared" si="6"/>
        <v>372</v>
      </c>
      <c r="B375" s="20" t="s">
        <v>1124</v>
      </c>
      <c r="C375" s="12">
        <v>1205</v>
      </c>
      <c r="D375" s="12">
        <v>1159</v>
      </c>
      <c r="E375" s="12">
        <v>-3.8</v>
      </c>
      <c r="F375" s="12">
        <v>112</v>
      </c>
      <c r="G375" s="12">
        <v>75</v>
      </c>
      <c r="H375" s="12">
        <v>-33.04</v>
      </c>
      <c r="I375" s="12">
        <v>26</v>
      </c>
      <c r="J375" s="12">
        <v>12</v>
      </c>
      <c r="K375" s="12">
        <v>-53.85</v>
      </c>
      <c r="L375" s="12">
        <v>1</v>
      </c>
      <c r="M375" s="12">
        <v>20</v>
      </c>
      <c r="N375" s="12">
        <v>1900</v>
      </c>
      <c r="O375" s="12">
        <v>78</v>
      </c>
      <c r="P375" s="12">
        <v>39</v>
      </c>
      <c r="Q375" s="12">
        <v>-50</v>
      </c>
      <c r="R375" s="12">
        <v>3.36</v>
      </c>
      <c r="S375" s="13">
        <v>0.88</v>
      </c>
      <c r="T375" s="13">
        <v>0.44</v>
      </c>
      <c r="U375" s="12">
        <v>-50.2</v>
      </c>
      <c r="V375" s="15">
        <v>2830</v>
      </c>
      <c r="W375" s="15">
        <v>3543</v>
      </c>
      <c r="X375" s="15">
        <v>25.19</v>
      </c>
      <c r="Y375" s="15">
        <v>88.613</v>
      </c>
      <c r="Z375" s="12">
        <v>88.97</v>
      </c>
      <c r="AA375" s="56">
        <v>0.4</v>
      </c>
      <c r="AB375" s="71">
        <v>43373</v>
      </c>
      <c r="AC375" s="51">
        <v>5.0999999999999996</v>
      </c>
      <c r="AD375" s="45" t="s">
        <v>684</v>
      </c>
      <c r="AE375" s="31">
        <v>1828.75</v>
      </c>
    </row>
    <row r="376" spans="1:31" ht="18" x14ac:dyDescent="0.35">
      <c r="A376" s="48">
        <f t="shared" si="6"/>
        <v>373</v>
      </c>
      <c r="B376" s="20" t="s">
        <v>1125</v>
      </c>
      <c r="C376" s="12">
        <v>3522.2</v>
      </c>
      <c r="D376" s="12">
        <v>3969.8</v>
      </c>
      <c r="E376" s="12">
        <v>12.7</v>
      </c>
      <c r="F376" s="12">
        <v>135.19999999999999</v>
      </c>
      <c r="G376" s="12">
        <v>181.7</v>
      </c>
      <c r="H376" s="12">
        <v>34.39</v>
      </c>
      <c r="I376" s="12">
        <v>36</v>
      </c>
      <c r="J376" s="12">
        <v>45.6</v>
      </c>
      <c r="K376" s="12">
        <v>26.67</v>
      </c>
      <c r="L376" s="12">
        <v>0</v>
      </c>
      <c r="M376" s="12">
        <v>0</v>
      </c>
      <c r="N376" s="12"/>
      <c r="O376" s="12">
        <v>98.3</v>
      </c>
      <c r="P376" s="12">
        <v>134.9</v>
      </c>
      <c r="Q376" s="12">
        <v>37.229999999999997</v>
      </c>
      <c r="R376" s="12">
        <v>3.4</v>
      </c>
      <c r="S376" s="13">
        <v>2.15</v>
      </c>
      <c r="T376" s="13">
        <v>2.94</v>
      </c>
      <c r="U376" s="12">
        <v>36.799999999999997</v>
      </c>
      <c r="V376" s="15">
        <v>4410.6000000000004</v>
      </c>
      <c r="W376" s="15">
        <v>6087.1</v>
      </c>
      <c r="X376" s="15">
        <v>38.01</v>
      </c>
      <c r="Y376" s="15">
        <v>45.814</v>
      </c>
      <c r="Z376" s="12">
        <v>45.965000000000003</v>
      </c>
      <c r="AA376" s="56">
        <v>0.33</v>
      </c>
      <c r="AB376" s="71">
        <v>43373</v>
      </c>
      <c r="AC376" s="51">
        <v>12.9</v>
      </c>
      <c r="AD376" s="45" t="s">
        <v>756</v>
      </c>
      <c r="AE376" s="31">
        <v>14511.5</v>
      </c>
    </row>
    <row r="377" spans="1:31" ht="18" x14ac:dyDescent="0.35">
      <c r="A377" s="48">
        <f t="shared" si="6"/>
        <v>374</v>
      </c>
      <c r="B377" s="20" t="s">
        <v>1126</v>
      </c>
      <c r="C377" s="12">
        <v>1724.4</v>
      </c>
      <c r="D377" s="12">
        <v>1817</v>
      </c>
      <c r="E377" s="12">
        <v>5.4</v>
      </c>
      <c r="F377" s="12">
        <v>149.5</v>
      </c>
      <c r="G377" s="12">
        <v>130.4</v>
      </c>
      <c r="H377" s="12">
        <v>-12.78</v>
      </c>
      <c r="I377" s="12">
        <v>5.7</v>
      </c>
      <c r="J377" s="12">
        <v>11.5</v>
      </c>
      <c r="K377" s="12">
        <v>101.75</v>
      </c>
      <c r="L377" s="12">
        <v>57.5</v>
      </c>
      <c r="M377" s="12">
        <v>54.9</v>
      </c>
      <c r="N377" s="12">
        <v>-4.5199999999999996</v>
      </c>
      <c r="O377" s="12">
        <v>84.3</v>
      </c>
      <c r="P377" s="12">
        <v>61.8</v>
      </c>
      <c r="Q377" s="12">
        <v>-26.69</v>
      </c>
      <c r="R377" s="12">
        <v>3.4</v>
      </c>
      <c r="S377" s="13">
        <v>0.76</v>
      </c>
      <c r="T377" s="13">
        <v>0.55000000000000004</v>
      </c>
      <c r="U377" s="12">
        <v>-27.3</v>
      </c>
      <c r="V377" s="15">
        <v>6625.5</v>
      </c>
      <c r="W377" s="15">
        <v>6409.5</v>
      </c>
      <c r="X377" s="15">
        <v>-3.26</v>
      </c>
      <c r="Y377" s="15">
        <v>111.7</v>
      </c>
      <c r="Z377" s="12">
        <v>112.7</v>
      </c>
      <c r="AA377" s="56">
        <v>0.9</v>
      </c>
      <c r="AB377" s="71">
        <v>43373</v>
      </c>
      <c r="AC377" s="51">
        <v>3.5</v>
      </c>
      <c r="AD377" s="45" t="s">
        <v>684</v>
      </c>
      <c r="AE377" s="31">
        <v>-895.25</v>
      </c>
    </row>
    <row r="378" spans="1:31" ht="18" x14ac:dyDescent="0.35">
      <c r="A378" s="48">
        <f t="shared" si="6"/>
        <v>375</v>
      </c>
      <c r="B378" s="20" t="s">
        <v>184</v>
      </c>
      <c r="C378" s="12">
        <v>14827</v>
      </c>
      <c r="D378" s="12">
        <v>15800</v>
      </c>
      <c r="E378" s="12">
        <v>6.6</v>
      </c>
      <c r="F378" s="12">
        <v>304</v>
      </c>
      <c r="G378" s="12">
        <v>719</v>
      </c>
      <c r="H378" s="12">
        <v>136.51</v>
      </c>
      <c r="I378" s="12">
        <v>30</v>
      </c>
      <c r="J378" s="12">
        <v>93</v>
      </c>
      <c r="K378" s="12">
        <v>210</v>
      </c>
      <c r="L378" s="12">
        <v>79</v>
      </c>
      <c r="M378" s="12">
        <v>87</v>
      </c>
      <c r="N378" s="12">
        <v>10.130000000000001</v>
      </c>
      <c r="O378" s="12">
        <v>192</v>
      </c>
      <c r="P378" s="12">
        <v>539</v>
      </c>
      <c r="Q378" s="12">
        <v>180.73</v>
      </c>
      <c r="R378" s="12">
        <v>3.41</v>
      </c>
      <c r="S378" s="13">
        <v>0.34</v>
      </c>
      <c r="T378" s="13">
        <v>0.95</v>
      </c>
      <c r="U378" s="12">
        <v>181.2</v>
      </c>
      <c r="V378" s="15">
        <v>21399</v>
      </c>
      <c r="W378" s="15">
        <v>20677</v>
      </c>
      <c r="X378" s="15">
        <v>-3.37</v>
      </c>
      <c r="Y378" s="15">
        <v>569</v>
      </c>
      <c r="Z378" s="12">
        <v>568</v>
      </c>
      <c r="AA378" s="56">
        <v>-0.18</v>
      </c>
      <c r="AB378" s="71">
        <v>43373</v>
      </c>
      <c r="AC378" s="51">
        <v>12.7</v>
      </c>
      <c r="AD378" s="45" t="s">
        <v>680</v>
      </c>
      <c r="AE378" s="31">
        <v>3636.75</v>
      </c>
    </row>
    <row r="379" spans="1:31" ht="18" x14ac:dyDescent="0.35">
      <c r="A379" s="48">
        <f t="shared" si="6"/>
        <v>376</v>
      </c>
      <c r="B379" s="20" t="s">
        <v>1127</v>
      </c>
      <c r="C379" s="12">
        <v>297.10000000000002</v>
      </c>
      <c r="D379" s="12">
        <v>296</v>
      </c>
      <c r="E379" s="12">
        <v>-0.4</v>
      </c>
      <c r="F379" s="12">
        <v>32.9</v>
      </c>
      <c r="G379" s="12">
        <v>35.1</v>
      </c>
      <c r="H379" s="12">
        <v>6.69</v>
      </c>
      <c r="I379" s="12">
        <v>5.2</v>
      </c>
      <c r="J379" s="12">
        <v>1.5</v>
      </c>
      <c r="K379" s="12">
        <v>-71.150000000000006</v>
      </c>
      <c r="L379" s="12">
        <v>23.3</v>
      </c>
      <c r="M379" s="12">
        <v>23.4</v>
      </c>
      <c r="N379" s="12">
        <v>0.43</v>
      </c>
      <c r="O379" s="12">
        <v>4.5</v>
      </c>
      <c r="P379" s="12">
        <v>10.1</v>
      </c>
      <c r="Q379" s="12">
        <v>124.44</v>
      </c>
      <c r="R379" s="12">
        <v>3.41</v>
      </c>
      <c r="S379" s="13">
        <v>7.0000000000000007E-2</v>
      </c>
      <c r="T379" s="13">
        <v>0.15</v>
      </c>
      <c r="U379" s="12">
        <v>123.4</v>
      </c>
      <c r="V379" s="15">
        <v>3781.9</v>
      </c>
      <c r="W379" s="15">
        <v>3807.8</v>
      </c>
      <c r="X379" s="15">
        <v>0.68</v>
      </c>
      <c r="Y379" s="15">
        <v>64.891999999999996</v>
      </c>
      <c r="Z379" s="12">
        <v>66.025999999999996</v>
      </c>
      <c r="AA379" s="56">
        <v>1.75</v>
      </c>
      <c r="AB379" s="71">
        <v>43373</v>
      </c>
      <c r="AC379" s="51">
        <v>26.9</v>
      </c>
      <c r="AD379" s="45" t="s">
        <v>737</v>
      </c>
      <c r="AE379" s="31">
        <v>8510.35</v>
      </c>
    </row>
    <row r="380" spans="1:31" ht="18" x14ac:dyDescent="0.35">
      <c r="A380" s="48">
        <f t="shared" si="6"/>
        <v>377</v>
      </c>
      <c r="B380" s="20" t="s">
        <v>1128</v>
      </c>
      <c r="C380" s="12">
        <v>296.8</v>
      </c>
      <c r="D380" s="12">
        <v>363.7</v>
      </c>
      <c r="E380" s="12">
        <v>22.5</v>
      </c>
      <c r="F380" s="12">
        <v>88.8</v>
      </c>
      <c r="G380" s="12">
        <v>88.7</v>
      </c>
      <c r="H380" s="12">
        <v>-0.11</v>
      </c>
      <c r="I380" s="12">
        <v>0.3</v>
      </c>
      <c r="J380" s="12">
        <v>-0.8</v>
      </c>
      <c r="K380" s="12">
        <v>-366.67</v>
      </c>
      <c r="L380" s="12">
        <v>6.2</v>
      </c>
      <c r="M380" s="12">
        <v>5.6</v>
      </c>
      <c r="N380" s="12">
        <v>-9.68</v>
      </c>
      <c r="O380" s="12">
        <v>13.4</v>
      </c>
      <c r="P380" s="12">
        <v>12.4</v>
      </c>
      <c r="Q380" s="12">
        <v>-7.46</v>
      </c>
      <c r="R380" s="12">
        <v>3.41</v>
      </c>
      <c r="S380" s="13">
        <v>0.49</v>
      </c>
      <c r="T380" s="13">
        <v>0.39</v>
      </c>
      <c r="U380" s="12">
        <v>-21.9</v>
      </c>
      <c r="V380" s="15">
        <v>1300.8</v>
      </c>
      <c r="W380" s="15">
        <v>1277.5</v>
      </c>
      <c r="X380" s="15">
        <v>-1.79</v>
      </c>
      <c r="Y380" s="15">
        <v>27.172000000000001</v>
      </c>
      <c r="Z380" s="12">
        <v>32.241999999999997</v>
      </c>
      <c r="AA380" s="56">
        <v>18.66</v>
      </c>
      <c r="AB380" s="71">
        <v>43373</v>
      </c>
      <c r="AC380" s="51">
        <v>13.2</v>
      </c>
      <c r="AD380" s="45" t="s">
        <v>702</v>
      </c>
      <c r="AE380" s="31">
        <v>-1357.55</v>
      </c>
    </row>
    <row r="381" spans="1:31" ht="18" x14ac:dyDescent="0.35">
      <c r="A381" s="48">
        <f t="shared" si="6"/>
        <v>378</v>
      </c>
      <c r="B381" s="20" t="s">
        <v>1129</v>
      </c>
      <c r="C381" s="12">
        <v>61.1</v>
      </c>
      <c r="D381" s="12">
        <v>64.2</v>
      </c>
      <c r="E381" s="12">
        <v>5.0999999999999996</v>
      </c>
      <c r="F381" s="12">
        <v>8.9</v>
      </c>
      <c r="G381" s="12">
        <v>9.9</v>
      </c>
      <c r="H381" s="12">
        <v>11.24</v>
      </c>
      <c r="I381" s="12">
        <v>1.5</v>
      </c>
      <c r="J381" s="12">
        <v>1.2</v>
      </c>
      <c r="K381" s="12">
        <v>-20</v>
      </c>
      <c r="L381" s="12">
        <v>4.4000000000000004</v>
      </c>
      <c r="M381" s="12">
        <v>6.5</v>
      </c>
      <c r="N381" s="12">
        <v>47.73</v>
      </c>
      <c r="O381" s="12">
        <v>3</v>
      </c>
      <c r="P381" s="12">
        <v>2.2000000000000002</v>
      </c>
      <c r="Q381" s="12">
        <v>-26.67</v>
      </c>
      <c r="R381" s="12">
        <v>3.43</v>
      </c>
      <c r="S381" s="13">
        <v>0.17</v>
      </c>
      <c r="T381" s="13">
        <v>0.11</v>
      </c>
      <c r="U381" s="12">
        <v>-33.6</v>
      </c>
      <c r="V381" s="15">
        <v>711.8</v>
      </c>
      <c r="W381" s="15">
        <v>706.9</v>
      </c>
      <c r="X381" s="15">
        <v>-0.69</v>
      </c>
      <c r="Y381" s="15">
        <v>17.597999999999999</v>
      </c>
      <c r="Z381" s="12">
        <v>19.161000000000001</v>
      </c>
      <c r="AA381" s="56">
        <v>8.8800000000000008</v>
      </c>
      <c r="AB381" s="71">
        <v>43373</v>
      </c>
      <c r="AC381" s="51">
        <v>14.8</v>
      </c>
      <c r="AD381" s="45" t="s">
        <v>674</v>
      </c>
      <c r="AE381" s="31">
        <v>-735.75</v>
      </c>
    </row>
    <row r="382" spans="1:31" ht="18" x14ac:dyDescent="0.35">
      <c r="A382" s="48">
        <f t="shared" si="6"/>
        <v>379</v>
      </c>
      <c r="B382" s="20" t="s">
        <v>1130</v>
      </c>
      <c r="C382" s="12">
        <v>359.4</v>
      </c>
      <c r="D382" s="12">
        <v>429.9</v>
      </c>
      <c r="E382" s="12">
        <v>19.600000000000001</v>
      </c>
      <c r="F382" s="12">
        <v>23.2</v>
      </c>
      <c r="G382" s="12">
        <v>21.1</v>
      </c>
      <c r="H382" s="12">
        <v>-9.0500000000000007</v>
      </c>
      <c r="I382" s="12">
        <v>6.6</v>
      </c>
      <c r="J382" s="12">
        <v>1.9</v>
      </c>
      <c r="K382" s="12">
        <v>-71.209999999999994</v>
      </c>
      <c r="L382" s="12">
        <v>4.2</v>
      </c>
      <c r="M382" s="12">
        <v>4.3</v>
      </c>
      <c r="N382" s="12">
        <v>2.38</v>
      </c>
      <c r="O382" s="12">
        <v>12.3</v>
      </c>
      <c r="P382" s="12">
        <v>14.8</v>
      </c>
      <c r="Q382" s="12">
        <v>20.329999999999998</v>
      </c>
      <c r="R382" s="12">
        <v>3.44</v>
      </c>
      <c r="S382" s="13">
        <v>0.56000000000000005</v>
      </c>
      <c r="T382" s="13">
        <v>0.66</v>
      </c>
      <c r="U382" s="12">
        <v>18.7</v>
      </c>
      <c r="V382" s="15">
        <v>491.4</v>
      </c>
      <c r="W382" s="15">
        <v>507.2</v>
      </c>
      <c r="X382" s="15">
        <v>3.22</v>
      </c>
      <c r="Y382" s="15">
        <v>22.1</v>
      </c>
      <c r="Z382" s="12">
        <v>22.4</v>
      </c>
      <c r="AA382" s="56">
        <v>1.36</v>
      </c>
      <c r="AB382" s="71">
        <v>43373</v>
      </c>
      <c r="AC382" s="51">
        <v>11</v>
      </c>
      <c r="AD382" s="45" t="s">
        <v>1024</v>
      </c>
      <c r="AE382" s="31">
        <v>-486.55</v>
      </c>
    </row>
    <row r="383" spans="1:31" ht="18" x14ac:dyDescent="0.35">
      <c r="A383" s="48">
        <f t="shared" si="6"/>
        <v>380</v>
      </c>
      <c r="B383" s="20" t="s">
        <v>1131</v>
      </c>
      <c r="C383" s="12">
        <v>643.5</v>
      </c>
      <c r="D383" s="12">
        <v>641.1</v>
      </c>
      <c r="E383" s="12">
        <v>-0.4</v>
      </c>
      <c r="F383" s="12">
        <v>102.2</v>
      </c>
      <c r="G383" s="12">
        <v>124.8</v>
      </c>
      <c r="H383" s="12">
        <v>22.11</v>
      </c>
      <c r="I383" s="12">
        <v>5.4</v>
      </c>
      <c r="J383" s="12">
        <v>20.5</v>
      </c>
      <c r="K383" s="12">
        <v>279.63</v>
      </c>
      <c r="L383" s="12">
        <v>73.599999999999994</v>
      </c>
      <c r="M383" s="12">
        <v>82.2</v>
      </c>
      <c r="N383" s="12">
        <v>11.68</v>
      </c>
      <c r="O383" s="12">
        <v>23.2</v>
      </c>
      <c r="P383" s="12">
        <v>22.1</v>
      </c>
      <c r="Q383" s="12">
        <v>-4.74</v>
      </c>
      <c r="R383" s="12">
        <v>3.45</v>
      </c>
      <c r="S383" s="13">
        <v>0.09</v>
      </c>
      <c r="T383" s="13">
        <v>0.09</v>
      </c>
      <c r="U383" s="12">
        <v>-4.7</v>
      </c>
      <c r="V383" s="15">
        <v>7382.9</v>
      </c>
      <c r="W383" s="15">
        <v>7760.1</v>
      </c>
      <c r="X383" s="15">
        <v>5.1100000000000003</v>
      </c>
      <c r="Y383" s="15">
        <v>248</v>
      </c>
      <c r="Z383" s="12">
        <v>247.8</v>
      </c>
      <c r="AA383" s="56">
        <v>-0.08</v>
      </c>
      <c r="AB383" s="71">
        <v>43373</v>
      </c>
      <c r="AC383" s="51">
        <v>50.5</v>
      </c>
      <c r="AD383" s="45" t="s">
        <v>743</v>
      </c>
      <c r="AE383" s="31">
        <v>2156.1799999999998</v>
      </c>
    </row>
    <row r="384" spans="1:31" ht="18" x14ac:dyDescent="0.35">
      <c r="A384" s="48">
        <f t="shared" si="6"/>
        <v>381</v>
      </c>
      <c r="B384" s="20" t="s">
        <v>1132</v>
      </c>
      <c r="C384" s="12">
        <v>501.6</v>
      </c>
      <c r="D384" s="12">
        <v>507.6</v>
      </c>
      <c r="E384" s="12">
        <v>1.2</v>
      </c>
      <c r="F384" s="12">
        <v>19.600000000000001</v>
      </c>
      <c r="G384" s="12">
        <v>25.9</v>
      </c>
      <c r="H384" s="12">
        <v>32.14</v>
      </c>
      <c r="I384" s="12">
        <v>4.7</v>
      </c>
      <c r="J384" s="12">
        <v>4.4000000000000004</v>
      </c>
      <c r="K384" s="12">
        <v>-6.38</v>
      </c>
      <c r="L384" s="12">
        <v>1</v>
      </c>
      <c r="M384" s="12">
        <v>1.1000000000000001</v>
      </c>
      <c r="N384" s="12">
        <v>10</v>
      </c>
      <c r="O384" s="12">
        <v>10.9</v>
      </c>
      <c r="P384" s="12">
        <v>17.600000000000001</v>
      </c>
      <c r="Q384" s="12">
        <v>61.47</v>
      </c>
      <c r="R384" s="12">
        <v>3.47</v>
      </c>
      <c r="S384" s="13">
        <v>0.46</v>
      </c>
      <c r="T384" s="13">
        <v>0.74</v>
      </c>
      <c r="U384" s="12">
        <v>59.5</v>
      </c>
      <c r="V384" s="15">
        <v>737.8</v>
      </c>
      <c r="W384" s="15">
        <v>699.5</v>
      </c>
      <c r="X384" s="15">
        <v>-5.19</v>
      </c>
      <c r="Y384" s="15">
        <v>23.564</v>
      </c>
      <c r="Z384" s="12">
        <v>23.699000000000002</v>
      </c>
      <c r="AA384" s="56">
        <v>0.56999999999999995</v>
      </c>
      <c r="AB384" s="71">
        <v>43373</v>
      </c>
      <c r="AC384" s="51">
        <v>22</v>
      </c>
      <c r="AD384" s="45" t="s">
        <v>698</v>
      </c>
      <c r="AE384" s="31">
        <v>2676.88</v>
      </c>
    </row>
    <row r="385" spans="1:31" ht="18" x14ac:dyDescent="0.35">
      <c r="A385" s="48">
        <f t="shared" si="6"/>
        <v>382</v>
      </c>
      <c r="B385" s="20" t="s">
        <v>1133</v>
      </c>
      <c r="C385" s="12">
        <v>397.9</v>
      </c>
      <c r="D385" s="12">
        <v>466.3</v>
      </c>
      <c r="E385" s="12">
        <v>17.2</v>
      </c>
      <c r="F385" s="12">
        <v>17.100000000000001</v>
      </c>
      <c r="G385" s="12">
        <v>23.3</v>
      </c>
      <c r="H385" s="12">
        <v>36.26</v>
      </c>
      <c r="I385" s="12">
        <v>4.4000000000000004</v>
      </c>
      <c r="J385" s="12">
        <v>4.8</v>
      </c>
      <c r="K385" s="12">
        <v>9.09</v>
      </c>
      <c r="L385" s="12">
        <v>1.7</v>
      </c>
      <c r="M385" s="12">
        <v>2.1</v>
      </c>
      <c r="N385" s="12">
        <v>23.53</v>
      </c>
      <c r="O385" s="12">
        <v>10.9</v>
      </c>
      <c r="P385" s="12">
        <v>16.3</v>
      </c>
      <c r="Q385" s="12">
        <v>49.54</v>
      </c>
      <c r="R385" s="12">
        <v>3.5</v>
      </c>
      <c r="S385" s="13">
        <v>0.32</v>
      </c>
      <c r="T385" s="13">
        <v>0.46</v>
      </c>
      <c r="U385" s="12">
        <v>47</v>
      </c>
      <c r="V385" s="15">
        <v>607</v>
      </c>
      <c r="W385" s="15">
        <v>608.70000000000005</v>
      </c>
      <c r="X385" s="15">
        <v>0.28000000000000003</v>
      </c>
      <c r="Y385" s="15">
        <v>34.5</v>
      </c>
      <c r="Z385" s="12">
        <v>35.1</v>
      </c>
      <c r="AA385" s="56">
        <v>1.74</v>
      </c>
      <c r="AB385" s="71">
        <v>43343</v>
      </c>
      <c r="AC385" s="51">
        <v>22.9</v>
      </c>
      <c r="AD385" s="45" t="s">
        <v>694</v>
      </c>
      <c r="AE385" s="31">
        <v>32244</v>
      </c>
    </row>
    <row r="386" spans="1:31" ht="18" x14ac:dyDescent="0.35">
      <c r="A386" s="48">
        <f t="shared" si="6"/>
        <v>383</v>
      </c>
      <c r="B386" s="20" t="s">
        <v>1134</v>
      </c>
      <c r="C386" s="12">
        <v>739.4</v>
      </c>
      <c r="D386" s="12">
        <v>753.8</v>
      </c>
      <c r="E386" s="12">
        <v>1.9</v>
      </c>
      <c r="F386" s="12">
        <v>29</v>
      </c>
      <c r="G386" s="12">
        <v>47.7</v>
      </c>
      <c r="H386" s="12">
        <v>64.48</v>
      </c>
      <c r="I386" s="12">
        <v>5.3</v>
      </c>
      <c r="J386" s="12">
        <v>5.7</v>
      </c>
      <c r="K386" s="12">
        <v>7.55</v>
      </c>
      <c r="L386" s="12">
        <v>13.9</v>
      </c>
      <c r="M386" s="12">
        <v>15.6</v>
      </c>
      <c r="N386" s="12">
        <v>12.23</v>
      </c>
      <c r="O386" s="12">
        <v>9.9</v>
      </c>
      <c r="P386" s="12">
        <v>26.4</v>
      </c>
      <c r="Q386" s="12">
        <v>166.67</v>
      </c>
      <c r="R386" s="12">
        <v>3.5</v>
      </c>
      <c r="S386" s="13">
        <v>0.2</v>
      </c>
      <c r="T386" s="13">
        <v>0.64</v>
      </c>
      <c r="U386" s="12">
        <v>216.9</v>
      </c>
      <c r="V386" s="15">
        <v>1907.7</v>
      </c>
      <c r="W386" s="15">
        <v>2059.9</v>
      </c>
      <c r="X386" s="15">
        <v>7.98</v>
      </c>
      <c r="Y386" s="15">
        <v>48.731999999999999</v>
      </c>
      <c r="Z386" s="12">
        <v>41.1</v>
      </c>
      <c r="AA386" s="56">
        <v>-15.66</v>
      </c>
      <c r="AB386" s="71">
        <v>43369</v>
      </c>
      <c r="AC386" s="51">
        <v>14.8</v>
      </c>
      <c r="AD386" s="45" t="s">
        <v>692</v>
      </c>
      <c r="AE386" s="31">
        <v>19923</v>
      </c>
    </row>
    <row r="387" spans="1:31" ht="18" x14ac:dyDescent="0.35">
      <c r="A387" s="48">
        <f t="shared" si="6"/>
        <v>384</v>
      </c>
      <c r="B387" s="20" t="s">
        <v>1135</v>
      </c>
      <c r="C387" s="12">
        <v>963</v>
      </c>
      <c r="D387" s="12">
        <v>1001</v>
      </c>
      <c r="E387" s="12">
        <v>3.9</v>
      </c>
      <c r="F387" s="12">
        <v>-323</v>
      </c>
      <c r="G387" s="12">
        <v>80</v>
      </c>
      <c r="H387" s="12">
        <v>-124.77</v>
      </c>
      <c r="I387" s="12">
        <v>-53</v>
      </c>
      <c r="J387" s="12">
        <v>15</v>
      </c>
      <c r="K387" s="12">
        <v>128.30000000000001</v>
      </c>
      <c r="L387" s="12">
        <v>28</v>
      </c>
      <c r="M387" s="12">
        <v>29</v>
      </c>
      <c r="N387" s="12">
        <v>3.57</v>
      </c>
      <c r="O387" s="12">
        <v>-299</v>
      </c>
      <c r="P387" s="12">
        <v>35</v>
      </c>
      <c r="Q387" s="12">
        <v>111.71</v>
      </c>
      <c r="R387" s="12">
        <v>3.5</v>
      </c>
      <c r="S387" s="13">
        <v>-3.52</v>
      </c>
      <c r="T387" s="13">
        <v>0.4</v>
      </c>
      <c r="U387" s="12">
        <v>111.4</v>
      </c>
      <c r="V387" s="15">
        <v>3385</v>
      </c>
      <c r="W387" s="15">
        <v>3216</v>
      </c>
      <c r="X387" s="15">
        <v>-4.99</v>
      </c>
      <c r="Y387" s="15">
        <v>85</v>
      </c>
      <c r="Z387" s="12">
        <v>87</v>
      </c>
      <c r="AA387" s="56">
        <v>2.35</v>
      </c>
      <c r="AB387" s="71">
        <v>43373</v>
      </c>
      <c r="AC387" s="51">
        <v>38</v>
      </c>
      <c r="AD387" s="45" t="s">
        <v>768</v>
      </c>
      <c r="AE387" s="31">
        <v>7202</v>
      </c>
    </row>
    <row r="388" spans="1:31" ht="18" x14ac:dyDescent="0.35">
      <c r="A388" s="48">
        <f t="shared" si="6"/>
        <v>385</v>
      </c>
      <c r="B388" s="20" t="s">
        <v>1136</v>
      </c>
      <c r="C388" s="12">
        <v>1251</v>
      </c>
      <c r="D388" s="12">
        <v>1297</v>
      </c>
      <c r="E388" s="12">
        <v>3.7</v>
      </c>
      <c r="F388" s="12">
        <v>-193</v>
      </c>
      <c r="G388" s="12">
        <v>101</v>
      </c>
      <c r="H388" s="12">
        <v>-152.33000000000001</v>
      </c>
      <c r="I388" s="12">
        <v>-5</v>
      </c>
      <c r="J388" s="12">
        <v>5</v>
      </c>
      <c r="K388" s="12">
        <v>200</v>
      </c>
      <c r="L388" s="12">
        <v>43</v>
      </c>
      <c r="M388" s="12">
        <v>43</v>
      </c>
      <c r="N388" s="12">
        <v>0</v>
      </c>
      <c r="O388" s="12">
        <v>-181</v>
      </c>
      <c r="P388" s="12">
        <v>46</v>
      </c>
      <c r="Q388" s="12">
        <v>125.41</v>
      </c>
      <c r="R388" s="12">
        <v>3.55</v>
      </c>
      <c r="S388" s="13">
        <v>-1.63</v>
      </c>
      <c r="T388" s="13">
        <v>0.4</v>
      </c>
      <c r="U388" s="12">
        <v>124.7</v>
      </c>
      <c r="V388" s="15">
        <v>5227</v>
      </c>
      <c r="W388" s="15">
        <v>5177</v>
      </c>
      <c r="X388" s="15">
        <v>-0.96</v>
      </c>
      <c r="Y388" s="15">
        <v>111</v>
      </c>
      <c r="Z388" s="12">
        <v>114</v>
      </c>
      <c r="AA388" s="56">
        <v>2.7</v>
      </c>
      <c r="AB388" s="71">
        <v>43373</v>
      </c>
      <c r="AC388" s="51">
        <v>51.1</v>
      </c>
      <c r="AD388" s="45" t="s">
        <v>768</v>
      </c>
      <c r="AE388" s="31">
        <v>-46443.5</v>
      </c>
    </row>
    <row r="389" spans="1:31" ht="18" x14ac:dyDescent="0.35">
      <c r="A389" s="48">
        <f t="shared" ref="A389:A453" si="7">ROW()-3</f>
        <v>386</v>
      </c>
      <c r="B389" s="20" t="s">
        <v>1137</v>
      </c>
      <c r="C389" s="12">
        <v>261.89999999999998</v>
      </c>
      <c r="D389" s="12">
        <v>273.3</v>
      </c>
      <c r="E389" s="12">
        <v>4.4000000000000004</v>
      </c>
      <c r="F389" s="12">
        <v>10.4</v>
      </c>
      <c r="G389" s="12">
        <v>15.9</v>
      </c>
      <c r="H389" s="12">
        <v>52.88</v>
      </c>
      <c r="I389" s="12">
        <v>0.7</v>
      </c>
      <c r="J389" s="12">
        <v>0.2</v>
      </c>
      <c r="K389" s="12">
        <v>-71.430000000000007</v>
      </c>
      <c r="L389" s="12">
        <v>6.1</v>
      </c>
      <c r="M389" s="12">
        <v>6</v>
      </c>
      <c r="N389" s="12">
        <v>-1.64</v>
      </c>
      <c r="O389" s="12">
        <v>3.6</v>
      </c>
      <c r="P389" s="12">
        <v>9.6999999999999993</v>
      </c>
      <c r="Q389" s="12">
        <v>169.44</v>
      </c>
      <c r="R389" s="12">
        <v>3.55</v>
      </c>
      <c r="S389" s="13">
        <v>0.2</v>
      </c>
      <c r="T389" s="13">
        <v>0.53</v>
      </c>
      <c r="U389" s="12">
        <v>162.4</v>
      </c>
      <c r="V389" s="15">
        <v>708.5</v>
      </c>
      <c r="W389" s="15">
        <v>663.4</v>
      </c>
      <c r="X389" s="15">
        <v>-6.37</v>
      </c>
      <c r="Y389" s="15">
        <v>17.795000000000002</v>
      </c>
      <c r="Z389" s="12">
        <v>18.440000000000001</v>
      </c>
      <c r="AA389" s="56">
        <v>3.62</v>
      </c>
      <c r="AB389" s="71">
        <v>43373</v>
      </c>
      <c r="AC389" s="51">
        <v>43.2</v>
      </c>
      <c r="AD389" s="45" t="s">
        <v>696</v>
      </c>
      <c r="AE389" s="31">
        <v>498.5</v>
      </c>
    </row>
    <row r="390" spans="1:31" ht="18" x14ac:dyDescent="0.35">
      <c r="A390" s="48">
        <f t="shared" si="7"/>
        <v>387</v>
      </c>
      <c r="B390" s="20" t="s">
        <v>1138</v>
      </c>
      <c r="C390" s="12">
        <v>61.6</v>
      </c>
      <c r="D390" s="12">
        <v>90.2</v>
      </c>
      <c r="E390" s="12">
        <v>46.4</v>
      </c>
      <c r="F390" s="12">
        <v>7.6</v>
      </c>
      <c r="G390" s="12">
        <v>9.1</v>
      </c>
      <c r="H390" s="12">
        <v>19.739999999999998</v>
      </c>
      <c r="I390" s="12">
        <v>1.7</v>
      </c>
      <c r="J390" s="12">
        <v>1.8</v>
      </c>
      <c r="K390" s="12">
        <v>5.88</v>
      </c>
      <c r="L390" s="12">
        <v>0.8</v>
      </c>
      <c r="M390" s="12">
        <v>4</v>
      </c>
      <c r="N390" s="12">
        <v>400</v>
      </c>
      <c r="O390" s="12">
        <v>4.8</v>
      </c>
      <c r="P390" s="12">
        <v>3.2</v>
      </c>
      <c r="Q390" s="12">
        <v>-33.33</v>
      </c>
      <c r="R390" s="12">
        <v>3.55</v>
      </c>
      <c r="S390" s="13">
        <v>0.15</v>
      </c>
      <c r="T390" s="13">
        <v>0.1</v>
      </c>
      <c r="U390" s="12">
        <v>-33.1</v>
      </c>
      <c r="V390" s="15">
        <v>140</v>
      </c>
      <c r="W390" s="15">
        <v>319.10000000000002</v>
      </c>
      <c r="X390" s="15">
        <v>127.93</v>
      </c>
      <c r="Y390" s="15">
        <v>32.79</v>
      </c>
      <c r="Z390" s="12">
        <v>33.103000000000002</v>
      </c>
      <c r="AA390" s="56">
        <v>0.96</v>
      </c>
      <c r="AB390" s="71">
        <v>43373</v>
      </c>
      <c r="AC390" s="51">
        <v>52.8</v>
      </c>
      <c r="AD390" s="45" t="s">
        <v>741</v>
      </c>
      <c r="AE390" s="31">
        <v>1007.25</v>
      </c>
    </row>
    <row r="391" spans="1:31" ht="18" x14ac:dyDescent="0.35">
      <c r="A391" s="48">
        <f t="shared" si="7"/>
        <v>388</v>
      </c>
      <c r="B391" s="20" t="s">
        <v>1139</v>
      </c>
      <c r="C391" s="12">
        <v>660.8</v>
      </c>
      <c r="D391" s="12">
        <v>680.4</v>
      </c>
      <c r="E391" s="12">
        <v>3</v>
      </c>
      <c r="F391" s="12">
        <v>30.4</v>
      </c>
      <c r="G391" s="12">
        <v>29.4</v>
      </c>
      <c r="H391" s="12">
        <v>-3.29</v>
      </c>
      <c r="I391" s="12">
        <v>7.8</v>
      </c>
      <c r="J391" s="12">
        <v>3.6</v>
      </c>
      <c r="K391" s="12">
        <v>-53.85</v>
      </c>
      <c r="L391" s="12">
        <v>1.4</v>
      </c>
      <c r="M391" s="12">
        <v>1.4</v>
      </c>
      <c r="N391" s="12">
        <v>0</v>
      </c>
      <c r="O391" s="12">
        <v>21.2</v>
      </c>
      <c r="P391" s="12">
        <v>24.4</v>
      </c>
      <c r="Q391" s="12">
        <v>15.09</v>
      </c>
      <c r="R391" s="12">
        <v>3.59</v>
      </c>
      <c r="S391" s="13">
        <v>0.51</v>
      </c>
      <c r="T391" s="13">
        <v>0.61</v>
      </c>
      <c r="U391" s="12">
        <v>18.600000000000001</v>
      </c>
      <c r="V391" s="15">
        <v>588.6</v>
      </c>
      <c r="W391" s="15">
        <v>556.5</v>
      </c>
      <c r="X391" s="15">
        <v>-5.45</v>
      </c>
      <c r="Y391" s="15">
        <v>41.276000000000003</v>
      </c>
      <c r="Z391" s="12">
        <v>40.073</v>
      </c>
      <c r="AA391" s="56">
        <v>-2.91</v>
      </c>
      <c r="AB391" s="71">
        <v>43373</v>
      </c>
      <c r="AC391" s="51">
        <v>14</v>
      </c>
      <c r="AD391" s="45" t="s">
        <v>718</v>
      </c>
      <c r="AE391" s="31">
        <v>-5774.25</v>
      </c>
    </row>
    <row r="392" spans="1:31" ht="18" x14ac:dyDescent="0.35">
      <c r="A392" s="48">
        <f t="shared" si="7"/>
        <v>389</v>
      </c>
      <c r="B392" s="20" t="s">
        <v>236</v>
      </c>
      <c r="C392" s="12">
        <v>2693</v>
      </c>
      <c r="D392" s="12">
        <v>2837</v>
      </c>
      <c r="E392" s="12">
        <v>5.3</v>
      </c>
      <c r="F392" s="12">
        <v>304</v>
      </c>
      <c r="G392" s="12">
        <v>332</v>
      </c>
      <c r="H392" s="12">
        <v>9.2100000000000009</v>
      </c>
      <c r="I392" s="12">
        <v>93</v>
      </c>
      <c r="J392" s="12">
        <v>146</v>
      </c>
      <c r="K392" s="12">
        <v>56.99</v>
      </c>
      <c r="L392" s="12">
        <v>297</v>
      </c>
      <c r="M392" s="12">
        <v>255</v>
      </c>
      <c r="N392" s="12">
        <v>-14.14</v>
      </c>
      <c r="O392" s="12">
        <v>147</v>
      </c>
      <c r="P392" s="12">
        <v>102</v>
      </c>
      <c r="Q392" s="12">
        <v>-30.61</v>
      </c>
      <c r="R392" s="12">
        <v>3.6</v>
      </c>
      <c r="S392" s="13">
        <v>0.22</v>
      </c>
      <c r="T392" s="13">
        <v>0.15</v>
      </c>
      <c r="U392" s="12">
        <v>-30.8</v>
      </c>
      <c r="V392" s="15">
        <v>35648</v>
      </c>
      <c r="W392" s="15">
        <v>29184</v>
      </c>
      <c r="X392" s="15">
        <v>-18.13</v>
      </c>
      <c r="Y392" s="15">
        <v>663</v>
      </c>
      <c r="Z392" s="12">
        <v>665</v>
      </c>
      <c r="AA392" s="56">
        <v>0.3</v>
      </c>
      <c r="AB392" s="71">
        <v>43373</v>
      </c>
      <c r="AC392" s="51">
        <v>42.7</v>
      </c>
      <c r="AD392" s="45" t="s">
        <v>723</v>
      </c>
      <c r="AE392" s="31">
        <v>2766.1</v>
      </c>
    </row>
    <row r="393" spans="1:31" ht="18" x14ac:dyDescent="0.35">
      <c r="A393" s="48">
        <f t="shared" si="7"/>
        <v>390</v>
      </c>
      <c r="B393" s="20" t="s">
        <v>130</v>
      </c>
      <c r="C393" s="12">
        <v>2497</v>
      </c>
      <c r="D393" s="12">
        <v>2352</v>
      </c>
      <c r="E393" s="12">
        <v>-5.8</v>
      </c>
      <c r="F393" s="12">
        <v>196</v>
      </c>
      <c r="G393" s="12">
        <v>220</v>
      </c>
      <c r="H393" s="12">
        <v>12.24</v>
      </c>
      <c r="I393" s="12">
        <v>18</v>
      </c>
      <c r="J393" s="12">
        <v>142</v>
      </c>
      <c r="K393" s="12">
        <v>688.89</v>
      </c>
      <c r="L393" s="12">
        <v>29</v>
      </c>
      <c r="M393" s="12">
        <v>28</v>
      </c>
      <c r="N393" s="12">
        <v>-3.45</v>
      </c>
      <c r="O393" s="12">
        <v>172</v>
      </c>
      <c r="P393" s="12">
        <v>85</v>
      </c>
      <c r="Q393" s="12">
        <v>-50.58</v>
      </c>
      <c r="R393" s="12">
        <v>3.61</v>
      </c>
      <c r="S393" s="13">
        <v>0.65</v>
      </c>
      <c r="T393" s="13">
        <v>0.34</v>
      </c>
      <c r="U393" s="12">
        <v>-48.8</v>
      </c>
      <c r="V393" s="15">
        <v>11247</v>
      </c>
      <c r="W393" s="15">
        <v>9951</v>
      </c>
      <c r="X393" s="15">
        <v>-11.52</v>
      </c>
      <c r="Y393" s="15">
        <v>263.38499999999999</v>
      </c>
      <c r="Z393" s="12">
        <v>254.053</v>
      </c>
      <c r="AA393" s="56">
        <v>-3.54</v>
      </c>
      <c r="AB393" s="71">
        <v>43373</v>
      </c>
      <c r="AC393" s="51">
        <v>16.100000000000001</v>
      </c>
      <c r="AD393" s="45" t="s">
        <v>755</v>
      </c>
      <c r="AE393" s="31">
        <v>4180.25</v>
      </c>
    </row>
    <row r="394" spans="1:31" ht="18" x14ac:dyDescent="0.35">
      <c r="A394" s="48">
        <f t="shared" si="7"/>
        <v>391</v>
      </c>
      <c r="B394" s="20" t="s">
        <v>1140</v>
      </c>
      <c r="C394" s="12">
        <v>243.6</v>
      </c>
      <c r="D394" s="12">
        <v>262.7</v>
      </c>
      <c r="E394" s="12">
        <v>7.8</v>
      </c>
      <c r="F394" s="12">
        <v>5.3</v>
      </c>
      <c r="G394" s="12">
        <v>12.2</v>
      </c>
      <c r="H394" s="12">
        <v>130.19</v>
      </c>
      <c r="I394" s="12">
        <v>1.5</v>
      </c>
      <c r="J394" s="12">
        <v>1.3</v>
      </c>
      <c r="K394" s="12">
        <v>-13.33</v>
      </c>
      <c r="L394" s="12">
        <v>0.7</v>
      </c>
      <c r="M394" s="12">
        <v>1.1000000000000001</v>
      </c>
      <c r="N394" s="12">
        <v>57.14</v>
      </c>
      <c r="O394" s="12">
        <v>3.1</v>
      </c>
      <c r="P394" s="12">
        <v>9.5</v>
      </c>
      <c r="Q394" s="12">
        <v>206.45</v>
      </c>
      <c r="R394" s="12">
        <v>3.62</v>
      </c>
      <c r="S394" s="13">
        <v>0.03</v>
      </c>
      <c r="T394" s="13">
        <v>0.1</v>
      </c>
      <c r="U394" s="12">
        <v>209.6</v>
      </c>
      <c r="V394" s="15">
        <v>273</v>
      </c>
      <c r="W394" s="15">
        <v>232</v>
      </c>
      <c r="X394" s="15">
        <v>-15.02</v>
      </c>
      <c r="Y394" s="15">
        <v>96.879000000000005</v>
      </c>
      <c r="Z394" s="12">
        <v>97.32</v>
      </c>
      <c r="AA394" s="56">
        <v>0.46</v>
      </c>
      <c r="AB394" s="71">
        <v>43373</v>
      </c>
      <c r="AC394" s="51">
        <v>15.3</v>
      </c>
      <c r="AD394" s="45" t="s">
        <v>909</v>
      </c>
      <c r="AE394" s="31">
        <v>9898</v>
      </c>
    </row>
    <row r="395" spans="1:31" ht="18" x14ac:dyDescent="0.35">
      <c r="A395" s="48">
        <f t="shared" si="7"/>
        <v>392</v>
      </c>
      <c r="B395" s="20" t="s">
        <v>1141</v>
      </c>
      <c r="C395" s="12">
        <v>185.5</v>
      </c>
      <c r="D395" s="12">
        <v>187.6</v>
      </c>
      <c r="E395" s="12">
        <v>1.1000000000000001</v>
      </c>
      <c r="F395" s="12">
        <v>10.1</v>
      </c>
      <c r="G395" s="12">
        <v>11.3</v>
      </c>
      <c r="H395" s="12">
        <v>11.88</v>
      </c>
      <c r="I395" s="12">
        <v>3.4</v>
      </c>
      <c r="J395" s="12">
        <v>3.8</v>
      </c>
      <c r="K395" s="12">
        <v>11.76</v>
      </c>
      <c r="L395" s="12">
        <v>0.8</v>
      </c>
      <c r="M395" s="12">
        <v>0.7</v>
      </c>
      <c r="N395" s="12">
        <v>-12.5</v>
      </c>
      <c r="O395" s="12">
        <v>5.8</v>
      </c>
      <c r="P395" s="12">
        <v>6.8</v>
      </c>
      <c r="Q395" s="12">
        <v>17.239999999999998</v>
      </c>
      <c r="R395" s="12">
        <v>3.62</v>
      </c>
      <c r="S395" s="13">
        <v>0.12</v>
      </c>
      <c r="T395" s="13">
        <v>0.15</v>
      </c>
      <c r="U395" s="12">
        <v>19.600000000000001</v>
      </c>
      <c r="V395" s="15">
        <v>443.6</v>
      </c>
      <c r="W395" s="15">
        <v>237.7</v>
      </c>
      <c r="X395" s="15">
        <v>-46.42</v>
      </c>
      <c r="Y395" s="15">
        <v>48.017000000000003</v>
      </c>
      <c r="Z395" s="12">
        <v>45.932000000000002</v>
      </c>
      <c r="AA395" s="56">
        <v>-4.34</v>
      </c>
      <c r="AB395" s="71">
        <v>43373</v>
      </c>
      <c r="AC395" s="51">
        <v>47.4</v>
      </c>
      <c r="AD395" s="45" t="s">
        <v>705</v>
      </c>
      <c r="AE395" s="31">
        <v>1744.5</v>
      </c>
    </row>
    <row r="396" spans="1:31" ht="18" x14ac:dyDescent="0.35">
      <c r="A396" s="48">
        <f t="shared" si="7"/>
        <v>393</v>
      </c>
      <c r="B396" s="20" t="s">
        <v>1142</v>
      </c>
      <c r="C396" s="12">
        <v>131.9</v>
      </c>
      <c r="D396" s="12">
        <v>123.3</v>
      </c>
      <c r="E396" s="12">
        <v>-6.5</v>
      </c>
      <c r="F396" s="12">
        <v>11.7</v>
      </c>
      <c r="G396" s="12">
        <v>7.1</v>
      </c>
      <c r="H396" s="12">
        <v>-39.32</v>
      </c>
      <c r="I396" s="12">
        <v>4.2</v>
      </c>
      <c r="J396" s="12">
        <v>1.5</v>
      </c>
      <c r="K396" s="12">
        <v>-64.290000000000006</v>
      </c>
      <c r="L396" s="12">
        <v>1.2</v>
      </c>
      <c r="M396" s="12">
        <v>1.2</v>
      </c>
      <c r="N396" s="12">
        <v>0</v>
      </c>
      <c r="O396" s="12">
        <v>6.3</v>
      </c>
      <c r="P396" s="12">
        <v>4.5</v>
      </c>
      <c r="Q396" s="12">
        <v>-28.57</v>
      </c>
      <c r="R396" s="12">
        <v>3.65</v>
      </c>
      <c r="S396" s="13">
        <v>0.59</v>
      </c>
      <c r="T396" s="13">
        <v>0.42</v>
      </c>
      <c r="U396" s="12">
        <v>-29.8</v>
      </c>
      <c r="V396" s="15">
        <v>236</v>
      </c>
      <c r="W396" s="15">
        <v>223.4</v>
      </c>
      <c r="X396" s="15">
        <v>-5.34</v>
      </c>
      <c r="Y396" s="15">
        <v>10.73</v>
      </c>
      <c r="Z396" s="12">
        <v>10.798999999999999</v>
      </c>
      <c r="AA396" s="56">
        <v>0.64</v>
      </c>
      <c r="AB396" s="71">
        <v>43343</v>
      </c>
      <c r="AC396" s="51">
        <v>45.8</v>
      </c>
      <c r="AD396" s="45" t="s">
        <v>693</v>
      </c>
      <c r="AE396" s="31">
        <v>-1373.25</v>
      </c>
    </row>
    <row r="397" spans="1:31" ht="18" x14ac:dyDescent="0.35">
      <c r="A397" s="48">
        <f t="shared" si="7"/>
        <v>394</v>
      </c>
      <c r="B397" s="20" t="s">
        <v>73</v>
      </c>
      <c r="C397" s="12">
        <v>2636</v>
      </c>
      <c r="D397" s="12">
        <v>2831.4</v>
      </c>
      <c r="E397" s="12">
        <v>7.4</v>
      </c>
      <c r="F397" s="12">
        <v>271.8</v>
      </c>
      <c r="G397" s="12">
        <v>193.4</v>
      </c>
      <c r="H397" s="12">
        <v>-28.84</v>
      </c>
      <c r="I397" s="12">
        <v>79.2</v>
      </c>
      <c r="J397" s="12">
        <v>56</v>
      </c>
      <c r="K397" s="12">
        <v>-29.29</v>
      </c>
      <c r="L397" s="12">
        <v>21.8</v>
      </c>
      <c r="M397" s="12">
        <v>22.4</v>
      </c>
      <c r="N397" s="12">
        <v>2.75</v>
      </c>
      <c r="O397" s="12">
        <v>160.6</v>
      </c>
      <c r="P397" s="12">
        <v>103.5</v>
      </c>
      <c r="Q397" s="12">
        <v>-35.549999999999997</v>
      </c>
      <c r="R397" s="12">
        <v>3.66</v>
      </c>
      <c r="S397" s="13">
        <v>2.79</v>
      </c>
      <c r="T397" s="13">
        <v>1.82</v>
      </c>
      <c r="U397" s="12">
        <v>-34.700000000000003</v>
      </c>
      <c r="V397" s="15">
        <v>4057.6</v>
      </c>
      <c r="W397" s="15">
        <v>3994.5</v>
      </c>
      <c r="X397" s="15">
        <v>-1.56</v>
      </c>
      <c r="Y397" s="15">
        <v>57.521000000000001</v>
      </c>
      <c r="Z397" s="12">
        <v>56.804000000000002</v>
      </c>
      <c r="AA397" s="56">
        <v>-1.25</v>
      </c>
      <c r="AB397" s="71">
        <v>43373</v>
      </c>
      <c r="AC397" s="51">
        <v>24.2</v>
      </c>
      <c r="AD397" s="45" t="s">
        <v>696</v>
      </c>
      <c r="AE397" s="31">
        <v>-2155.25</v>
      </c>
    </row>
    <row r="398" spans="1:31" ht="18" x14ac:dyDescent="0.35">
      <c r="A398" s="48">
        <f t="shared" si="7"/>
        <v>395</v>
      </c>
      <c r="B398" s="20" t="s">
        <v>1143</v>
      </c>
      <c r="C398" s="12">
        <v>253.1</v>
      </c>
      <c r="D398" s="12">
        <v>261.5</v>
      </c>
      <c r="E398" s="12">
        <v>3.3</v>
      </c>
      <c r="F398" s="12">
        <v>25.1</v>
      </c>
      <c r="G398" s="12">
        <v>15.2</v>
      </c>
      <c r="H398" s="12">
        <v>-39.44</v>
      </c>
      <c r="I398" s="12">
        <v>10.7</v>
      </c>
      <c r="J398" s="12">
        <v>2.6</v>
      </c>
      <c r="K398" s="12">
        <v>-75.7</v>
      </c>
      <c r="L398" s="12">
        <v>3.8</v>
      </c>
      <c r="M398" s="12">
        <v>3</v>
      </c>
      <c r="N398" s="12">
        <v>-21.05</v>
      </c>
      <c r="O398" s="12">
        <v>10.6</v>
      </c>
      <c r="P398" s="12">
        <v>9.6</v>
      </c>
      <c r="Q398" s="12">
        <v>-9.43</v>
      </c>
      <c r="R398" s="12">
        <v>3.67</v>
      </c>
      <c r="S398" s="13">
        <v>0.04</v>
      </c>
      <c r="T398" s="13">
        <v>0.04</v>
      </c>
      <c r="U398" s="12">
        <v>-12</v>
      </c>
      <c r="V398" s="15">
        <v>425</v>
      </c>
      <c r="W398" s="15">
        <v>371.8</v>
      </c>
      <c r="X398" s="15">
        <v>-12.52</v>
      </c>
      <c r="Y398" s="15">
        <v>242.72</v>
      </c>
      <c r="Z398" s="12">
        <v>249.51599999999999</v>
      </c>
      <c r="AA398" s="56">
        <v>2.8</v>
      </c>
      <c r="AB398" s="71">
        <v>43373</v>
      </c>
      <c r="AC398" s="51">
        <v>45.6</v>
      </c>
      <c r="AD398" s="45" t="s">
        <v>768</v>
      </c>
      <c r="AE398" s="31">
        <v>4994</v>
      </c>
    </row>
    <row r="399" spans="1:31" ht="18" x14ac:dyDescent="0.35">
      <c r="A399" s="48">
        <f t="shared" si="7"/>
        <v>396</v>
      </c>
      <c r="B399" s="20" t="s">
        <v>1144</v>
      </c>
      <c r="C399" s="12">
        <v>755.8</v>
      </c>
      <c r="D399" s="12">
        <v>843.2</v>
      </c>
      <c r="E399" s="12">
        <v>11.6</v>
      </c>
      <c r="F399" s="12">
        <v>45.9</v>
      </c>
      <c r="G399" s="12">
        <v>63</v>
      </c>
      <c r="H399" s="12">
        <v>37.25</v>
      </c>
      <c r="I399" s="12">
        <v>12.6</v>
      </c>
      <c r="J399" s="12">
        <v>11.3</v>
      </c>
      <c r="K399" s="12">
        <v>-10.32</v>
      </c>
      <c r="L399" s="12">
        <v>21.2</v>
      </c>
      <c r="M399" s="12">
        <v>20.7</v>
      </c>
      <c r="N399" s="12">
        <v>-2.36</v>
      </c>
      <c r="O399" s="12">
        <v>12.1</v>
      </c>
      <c r="P399" s="12">
        <v>31.1</v>
      </c>
      <c r="Q399" s="12">
        <v>157.02000000000001</v>
      </c>
      <c r="R399" s="12">
        <v>3.69</v>
      </c>
      <c r="S399" s="13">
        <v>0.21</v>
      </c>
      <c r="T399" s="13">
        <v>0.55000000000000004</v>
      </c>
      <c r="U399" s="12">
        <v>162</v>
      </c>
      <c r="V399" s="15">
        <v>2620</v>
      </c>
      <c r="W399" s="15">
        <v>2577</v>
      </c>
      <c r="X399" s="15">
        <v>-1.64</v>
      </c>
      <c r="Y399" s="15">
        <v>57.195</v>
      </c>
      <c r="Z399" s="12">
        <v>56.290999999999997</v>
      </c>
      <c r="AA399" s="56">
        <v>-1.58</v>
      </c>
      <c r="AB399" s="71">
        <v>43373</v>
      </c>
      <c r="AC399" s="51">
        <v>90.5</v>
      </c>
      <c r="AD399" s="45" t="s">
        <v>736</v>
      </c>
      <c r="AE399" s="31">
        <v>60509.75</v>
      </c>
    </row>
    <row r="400" spans="1:31" ht="18" x14ac:dyDescent="0.35">
      <c r="A400" s="48">
        <f t="shared" si="7"/>
        <v>397</v>
      </c>
      <c r="B400" s="20" t="s">
        <v>433</v>
      </c>
      <c r="C400" s="12">
        <v>2653.9</v>
      </c>
      <c r="D400" s="12">
        <v>4142.6000000000004</v>
      </c>
      <c r="E400" s="12">
        <v>56.1</v>
      </c>
      <c r="F400" s="12">
        <v>120.2</v>
      </c>
      <c r="G400" s="12">
        <v>224.5</v>
      </c>
      <c r="H400" s="12">
        <v>86.77</v>
      </c>
      <c r="I400" s="12">
        <v>26</v>
      </c>
      <c r="J400" s="12">
        <v>37.4</v>
      </c>
      <c r="K400" s="12">
        <v>43.85</v>
      </c>
      <c r="L400" s="12">
        <v>0.7</v>
      </c>
      <c r="M400" s="12">
        <v>26.7</v>
      </c>
      <c r="N400" s="12">
        <v>3714.29</v>
      </c>
      <c r="O400" s="12">
        <v>94.1</v>
      </c>
      <c r="P400" s="12">
        <v>154.4</v>
      </c>
      <c r="Q400" s="12">
        <v>64.08</v>
      </c>
      <c r="R400" s="12">
        <v>3.73</v>
      </c>
      <c r="S400" s="13">
        <v>0.78</v>
      </c>
      <c r="T400" s="13">
        <v>1.0900000000000001</v>
      </c>
      <c r="U400" s="12">
        <v>39.799999999999997</v>
      </c>
      <c r="V400" s="15">
        <v>2952.5</v>
      </c>
      <c r="W400" s="15">
        <v>6791.5</v>
      </c>
      <c r="X400" s="15">
        <v>130.03</v>
      </c>
      <c r="Y400" s="15">
        <v>121.163</v>
      </c>
      <c r="Z400" s="12">
        <v>142.22200000000001</v>
      </c>
      <c r="AA400" s="56">
        <v>17.38</v>
      </c>
      <c r="AB400" s="71">
        <v>43371</v>
      </c>
      <c r="AC400" s="51">
        <v>21.7</v>
      </c>
      <c r="AD400" s="45" t="s">
        <v>748</v>
      </c>
    </row>
    <row r="401" spans="1:31" ht="18" x14ac:dyDescent="0.35">
      <c r="A401" s="48">
        <f t="shared" si="7"/>
        <v>398</v>
      </c>
      <c r="B401" s="20" t="s">
        <v>1145</v>
      </c>
      <c r="C401" s="12">
        <v>869</v>
      </c>
      <c r="D401" s="12">
        <v>861.7</v>
      </c>
      <c r="E401" s="12">
        <v>-0.8</v>
      </c>
      <c r="F401" s="12">
        <v>33.299999999999997</v>
      </c>
      <c r="G401" s="12">
        <v>31.5</v>
      </c>
      <c r="H401" s="12">
        <v>-5.41</v>
      </c>
      <c r="I401" s="12">
        <v>7.8</v>
      </c>
      <c r="J401" s="12">
        <v>-1.2</v>
      </c>
      <c r="K401" s="12">
        <v>-115.38</v>
      </c>
      <c r="L401" s="12">
        <v>0</v>
      </c>
      <c r="M401" s="12">
        <v>0</v>
      </c>
      <c r="N401" s="12"/>
      <c r="O401" s="12">
        <v>24.6</v>
      </c>
      <c r="P401" s="12">
        <v>32.200000000000003</v>
      </c>
      <c r="Q401" s="12">
        <v>30.89</v>
      </c>
      <c r="R401" s="12">
        <v>3.74</v>
      </c>
      <c r="S401" s="13">
        <v>1.32</v>
      </c>
      <c r="T401" s="13">
        <v>1.77</v>
      </c>
      <c r="U401" s="12">
        <v>33.9</v>
      </c>
      <c r="V401" s="15">
        <v>1819.8</v>
      </c>
      <c r="W401" s="15">
        <v>1778.6</v>
      </c>
      <c r="X401" s="15">
        <v>-2.2599999999999998</v>
      </c>
      <c r="Y401" s="15">
        <v>18.681000000000001</v>
      </c>
      <c r="Z401" s="12">
        <v>18.209</v>
      </c>
      <c r="AA401" s="56">
        <v>-2.52</v>
      </c>
      <c r="AB401" s="71">
        <v>43373</v>
      </c>
      <c r="AC401" s="51">
        <v>7</v>
      </c>
      <c r="AD401" s="45" t="s">
        <v>684</v>
      </c>
      <c r="AE401" s="31">
        <v>8309.25</v>
      </c>
    </row>
    <row r="402" spans="1:31" ht="18" x14ac:dyDescent="0.35">
      <c r="A402" s="48">
        <f t="shared" si="7"/>
        <v>399</v>
      </c>
      <c r="B402" s="20" t="s">
        <v>1146</v>
      </c>
      <c r="C402" s="12">
        <v>223.3</v>
      </c>
      <c r="D402" s="12">
        <v>241</v>
      </c>
      <c r="E402" s="12">
        <v>7.9</v>
      </c>
      <c r="F402" s="12">
        <v>23</v>
      </c>
      <c r="G402" s="12">
        <v>19.3</v>
      </c>
      <c r="H402" s="12">
        <v>-16.09</v>
      </c>
      <c r="I402" s="12">
        <v>-0.4</v>
      </c>
      <c r="J402" s="12">
        <v>-2</v>
      </c>
      <c r="K402" s="12">
        <v>-400</v>
      </c>
      <c r="L402" s="12">
        <v>11.6</v>
      </c>
      <c r="M402" s="12">
        <v>11.9</v>
      </c>
      <c r="N402" s="12">
        <v>2.59</v>
      </c>
      <c r="O402" s="12">
        <v>11.5</v>
      </c>
      <c r="P402" s="12">
        <v>9.1</v>
      </c>
      <c r="Q402" s="12">
        <v>-20.87</v>
      </c>
      <c r="R402" s="12">
        <v>3.78</v>
      </c>
      <c r="S402" s="13">
        <v>0.11</v>
      </c>
      <c r="T402" s="13">
        <v>0.08</v>
      </c>
      <c r="U402" s="12">
        <v>-24.6</v>
      </c>
      <c r="V402" s="15">
        <v>1460.2</v>
      </c>
      <c r="W402" s="15">
        <v>1345.6</v>
      </c>
      <c r="X402" s="15">
        <v>-7.85</v>
      </c>
      <c r="Y402" s="15">
        <v>106.996</v>
      </c>
      <c r="Z402" s="12">
        <v>112.361</v>
      </c>
      <c r="AA402" s="56">
        <v>5.01</v>
      </c>
      <c r="AB402" s="71">
        <v>43373</v>
      </c>
      <c r="AC402" s="51">
        <v>21.5</v>
      </c>
      <c r="AD402" s="45" t="s">
        <v>742</v>
      </c>
      <c r="AE402" s="31">
        <v>48444</v>
      </c>
    </row>
    <row r="403" spans="1:31" ht="18" x14ac:dyDescent="0.35">
      <c r="A403" s="48">
        <f t="shared" si="7"/>
        <v>400</v>
      </c>
      <c r="B403" s="20" t="s">
        <v>1147</v>
      </c>
      <c r="C403" s="12">
        <v>795.5</v>
      </c>
      <c r="D403" s="12">
        <v>925.1</v>
      </c>
      <c r="E403" s="12">
        <v>16.3</v>
      </c>
      <c r="F403" s="12">
        <v>30.8</v>
      </c>
      <c r="G403" s="12">
        <v>50.2</v>
      </c>
      <c r="H403" s="12">
        <v>62.99</v>
      </c>
      <c r="I403" s="12">
        <v>10.7</v>
      </c>
      <c r="J403" s="12">
        <v>12.8</v>
      </c>
      <c r="K403" s="12">
        <v>19.63</v>
      </c>
      <c r="L403" s="12">
        <v>0.9</v>
      </c>
      <c r="M403" s="12">
        <v>1.2</v>
      </c>
      <c r="N403" s="12">
        <v>33.33</v>
      </c>
      <c r="O403" s="12">
        <v>18.899999999999999</v>
      </c>
      <c r="P403" s="12">
        <v>35.700000000000003</v>
      </c>
      <c r="Q403" s="12">
        <v>88.89</v>
      </c>
      <c r="R403" s="12">
        <v>3.86</v>
      </c>
      <c r="S403" s="13">
        <v>0.46</v>
      </c>
      <c r="T403" s="13">
        <v>0.86</v>
      </c>
      <c r="U403" s="12">
        <v>87.9</v>
      </c>
      <c r="V403" s="15">
        <v>845.4</v>
      </c>
      <c r="W403" s="15">
        <v>984.8</v>
      </c>
      <c r="X403" s="15">
        <v>16.489999999999998</v>
      </c>
      <c r="Y403" s="15">
        <v>41.241999999999997</v>
      </c>
      <c r="Z403" s="12">
        <v>41.548000000000002</v>
      </c>
      <c r="AA403" s="56">
        <v>0.74</v>
      </c>
      <c r="AB403" s="71">
        <v>43373</v>
      </c>
      <c r="AC403" s="51">
        <v>31.7</v>
      </c>
      <c r="AD403" s="45" t="s">
        <v>718</v>
      </c>
      <c r="AE403" s="31">
        <v>6777.75</v>
      </c>
    </row>
    <row r="404" spans="1:31" ht="18" x14ac:dyDescent="0.35">
      <c r="A404" s="48">
        <f t="shared" si="7"/>
        <v>401</v>
      </c>
      <c r="B404" s="20" t="s">
        <v>1148</v>
      </c>
      <c r="C404" s="12">
        <v>844.5</v>
      </c>
      <c r="D404" s="12">
        <v>875.4</v>
      </c>
      <c r="E404" s="12">
        <v>3.7</v>
      </c>
      <c r="F404" s="12">
        <v>74.8</v>
      </c>
      <c r="G404" s="12">
        <v>60.2</v>
      </c>
      <c r="H404" s="12">
        <v>-19.52</v>
      </c>
      <c r="I404" s="12">
        <v>13.8</v>
      </c>
      <c r="J404" s="12">
        <v>12.4</v>
      </c>
      <c r="K404" s="12">
        <v>-10.14</v>
      </c>
      <c r="L404" s="12">
        <v>11.3</v>
      </c>
      <c r="M404" s="12">
        <v>9.9</v>
      </c>
      <c r="N404" s="12">
        <v>-12.39</v>
      </c>
      <c r="O404" s="12">
        <v>43.8</v>
      </c>
      <c r="P404" s="12">
        <v>34</v>
      </c>
      <c r="Q404" s="12">
        <v>-22.37</v>
      </c>
      <c r="R404" s="12">
        <v>3.88</v>
      </c>
      <c r="S404" s="13">
        <v>0.35</v>
      </c>
      <c r="T404" s="13">
        <v>0.28999999999999998</v>
      </c>
      <c r="U404" s="12">
        <v>-18.600000000000001</v>
      </c>
      <c r="V404" s="15">
        <v>3538.7</v>
      </c>
      <c r="W404" s="15">
        <v>3184.4</v>
      </c>
      <c r="X404" s="15">
        <v>-10.01</v>
      </c>
      <c r="Y404" s="15">
        <v>124.081</v>
      </c>
      <c r="Z404" s="12">
        <v>118.45699999999999</v>
      </c>
      <c r="AA404" s="56">
        <v>-4.53</v>
      </c>
      <c r="AB404" s="71">
        <v>43371</v>
      </c>
      <c r="AC404" s="51">
        <v>250</v>
      </c>
      <c r="AD404" s="45" t="s">
        <v>696</v>
      </c>
      <c r="AE404" s="31">
        <v>1494.5</v>
      </c>
    </row>
    <row r="405" spans="1:31" ht="18" x14ac:dyDescent="0.35">
      <c r="A405" s="48">
        <f t="shared" si="7"/>
        <v>402</v>
      </c>
      <c r="B405" s="20" t="s">
        <v>1149</v>
      </c>
      <c r="C405" s="12">
        <v>1886.7</v>
      </c>
      <c r="D405" s="12">
        <v>2047</v>
      </c>
      <c r="E405" s="12">
        <v>8.5</v>
      </c>
      <c r="F405" s="12">
        <v>106.7</v>
      </c>
      <c r="G405" s="12">
        <v>113.2</v>
      </c>
      <c r="H405" s="12">
        <v>6.09</v>
      </c>
      <c r="I405" s="12">
        <v>38.6</v>
      </c>
      <c r="J405" s="12">
        <v>29.6</v>
      </c>
      <c r="K405" s="12">
        <v>-23.32</v>
      </c>
      <c r="L405" s="12">
        <v>3.3</v>
      </c>
      <c r="M405" s="12">
        <v>3.6</v>
      </c>
      <c r="N405" s="12">
        <v>9.09</v>
      </c>
      <c r="O405" s="12">
        <v>64.8</v>
      </c>
      <c r="P405" s="12">
        <v>80</v>
      </c>
      <c r="Q405" s="12">
        <v>23.46</v>
      </c>
      <c r="R405" s="12">
        <v>3.91</v>
      </c>
      <c r="S405" s="13">
        <v>1.0900000000000001</v>
      </c>
      <c r="T405" s="13">
        <v>1.37</v>
      </c>
      <c r="U405" s="12">
        <v>25.3</v>
      </c>
      <c r="V405" s="15">
        <v>2349.3000000000002</v>
      </c>
      <c r="W405" s="15">
        <v>2217.6999999999998</v>
      </c>
      <c r="X405" s="15">
        <v>-5.6</v>
      </c>
      <c r="Y405" s="15">
        <v>59.418999999999997</v>
      </c>
      <c r="Z405" s="12">
        <v>58.540999999999997</v>
      </c>
      <c r="AA405" s="56">
        <v>-1.48</v>
      </c>
      <c r="AB405" s="71">
        <v>43373</v>
      </c>
      <c r="AC405" s="51">
        <v>19.2</v>
      </c>
      <c r="AD405" s="45" t="s">
        <v>748</v>
      </c>
      <c r="AE405" s="31">
        <v>5680.5</v>
      </c>
    </row>
    <row r="406" spans="1:31" ht="18" x14ac:dyDescent="0.35">
      <c r="A406" s="48">
        <f t="shared" si="7"/>
        <v>403</v>
      </c>
      <c r="B406" s="20" t="s">
        <v>1150</v>
      </c>
      <c r="C406" s="12">
        <v>126.9</v>
      </c>
      <c r="D406" s="12">
        <v>140.30000000000001</v>
      </c>
      <c r="E406" s="12">
        <v>10.6</v>
      </c>
      <c r="F406" s="12">
        <v>14.5</v>
      </c>
      <c r="G406" s="12">
        <v>12</v>
      </c>
      <c r="H406" s="12">
        <v>-17.239999999999998</v>
      </c>
      <c r="I406" s="12">
        <v>4.3</v>
      </c>
      <c r="J406" s="12">
        <v>2.1</v>
      </c>
      <c r="K406" s="12">
        <v>-51.16</v>
      </c>
      <c r="L406" s="12">
        <v>3.3</v>
      </c>
      <c r="M406" s="12">
        <v>4.4000000000000004</v>
      </c>
      <c r="N406" s="12">
        <v>33.33</v>
      </c>
      <c r="O406" s="12">
        <v>6.8</v>
      </c>
      <c r="P406" s="12">
        <v>5.5</v>
      </c>
      <c r="Q406" s="12">
        <v>-19.12</v>
      </c>
      <c r="R406" s="12">
        <v>3.92</v>
      </c>
      <c r="S406" s="13">
        <v>0.42</v>
      </c>
      <c r="T406" s="13">
        <v>0.34</v>
      </c>
      <c r="U406" s="12">
        <v>-19.100000000000001</v>
      </c>
      <c r="V406" s="15">
        <v>882.9</v>
      </c>
      <c r="W406" s="15">
        <v>997.3</v>
      </c>
      <c r="X406" s="15">
        <v>12.96</v>
      </c>
      <c r="Y406" s="15">
        <v>16.39</v>
      </c>
      <c r="Z406" s="12">
        <v>16.428000000000001</v>
      </c>
      <c r="AA406" s="56">
        <v>0.24</v>
      </c>
      <c r="AB406" s="71">
        <v>43373</v>
      </c>
      <c r="AC406" s="51">
        <v>26.5</v>
      </c>
      <c r="AD406" s="45" t="s">
        <v>856</v>
      </c>
      <c r="AE406" s="31">
        <v>7186.5</v>
      </c>
    </row>
    <row r="407" spans="1:31" ht="18" x14ac:dyDescent="0.35">
      <c r="A407" s="48">
        <f t="shared" si="7"/>
        <v>404</v>
      </c>
      <c r="B407" s="20" t="s">
        <v>1151</v>
      </c>
      <c r="C407" s="12">
        <v>568.29999999999995</v>
      </c>
      <c r="D407" s="12">
        <v>645.9</v>
      </c>
      <c r="E407" s="12">
        <v>13.7</v>
      </c>
      <c r="F407" s="12">
        <v>22.9</v>
      </c>
      <c r="G407" s="12">
        <v>34.4</v>
      </c>
      <c r="H407" s="12">
        <v>50.22</v>
      </c>
      <c r="I407" s="12">
        <v>6.5</v>
      </c>
      <c r="J407" s="12">
        <v>7.8</v>
      </c>
      <c r="K407" s="12">
        <v>20</v>
      </c>
      <c r="L407" s="12">
        <v>0.5</v>
      </c>
      <c r="M407" s="12">
        <v>0.9</v>
      </c>
      <c r="N407" s="12">
        <v>80</v>
      </c>
      <c r="O407" s="12">
        <v>15</v>
      </c>
      <c r="P407" s="12">
        <v>25.3</v>
      </c>
      <c r="Q407" s="12">
        <v>68.67</v>
      </c>
      <c r="R407" s="12">
        <v>3.92</v>
      </c>
      <c r="S407" s="13">
        <v>0.18</v>
      </c>
      <c r="T407" s="13">
        <v>0.31</v>
      </c>
      <c r="U407" s="12">
        <v>70.7</v>
      </c>
      <c r="V407" s="15">
        <v>621.4</v>
      </c>
      <c r="W407" s="15">
        <v>738</v>
      </c>
      <c r="X407" s="15">
        <v>18.760000000000002</v>
      </c>
      <c r="Y407" s="15">
        <v>82.763000000000005</v>
      </c>
      <c r="Z407" s="12">
        <v>81.55</v>
      </c>
      <c r="AA407" s="56">
        <v>-1.47</v>
      </c>
      <c r="AB407" s="71">
        <v>43316</v>
      </c>
      <c r="AC407" s="51">
        <v>35.299999999999997</v>
      </c>
      <c r="AD407" s="45" t="s">
        <v>679</v>
      </c>
      <c r="AE407" s="31">
        <v>-4132</v>
      </c>
    </row>
    <row r="408" spans="1:31" ht="18" x14ac:dyDescent="0.35">
      <c r="A408" s="48">
        <f t="shared" si="7"/>
        <v>405</v>
      </c>
      <c r="B408" s="20" t="s">
        <v>58</v>
      </c>
      <c r="C408" s="12">
        <v>5418</v>
      </c>
      <c r="D408" s="12">
        <v>5326</v>
      </c>
      <c r="E408" s="12">
        <v>-1.7</v>
      </c>
      <c r="F408" s="12">
        <v>310</v>
      </c>
      <c r="G408" s="12">
        <v>275</v>
      </c>
      <c r="H408" s="12">
        <v>-11.29</v>
      </c>
      <c r="I408" s="12">
        <v>-4</v>
      </c>
      <c r="J408" s="12">
        <v>7</v>
      </c>
      <c r="K408" s="12">
        <v>275</v>
      </c>
      <c r="L408" s="12">
        <v>42</v>
      </c>
      <c r="M408" s="12">
        <v>52</v>
      </c>
      <c r="N408" s="12">
        <v>23.81</v>
      </c>
      <c r="O408" s="12">
        <v>276</v>
      </c>
      <c r="P408" s="12">
        <v>210</v>
      </c>
      <c r="Q408" s="12">
        <v>-23.91</v>
      </c>
      <c r="R408" s="12">
        <v>3.94</v>
      </c>
      <c r="S408" s="13">
        <v>3.73</v>
      </c>
      <c r="T408" s="13">
        <v>3.22</v>
      </c>
      <c r="U408" s="12">
        <v>-13.8</v>
      </c>
      <c r="V408" s="15">
        <v>16086</v>
      </c>
      <c r="W408" s="15">
        <v>16733</v>
      </c>
      <c r="X408" s="15">
        <v>4.0199999999999996</v>
      </c>
      <c r="Y408" s="15">
        <v>74</v>
      </c>
      <c r="Z408" s="12">
        <v>65.3</v>
      </c>
      <c r="AA408" s="56">
        <v>-11.76</v>
      </c>
      <c r="AB408" s="71">
        <v>43373</v>
      </c>
      <c r="AC408" s="51">
        <v>250</v>
      </c>
      <c r="AD408" s="45" t="s">
        <v>733</v>
      </c>
      <c r="AE408" s="31">
        <v>4172.28</v>
      </c>
    </row>
    <row r="409" spans="1:31" ht="18" x14ac:dyDescent="0.35">
      <c r="A409" s="48">
        <f t="shared" si="7"/>
        <v>406</v>
      </c>
      <c r="B409" s="20" t="s">
        <v>1152</v>
      </c>
      <c r="C409" s="12">
        <v>290.7</v>
      </c>
      <c r="D409" s="12">
        <v>322.5</v>
      </c>
      <c r="E409" s="12">
        <v>10.9</v>
      </c>
      <c r="F409" s="12">
        <v>33</v>
      </c>
      <c r="G409" s="12">
        <v>30.4</v>
      </c>
      <c r="H409" s="12">
        <v>-7.88</v>
      </c>
      <c r="I409" s="12">
        <v>-12.5</v>
      </c>
      <c r="J409" s="12">
        <v>1.7</v>
      </c>
      <c r="K409" s="12">
        <v>113.6</v>
      </c>
      <c r="L409" s="12">
        <v>13.5</v>
      </c>
      <c r="M409" s="12">
        <v>15.9</v>
      </c>
      <c r="N409" s="12">
        <v>17.78</v>
      </c>
      <c r="O409" s="12">
        <v>31.8</v>
      </c>
      <c r="P409" s="12">
        <v>12.7</v>
      </c>
      <c r="Q409" s="12">
        <v>-60.06</v>
      </c>
      <c r="R409" s="12">
        <v>3.94</v>
      </c>
      <c r="S409" s="13">
        <v>0.94</v>
      </c>
      <c r="T409" s="13">
        <v>0.38</v>
      </c>
      <c r="U409" s="12">
        <v>-60.1</v>
      </c>
      <c r="V409" s="15">
        <v>1698.8</v>
      </c>
      <c r="W409" s="15">
        <v>1821.8</v>
      </c>
      <c r="X409" s="15">
        <v>7.24</v>
      </c>
      <c r="Y409" s="15">
        <v>33.825000000000003</v>
      </c>
      <c r="Z409" s="12">
        <v>33.850999999999999</v>
      </c>
      <c r="AA409" s="56">
        <v>0.08</v>
      </c>
      <c r="AB409" s="71">
        <v>43373</v>
      </c>
      <c r="AC409" s="51">
        <v>27.3</v>
      </c>
      <c r="AD409" s="45" t="s">
        <v>749</v>
      </c>
      <c r="AE409" s="31">
        <v>8624.93</v>
      </c>
    </row>
    <row r="410" spans="1:31" ht="18" x14ac:dyDescent="0.35">
      <c r="A410" s="48">
        <f t="shared" si="7"/>
        <v>407</v>
      </c>
      <c r="B410" s="20" t="s">
        <v>1153</v>
      </c>
      <c r="C410" s="12">
        <v>65.8</v>
      </c>
      <c r="D410" s="12">
        <v>65.599999999999994</v>
      </c>
      <c r="E410" s="12">
        <v>-0.3</v>
      </c>
      <c r="F410" s="12">
        <v>3</v>
      </c>
      <c r="G410" s="12">
        <v>2.8</v>
      </c>
      <c r="H410" s="12">
        <v>-6.67</v>
      </c>
      <c r="I410" s="12">
        <v>1.5</v>
      </c>
      <c r="J410" s="12">
        <v>0</v>
      </c>
      <c r="K410" s="12">
        <v>-100</v>
      </c>
      <c r="L410" s="12">
        <v>0.2</v>
      </c>
      <c r="M410" s="12">
        <v>0.1</v>
      </c>
      <c r="N410" s="12">
        <v>-50</v>
      </c>
      <c r="O410" s="12">
        <v>1.3</v>
      </c>
      <c r="P410" s="12">
        <v>2.6</v>
      </c>
      <c r="Q410" s="12">
        <v>100</v>
      </c>
      <c r="R410" s="12">
        <v>3.96</v>
      </c>
      <c r="S410" s="13">
        <v>0.18</v>
      </c>
      <c r="T410" s="13">
        <v>0.37</v>
      </c>
      <c r="U410" s="12">
        <v>105.5</v>
      </c>
      <c r="V410" s="15">
        <v>86.5</v>
      </c>
      <c r="W410" s="15">
        <v>62.8</v>
      </c>
      <c r="X410" s="15">
        <v>-27.4</v>
      </c>
      <c r="Y410" s="15">
        <v>7.1790000000000003</v>
      </c>
      <c r="Z410" s="12">
        <v>7.1390000000000002</v>
      </c>
      <c r="AA410" s="56">
        <v>-0.56000000000000005</v>
      </c>
      <c r="AB410" s="71">
        <v>43312</v>
      </c>
      <c r="AC410" s="51">
        <v>17</v>
      </c>
      <c r="AD410" s="45" t="s">
        <v>766</v>
      </c>
      <c r="AE410" s="31">
        <v>-3684.4</v>
      </c>
    </row>
    <row r="411" spans="1:31" ht="18" x14ac:dyDescent="0.35">
      <c r="A411" s="48">
        <f t="shared" si="7"/>
        <v>408</v>
      </c>
      <c r="B411" s="20" t="s">
        <v>1154</v>
      </c>
      <c r="C411" s="12">
        <v>3440.3</v>
      </c>
      <c r="D411" s="12">
        <v>3835.2</v>
      </c>
      <c r="E411" s="12">
        <v>11.5</v>
      </c>
      <c r="F411" s="12">
        <v>201.1</v>
      </c>
      <c r="G411" s="12">
        <v>236.2</v>
      </c>
      <c r="H411" s="12">
        <v>17.45</v>
      </c>
      <c r="I411" s="12">
        <v>25.7</v>
      </c>
      <c r="J411" s="12">
        <v>17</v>
      </c>
      <c r="K411" s="12">
        <v>-33.85</v>
      </c>
      <c r="L411" s="12">
        <v>26.6</v>
      </c>
      <c r="M411" s="12">
        <v>36</v>
      </c>
      <c r="N411" s="12">
        <v>35.340000000000003</v>
      </c>
      <c r="O411" s="12">
        <v>115</v>
      </c>
      <c r="P411" s="12">
        <v>151.9</v>
      </c>
      <c r="Q411" s="12">
        <v>32.090000000000003</v>
      </c>
      <c r="R411" s="12">
        <v>3.96</v>
      </c>
      <c r="S411" s="13">
        <v>0.52</v>
      </c>
      <c r="T411" s="13">
        <v>0.7</v>
      </c>
      <c r="U411" s="16">
        <v>36</v>
      </c>
      <c r="V411" s="76">
        <v>6431.6</v>
      </c>
      <c r="W411" s="76">
        <v>7194.3</v>
      </c>
      <c r="X411" s="76">
        <v>11.86</v>
      </c>
      <c r="Y411" s="15">
        <v>223.13200000000001</v>
      </c>
      <c r="Z411" s="12">
        <v>216.78899999999999</v>
      </c>
      <c r="AA411" s="56">
        <v>-2.84</v>
      </c>
      <c r="AB411" s="71">
        <v>43373</v>
      </c>
      <c r="AC411" s="51">
        <v>250</v>
      </c>
      <c r="AD411" s="45" t="s">
        <v>765</v>
      </c>
      <c r="AE411" s="31">
        <v>-688</v>
      </c>
    </row>
    <row r="412" spans="1:31" ht="18" x14ac:dyDescent="0.35">
      <c r="A412" s="48">
        <f t="shared" si="7"/>
        <v>409</v>
      </c>
      <c r="B412" s="20" t="s">
        <v>482</v>
      </c>
      <c r="C412" s="12">
        <v>1664</v>
      </c>
      <c r="D412" s="12">
        <v>2219</v>
      </c>
      <c r="E412" s="12">
        <v>33.4</v>
      </c>
      <c r="F412" s="12">
        <v>442</v>
      </c>
      <c r="G412" s="12">
        <v>290</v>
      </c>
      <c r="H412" s="12">
        <v>-34.39</v>
      </c>
      <c r="I412" s="12">
        <v>99</v>
      </c>
      <c r="J412" s="12">
        <v>108</v>
      </c>
      <c r="K412" s="12">
        <v>9.09</v>
      </c>
      <c r="L412" s="12">
        <v>25</v>
      </c>
      <c r="M412" s="12">
        <v>94</v>
      </c>
      <c r="N412" s="12">
        <v>276</v>
      </c>
      <c r="O412" s="12">
        <v>318</v>
      </c>
      <c r="P412" s="12">
        <v>88</v>
      </c>
      <c r="Q412" s="12">
        <v>-72.33</v>
      </c>
      <c r="R412" s="12">
        <v>3.97</v>
      </c>
      <c r="S412" s="13">
        <v>1.05</v>
      </c>
      <c r="T412" s="13">
        <v>0.28999999999999998</v>
      </c>
      <c r="U412" s="16">
        <v>-72.099999999999994</v>
      </c>
      <c r="V412" s="76">
        <v>6089</v>
      </c>
      <c r="W412" s="76">
        <v>13165</v>
      </c>
      <c r="X412" s="76">
        <v>116.21</v>
      </c>
      <c r="Y412" s="15">
        <v>304</v>
      </c>
      <c r="Z412" s="12">
        <v>302</v>
      </c>
      <c r="AA412" s="56">
        <v>-0.66</v>
      </c>
      <c r="AB412" s="71">
        <v>43310</v>
      </c>
      <c r="AC412" s="51">
        <v>224.1</v>
      </c>
      <c r="AD412" s="45" t="s">
        <v>680</v>
      </c>
      <c r="AE412" s="31">
        <v>-8171.5</v>
      </c>
    </row>
    <row r="413" spans="1:31" ht="18" x14ac:dyDescent="0.35">
      <c r="A413" s="48">
        <f t="shared" si="7"/>
        <v>410</v>
      </c>
      <c r="B413" s="20" t="s">
        <v>452</v>
      </c>
      <c r="C413" s="12">
        <v>3793</v>
      </c>
      <c r="D413" s="12">
        <v>4067</v>
      </c>
      <c r="E413" s="12">
        <v>7.2</v>
      </c>
      <c r="F413" s="12">
        <v>188</v>
      </c>
      <c r="G413" s="12">
        <v>218</v>
      </c>
      <c r="H413" s="12">
        <v>15.96</v>
      </c>
      <c r="I413" s="12">
        <v>78</v>
      </c>
      <c r="J413" s="12">
        <v>56</v>
      </c>
      <c r="K413" s="12">
        <v>-28.21</v>
      </c>
      <c r="L413" s="12">
        <v>0</v>
      </c>
      <c r="M413" s="12">
        <v>0</v>
      </c>
      <c r="N413" s="12"/>
      <c r="O413" s="12">
        <v>110</v>
      </c>
      <c r="P413" s="12">
        <v>162</v>
      </c>
      <c r="Q413" s="12">
        <v>47.27</v>
      </c>
      <c r="R413" s="12">
        <v>3.98</v>
      </c>
      <c r="S413" s="13">
        <v>0.65</v>
      </c>
      <c r="T413" s="13">
        <v>0.95</v>
      </c>
      <c r="U413" s="16">
        <v>45.7</v>
      </c>
      <c r="V413" s="76">
        <v>7376</v>
      </c>
      <c r="W413" s="76">
        <v>7350</v>
      </c>
      <c r="X413" s="76">
        <v>-0.35</v>
      </c>
      <c r="Y413" s="15">
        <v>168.5</v>
      </c>
      <c r="Z413" s="12">
        <v>170.3</v>
      </c>
      <c r="AA413" s="56">
        <v>1.07</v>
      </c>
      <c r="AB413" s="71">
        <v>43316</v>
      </c>
      <c r="AC413" s="51">
        <v>17.7</v>
      </c>
      <c r="AD413" s="45" t="s">
        <v>678</v>
      </c>
      <c r="AE413" s="31">
        <v>9029.5</v>
      </c>
    </row>
    <row r="414" spans="1:31" ht="18" x14ac:dyDescent="0.35">
      <c r="A414" s="48">
        <f t="shared" si="7"/>
        <v>411</v>
      </c>
      <c r="B414" s="20" t="s">
        <v>1155</v>
      </c>
      <c r="C414" s="12">
        <v>207.7</v>
      </c>
      <c r="D414" s="12">
        <v>210.6</v>
      </c>
      <c r="E414" s="12">
        <v>1.4</v>
      </c>
      <c r="F414" s="12">
        <v>9.6999999999999993</v>
      </c>
      <c r="G414" s="12">
        <v>11.2</v>
      </c>
      <c r="H414" s="12">
        <v>15.46</v>
      </c>
      <c r="I414" s="12">
        <v>3.7</v>
      </c>
      <c r="J414" s="12">
        <v>2.9</v>
      </c>
      <c r="K414" s="12">
        <v>-21.62</v>
      </c>
      <c r="L414" s="12">
        <v>0</v>
      </c>
      <c r="M414" s="12">
        <v>0</v>
      </c>
      <c r="N414" s="12"/>
      <c r="O414" s="12">
        <v>6</v>
      </c>
      <c r="P414" s="12">
        <v>8.4</v>
      </c>
      <c r="Q414" s="12">
        <v>40</v>
      </c>
      <c r="R414" s="12">
        <v>3.99</v>
      </c>
      <c r="S414" s="13">
        <v>0.28000000000000003</v>
      </c>
      <c r="T414" s="13">
        <v>0.36</v>
      </c>
      <c r="U414" s="16">
        <v>31.5</v>
      </c>
      <c r="V414" s="76">
        <v>176.2</v>
      </c>
      <c r="W414" s="76">
        <v>181.2</v>
      </c>
      <c r="X414" s="76">
        <v>2.84</v>
      </c>
      <c r="Y414" s="15">
        <v>23.408000000000001</v>
      </c>
      <c r="Z414" s="12">
        <v>22.995000000000001</v>
      </c>
      <c r="AA414" s="56">
        <v>-1.76</v>
      </c>
      <c r="AB414" s="71">
        <v>43373</v>
      </c>
      <c r="AC414" s="51">
        <v>16.899999999999999</v>
      </c>
      <c r="AD414" s="45" t="s">
        <v>824</v>
      </c>
      <c r="AE414" s="31">
        <v>18552</v>
      </c>
    </row>
    <row r="415" spans="1:31" ht="18" x14ac:dyDescent="0.35">
      <c r="A415" s="48">
        <f t="shared" si="7"/>
        <v>412</v>
      </c>
      <c r="B415" s="20" t="s">
        <v>1156</v>
      </c>
      <c r="C415" s="12">
        <v>1084.0999999999999</v>
      </c>
      <c r="D415" s="12">
        <v>1308.4000000000001</v>
      </c>
      <c r="E415" s="12">
        <v>20.7</v>
      </c>
      <c r="F415" s="12">
        <v>-10.1</v>
      </c>
      <c r="G415" s="12">
        <v>73.599999999999994</v>
      </c>
      <c r="H415" s="12">
        <v>-828.71</v>
      </c>
      <c r="I415" s="12">
        <v>-6</v>
      </c>
      <c r="J415" s="12">
        <v>5.6</v>
      </c>
      <c r="K415" s="12">
        <v>193.33</v>
      </c>
      <c r="L415" s="12">
        <v>5.9</v>
      </c>
      <c r="M415" s="12">
        <v>15.7</v>
      </c>
      <c r="N415" s="12">
        <v>166.1</v>
      </c>
      <c r="O415" s="12">
        <v>-10.1</v>
      </c>
      <c r="P415" s="12">
        <v>52.4</v>
      </c>
      <c r="Q415" s="12">
        <v>618.80999999999995</v>
      </c>
      <c r="R415" s="12">
        <v>4</v>
      </c>
      <c r="S415" s="13">
        <v>-0.09</v>
      </c>
      <c r="T415" s="13">
        <v>0.44</v>
      </c>
      <c r="U415" s="16">
        <v>618.9</v>
      </c>
      <c r="V415" s="76">
        <v>1574.4</v>
      </c>
      <c r="W415" s="76">
        <v>1834.9</v>
      </c>
      <c r="X415" s="76">
        <v>16.55</v>
      </c>
      <c r="Y415" s="15">
        <v>118.196</v>
      </c>
      <c r="Z415" s="12">
        <v>118.431</v>
      </c>
      <c r="AA415" s="56">
        <v>0.2</v>
      </c>
      <c r="AB415" s="71">
        <v>43343</v>
      </c>
      <c r="AC415" s="51">
        <v>15.2</v>
      </c>
      <c r="AD415" s="45" t="s">
        <v>763</v>
      </c>
      <c r="AE415" s="31">
        <v>2912.75</v>
      </c>
    </row>
    <row r="416" spans="1:31" ht="18" x14ac:dyDescent="0.35">
      <c r="A416" s="48">
        <f t="shared" si="7"/>
        <v>413</v>
      </c>
      <c r="B416" s="20" t="s">
        <v>1157</v>
      </c>
      <c r="C416" s="12">
        <v>287.2</v>
      </c>
      <c r="D416" s="12">
        <v>308.39999999999998</v>
      </c>
      <c r="E416" s="12">
        <v>7.4</v>
      </c>
      <c r="F416" s="12">
        <v>36.5</v>
      </c>
      <c r="G416" s="12">
        <v>20.3</v>
      </c>
      <c r="H416" s="12">
        <v>-44.38</v>
      </c>
      <c r="I416" s="12">
        <v>6.9</v>
      </c>
      <c r="J416" s="12">
        <v>4.5</v>
      </c>
      <c r="K416" s="12">
        <v>-34.78</v>
      </c>
      <c r="L416" s="12">
        <v>3</v>
      </c>
      <c r="M416" s="12">
        <v>3.3</v>
      </c>
      <c r="N416" s="12">
        <v>10</v>
      </c>
      <c r="O416" s="12">
        <v>26.6</v>
      </c>
      <c r="P416" s="12">
        <v>12.5</v>
      </c>
      <c r="Q416" s="12">
        <v>-53.01</v>
      </c>
      <c r="R416" s="12">
        <v>4.05</v>
      </c>
      <c r="S416" s="13">
        <v>0.64</v>
      </c>
      <c r="T416" s="13">
        <v>0.3</v>
      </c>
      <c r="U416" s="16">
        <v>-53.1</v>
      </c>
      <c r="V416" s="76">
        <v>9653.9</v>
      </c>
      <c r="W416" s="76">
        <v>9976.5</v>
      </c>
      <c r="X416" s="76">
        <v>3.34</v>
      </c>
      <c r="Y416" s="15">
        <v>41.575000000000003</v>
      </c>
      <c r="Z416" s="12">
        <v>41.85</v>
      </c>
      <c r="AA416" s="56">
        <v>0.66</v>
      </c>
      <c r="AB416" s="71">
        <v>43373</v>
      </c>
      <c r="AC416" s="51">
        <v>25.1</v>
      </c>
      <c r="AD416" s="45" t="s">
        <v>698</v>
      </c>
      <c r="AE416" s="31">
        <v>7475.75</v>
      </c>
    </row>
    <row r="417" spans="1:31" ht="18" x14ac:dyDescent="0.35">
      <c r="A417" s="48">
        <f t="shared" si="7"/>
        <v>414</v>
      </c>
      <c r="B417" s="20" t="s">
        <v>1158</v>
      </c>
      <c r="C417" s="12">
        <v>181.7</v>
      </c>
      <c r="D417" s="12">
        <v>196.9</v>
      </c>
      <c r="E417" s="12">
        <v>8.4</v>
      </c>
      <c r="F417" s="12">
        <v>7.4</v>
      </c>
      <c r="G417" s="12">
        <v>11.3</v>
      </c>
      <c r="H417" s="12">
        <v>52.7</v>
      </c>
      <c r="I417" s="12">
        <v>2.7</v>
      </c>
      <c r="J417" s="12">
        <v>2.2000000000000002</v>
      </c>
      <c r="K417" s="12">
        <v>-18.52</v>
      </c>
      <c r="L417" s="12">
        <v>0.4</v>
      </c>
      <c r="M417" s="12">
        <v>1.1000000000000001</v>
      </c>
      <c r="N417" s="12">
        <v>175</v>
      </c>
      <c r="O417" s="12">
        <v>4.3</v>
      </c>
      <c r="P417" s="12">
        <v>8</v>
      </c>
      <c r="Q417" s="12">
        <v>86.05</v>
      </c>
      <c r="R417" s="12">
        <v>4.0599999999999996</v>
      </c>
      <c r="S417" s="13">
        <v>0.31</v>
      </c>
      <c r="T417" s="13">
        <v>0.59</v>
      </c>
      <c r="U417" s="16">
        <v>88.3</v>
      </c>
      <c r="V417" s="76">
        <v>297.10000000000002</v>
      </c>
      <c r="W417" s="76">
        <v>324.5</v>
      </c>
      <c r="X417" s="76">
        <v>9.2200000000000006</v>
      </c>
      <c r="Y417" s="15">
        <v>13.673</v>
      </c>
      <c r="Z417" s="12">
        <v>13.712999999999999</v>
      </c>
      <c r="AA417" s="56">
        <v>0.28999999999999998</v>
      </c>
      <c r="AB417" s="71">
        <v>43373</v>
      </c>
      <c r="AC417" s="51">
        <v>11.3</v>
      </c>
      <c r="AD417" s="45" t="s">
        <v>677</v>
      </c>
      <c r="AE417" s="31">
        <v>2332.85</v>
      </c>
    </row>
    <row r="418" spans="1:31" ht="18" x14ac:dyDescent="0.35">
      <c r="A418" s="48">
        <f t="shared" si="7"/>
        <v>415</v>
      </c>
      <c r="B418" s="20" t="s">
        <v>1159</v>
      </c>
      <c r="C418" s="12">
        <v>350</v>
      </c>
      <c r="D418" s="12">
        <v>395.2</v>
      </c>
      <c r="E418" s="12">
        <v>12.9</v>
      </c>
      <c r="F418" s="12">
        <v>36.6</v>
      </c>
      <c r="G418" s="12">
        <v>36.299999999999997</v>
      </c>
      <c r="H418" s="12">
        <v>-0.82</v>
      </c>
      <c r="I418" s="12">
        <v>7.4</v>
      </c>
      <c r="J418" s="12">
        <v>11.4</v>
      </c>
      <c r="K418" s="12">
        <v>54.05</v>
      </c>
      <c r="L418" s="12">
        <v>6.3</v>
      </c>
      <c r="M418" s="12">
        <v>8.8000000000000007</v>
      </c>
      <c r="N418" s="12">
        <v>39.68</v>
      </c>
      <c r="O418" s="12">
        <v>22.8</v>
      </c>
      <c r="P418" s="12">
        <v>16.100000000000001</v>
      </c>
      <c r="Q418" s="12">
        <v>-29.39</v>
      </c>
      <c r="R418" s="12">
        <v>4.07</v>
      </c>
      <c r="S418" s="13">
        <v>0.27</v>
      </c>
      <c r="T418" s="13">
        <v>0.19</v>
      </c>
      <c r="U418" s="16">
        <v>-29.4</v>
      </c>
      <c r="V418" s="76">
        <v>1239</v>
      </c>
      <c r="W418" s="76">
        <v>1502.9</v>
      </c>
      <c r="X418" s="76">
        <v>21.3</v>
      </c>
      <c r="Y418" s="15">
        <v>85.45</v>
      </c>
      <c r="Z418" s="12">
        <v>85.162000000000006</v>
      </c>
      <c r="AA418" s="56">
        <v>-0.34</v>
      </c>
      <c r="AB418" s="71">
        <v>43373</v>
      </c>
      <c r="AC418" s="51">
        <v>19.7</v>
      </c>
      <c r="AD418" s="45" t="s">
        <v>761</v>
      </c>
      <c r="AE418" s="31">
        <v>16123.75</v>
      </c>
    </row>
    <row r="419" spans="1:31" ht="18" x14ac:dyDescent="0.35">
      <c r="A419" s="48">
        <f t="shared" si="7"/>
        <v>416</v>
      </c>
      <c r="B419" s="20" t="s">
        <v>1160</v>
      </c>
      <c r="C419" s="12">
        <v>922</v>
      </c>
      <c r="D419" s="12">
        <v>1080</v>
      </c>
      <c r="E419" s="12">
        <v>17.100000000000001</v>
      </c>
      <c r="F419" s="12">
        <v>260</v>
      </c>
      <c r="G419" s="12">
        <v>51</v>
      </c>
      <c r="H419" s="12">
        <v>-80.38</v>
      </c>
      <c r="I419" s="12">
        <v>22</v>
      </c>
      <c r="J419" s="12">
        <v>6</v>
      </c>
      <c r="K419" s="12">
        <v>-72.73</v>
      </c>
      <c r="L419" s="12">
        <v>0</v>
      </c>
      <c r="M419" s="12">
        <v>0</v>
      </c>
      <c r="N419" s="12"/>
      <c r="O419" s="12">
        <v>239</v>
      </c>
      <c r="P419" s="12">
        <v>44</v>
      </c>
      <c r="Q419" s="12">
        <v>-81.59</v>
      </c>
      <c r="R419" s="12">
        <v>4.07</v>
      </c>
      <c r="S419" s="13">
        <v>2.71</v>
      </c>
      <c r="T419" s="13">
        <v>0.48</v>
      </c>
      <c r="U419" s="16">
        <v>-82.2</v>
      </c>
      <c r="V419" s="76">
        <v>2512</v>
      </c>
      <c r="W419" s="76">
        <v>2439</v>
      </c>
      <c r="X419" s="76">
        <v>-2.91</v>
      </c>
      <c r="Y419" s="15">
        <v>88.3</v>
      </c>
      <c r="Z419" s="12">
        <v>91.2</v>
      </c>
      <c r="AA419" s="56">
        <v>3.28</v>
      </c>
      <c r="AB419" s="71">
        <v>43373</v>
      </c>
      <c r="AC419" s="51">
        <v>6.9</v>
      </c>
      <c r="AD419" s="45" t="s">
        <v>684</v>
      </c>
      <c r="AE419" s="31">
        <v>1543.48</v>
      </c>
    </row>
    <row r="420" spans="1:31" ht="18" x14ac:dyDescent="0.35">
      <c r="A420" s="48">
        <f t="shared" si="7"/>
        <v>417</v>
      </c>
      <c r="B420" s="20" t="s">
        <v>317</v>
      </c>
      <c r="C420" s="12">
        <v>1279</v>
      </c>
      <c r="D420" s="12">
        <v>1982</v>
      </c>
      <c r="E420" s="12">
        <v>55</v>
      </c>
      <c r="F420" s="12">
        <v>93</v>
      </c>
      <c r="G420" s="12">
        <v>406</v>
      </c>
      <c r="H420" s="12">
        <v>336.56</v>
      </c>
      <c r="I420" s="12">
        <v>-12</v>
      </c>
      <c r="J420" s="12">
        <v>245</v>
      </c>
      <c r="K420" s="12">
        <v>2141.67</v>
      </c>
      <c r="L420" s="12">
        <v>116</v>
      </c>
      <c r="M420" s="12">
        <v>115</v>
      </c>
      <c r="N420" s="12">
        <v>-0.86</v>
      </c>
      <c r="O420" s="12">
        <v>63</v>
      </c>
      <c r="P420" s="12">
        <v>81</v>
      </c>
      <c r="Q420" s="12">
        <v>28.57</v>
      </c>
      <c r="R420" s="12">
        <v>4.09</v>
      </c>
      <c r="S420" s="13">
        <v>0.16</v>
      </c>
      <c r="T420" s="13">
        <v>0.21</v>
      </c>
      <c r="U420" s="16">
        <v>27.9</v>
      </c>
      <c r="V420" s="76">
        <v>14824</v>
      </c>
      <c r="W420" s="76">
        <v>14258</v>
      </c>
      <c r="X420" s="76">
        <v>-3.82</v>
      </c>
      <c r="Y420" s="15">
        <v>383</v>
      </c>
      <c r="Z420" s="12">
        <v>385</v>
      </c>
      <c r="AA420" s="56">
        <v>0.52</v>
      </c>
      <c r="AB420" s="71">
        <v>43373</v>
      </c>
      <c r="AC420" s="51">
        <v>13.6</v>
      </c>
      <c r="AD420" s="45" t="s">
        <v>731</v>
      </c>
      <c r="AE420" s="31">
        <v>13517.5</v>
      </c>
    </row>
    <row r="421" spans="1:31" ht="18" x14ac:dyDescent="0.35">
      <c r="A421" s="48">
        <f t="shared" si="7"/>
        <v>418</v>
      </c>
      <c r="B421" s="20" t="s">
        <v>1161</v>
      </c>
      <c r="C421" s="12">
        <v>1840.9</v>
      </c>
      <c r="D421" s="12">
        <v>2158.1</v>
      </c>
      <c r="E421" s="12">
        <v>17.2</v>
      </c>
      <c r="F421" s="12">
        <v>129.30000000000001</v>
      </c>
      <c r="G421" s="12">
        <v>163.5</v>
      </c>
      <c r="H421" s="12">
        <v>26.45</v>
      </c>
      <c r="I421" s="12">
        <v>35.5</v>
      </c>
      <c r="J421" s="12">
        <v>27</v>
      </c>
      <c r="K421" s="12">
        <v>-23.94</v>
      </c>
      <c r="L421" s="12">
        <v>34.9</v>
      </c>
      <c r="M421" s="12">
        <v>47.4</v>
      </c>
      <c r="N421" s="12">
        <v>35.82</v>
      </c>
      <c r="O421" s="12">
        <v>58.8</v>
      </c>
      <c r="P421" s="12">
        <v>88.8</v>
      </c>
      <c r="Q421" s="12">
        <v>51.02</v>
      </c>
      <c r="R421" s="12">
        <v>4.1100000000000003</v>
      </c>
      <c r="S421" s="13">
        <v>1.1100000000000001</v>
      </c>
      <c r="T421" s="13">
        <v>1.68</v>
      </c>
      <c r="U421" s="16">
        <v>51.1</v>
      </c>
      <c r="V421" s="76">
        <v>9083.9</v>
      </c>
      <c r="W421" s="76">
        <v>9765.9</v>
      </c>
      <c r="X421" s="76">
        <v>7.51</v>
      </c>
      <c r="Y421" s="15">
        <v>52.776000000000003</v>
      </c>
      <c r="Z421" s="12">
        <v>52.77</v>
      </c>
      <c r="AA421" s="56">
        <v>-0.01</v>
      </c>
      <c r="AB421" s="71">
        <v>43373</v>
      </c>
      <c r="AC421" s="51">
        <v>13.6</v>
      </c>
      <c r="AD421" s="45" t="s">
        <v>714</v>
      </c>
      <c r="AE421" s="31">
        <v>-8751.0300000000007</v>
      </c>
    </row>
    <row r="422" spans="1:31" ht="18" x14ac:dyDescent="0.35">
      <c r="A422" s="48">
        <f t="shared" si="7"/>
        <v>419</v>
      </c>
      <c r="B422" s="20" t="s">
        <v>1162</v>
      </c>
      <c r="C422" s="12">
        <v>163.5</v>
      </c>
      <c r="D422" s="12">
        <v>179.6</v>
      </c>
      <c r="E422" s="12">
        <v>9.8000000000000007</v>
      </c>
      <c r="F422" s="12">
        <v>-16.8</v>
      </c>
      <c r="G422" s="12">
        <v>6.5</v>
      </c>
      <c r="H422" s="12">
        <v>-138.69</v>
      </c>
      <c r="I422" s="12">
        <v>0.9</v>
      </c>
      <c r="J422" s="12">
        <v>-0.9</v>
      </c>
      <c r="K422" s="12">
        <v>-200</v>
      </c>
      <c r="L422" s="12">
        <v>21.9</v>
      </c>
      <c r="M422" s="12">
        <v>8.8000000000000007</v>
      </c>
      <c r="N422" s="12">
        <v>-59.82</v>
      </c>
      <c r="O422" s="12">
        <v>-22.5</v>
      </c>
      <c r="P422" s="12">
        <v>7.4</v>
      </c>
      <c r="Q422" s="12">
        <v>132.88999999999999</v>
      </c>
      <c r="R422" s="12">
        <v>4.12</v>
      </c>
      <c r="S422" s="13">
        <v>-0.35</v>
      </c>
      <c r="T422" s="13">
        <v>0.05</v>
      </c>
      <c r="U422" s="16">
        <v>114.8</v>
      </c>
      <c r="V422" s="76">
        <f>W422</f>
        <v>4424.3</v>
      </c>
      <c r="W422" s="76">
        <v>4424.3</v>
      </c>
      <c r="X422" s="76"/>
      <c r="Y422" s="15">
        <f>Z422</f>
        <v>145.065</v>
      </c>
      <c r="Z422" s="12">
        <v>145.065</v>
      </c>
      <c r="AA422" s="56"/>
      <c r="AB422" s="71">
        <v>43373</v>
      </c>
      <c r="AC422" s="51">
        <v>250</v>
      </c>
      <c r="AD422" s="45" t="s">
        <v>675</v>
      </c>
      <c r="AE422" s="31">
        <v>-4662.3500000000004</v>
      </c>
    </row>
    <row r="423" spans="1:31" ht="18" x14ac:dyDescent="0.35">
      <c r="A423" s="48">
        <f t="shared" si="7"/>
        <v>420</v>
      </c>
      <c r="B423" s="20" t="s">
        <v>29</v>
      </c>
      <c r="C423" s="12">
        <v>22431.599999999999</v>
      </c>
      <c r="D423" s="12">
        <v>23257</v>
      </c>
      <c r="E423" s="12">
        <v>3.7</v>
      </c>
      <c r="F423" s="12">
        <v>1269.4000000000001</v>
      </c>
      <c r="G423" s="12">
        <v>1430</v>
      </c>
      <c r="H423" s="12">
        <v>12.65</v>
      </c>
      <c r="I423" s="12">
        <v>372</v>
      </c>
      <c r="J423" s="12">
        <v>282</v>
      </c>
      <c r="K423" s="12">
        <v>-24.19</v>
      </c>
      <c r="L423" s="12">
        <v>150.5</v>
      </c>
      <c r="M423" s="12">
        <v>188</v>
      </c>
      <c r="N423" s="12">
        <v>24.92</v>
      </c>
      <c r="O423" s="12">
        <v>746.9</v>
      </c>
      <c r="P423" s="12">
        <v>960</v>
      </c>
      <c r="Q423" s="12">
        <v>28.53</v>
      </c>
      <c r="R423" s="12">
        <v>4.13</v>
      </c>
      <c r="S423" s="13">
        <v>2.8</v>
      </c>
      <c r="T423" s="13">
        <v>3.62</v>
      </c>
      <c r="U423" s="16">
        <v>29.3</v>
      </c>
      <c r="V423" s="76">
        <v>42361.599999999999</v>
      </c>
      <c r="W423" s="76">
        <v>45351</v>
      </c>
      <c r="X423" s="76">
        <v>7.06</v>
      </c>
      <c r="Y423" s="15">
        <v>267</v>
      </c>
      <c r="Z423" s="12">
        <v>265.39999999999998</v>
      </c>
      <c r="AA423" s="56">
        <v>-0.6</v>
      </c>
      <c r="AB423" s="71">
        <v>43373</v>
      </c>
      <c r="AC423" s="51">
        <v>21.6</v>
      </c>
      <c r="AD423" s="45" t="s">
        <v>720</v>
      </c>
      <c r="AE423" s="31">
        <v>489.75</v>
      </c>
    </row>
    <row r="424" spans="1:31" ht="18" x14ac:dyDescent="0.35">
      <c r="A424" s="48">
        <f t="shared" si="7"/>
        <v>421</v>
      </c>
      <c r="B424" s="20" t="s">
        <v>1163</v>
      </c>
      <c r="C424" s="12">
        <v>462.4</v>
      </c>
      <c r="D424" s="12">
        <v>524.6</v>
      </c>
      <c r="E424" s="12">
        <v>13.5</v>
      </c>
      <c r="F424" s="12">
        <v>34.700000000000003</v>
      </c>
      <c r="G424" s="12">
        <v>31.7</v>
      </c>
      <c r="H424" s="12">
        <v>-8.65</v>
      </c>
      <c r="I424" s="12">
        <v>8</v>
      </c>
      <c r="J424" s="12">
        <v>4</v>
      </c>
      <c r="K424" s="12">
        <v>-50</v>
      </c>
      <c r="L424" s="12">
        <v>12.4</v>
      </c>
      <c r="M424" s="12">
        <v>6</v>
      </c>
      <c r="N424" s="12">
        <v>-51.61</v>
      </c>
      <c r="O424" s="12">
        <v>14.2</v>
      </c>
      <c r="P424" s="12">
        <v>21.7</v>
      </c>
      <c r="Q424" s="12">
        <v>52.82</v>
      </c>
      <c r="R424" s="12">
        <v>4.1399999999999997</v>
      </c>
      <c r="S424" s="13">
        <v>0.68</v>
      </c>
      <c r="T424" s="13">
        <v>1.03</v>
      </c>
      <c r="U424" s="16">
        <v>50.6</v>
      </c>
      <c r="V424" s="76">
        <v>993.3</v>
      </c>
      <c r="W424" s="76">
        <v>892.9</v>
      </c>
      <c r="X424" s="76">
        <v>-10.11</v>
      </c>
      <c r="Y424" s="15">
        <v>20.786999999999999</v>
      </c>
      <c r="Z424" s="12">
        <v>21.036000000000001</v>
      </c>
      <c r="AA424" s="56">
        <v>1.19</v>
      </c>
      <c r="AB424" s="71">
        <v>43373</v>
      </c>
      <c r="AC424" s="51">
        <v>21.3</v>
      </c>
      <c r="AD424" s="45" t="s">
        <v>684</v>
      </c>
    </row>
    <row r="425" spans="1:31" ht="18" x14ac:dyDescent="0.35">
      <c r="A425" s="48">
        <f t="shared" si="7"/>
        <v>422</v>
      </c>
      <c r="B425" s="20" t="s">
        <v>307</v>
      </c>
      <c r="C425" s="12">
        <v>2609.3000000000002</v>
      </c>
      <c r="D425" s="12">
        <v>2985.3</v>
      </c>
      <c r="E425" s="12">
        <v>14.4</v>
      </c>
      <c r="F425" s="12">
        <v>138.30000000000001</v>
      </c>
      <c r="G425" s="12">
        <v>177.4</v>
      </c>
      <c r="H425" s="12">
        <v>28.27</v>
      </c>
      <c r="I425" s="12">
        <v>42.3</v>
      </c>
      <c r="J425" s="12">
        <v>43.3</v>
      </c>
      <c r="K425" s="12">
        <v>2.36</v>
      </c>
      <c r="L425" s="12">
        <v>6.1</v>
      </c>
      <c r="M425" s="12">
        <v>9.1999999999999993</v>
      </c>
      <c r="N425" s="12">
        <v>50.82</v>
      </c>
      <c r="O425" s="12">
        <v>89.3</v>
      </c>
      <c r="P425" s="12">
        <v>124.6</v>
      </c>
      <c r="Q425" s="12">
        <v>39.53</v>
      </c>
      <c r="R425" s="12">
        <v>4.17</v>
      </c>
      <c r="S425" s="13">
        <v>0.56000000000000005</v>
      </c>
      <c r="T425" s="13">
        <v>0.81</v>
      </c>
      <c r="U425" s="16">
        <v>43.9</v>
      </c>
      <c r="V425" s="76">
        <v>2912.7</v>
      </c>
      <c r="W425" s="76">
        <v>3368.4</v>
      </c>
      <c r="X425" s="76">
        <v>15.65</v>
      </c>
      <c r="Y425" s="15">
        <v>158.62</v>
      </c>
      <c r="Z425" s="12">
        <v>153.68700000000001</v>
      </c>
      <c r="AA425" s="56">
        <v>-3.11</v>
      </c>
      <c r="AB425" s="71">
        <v>43373</v>
      </c>
      <c r="AC425" s="51">
        <v>19.3</v>
      </c>
      <c r="AD425" s="45" t="s">
        <v>748</v>
      </c>
      <c r="AE425" s="31">
        <v>-766.45</v>
      </c>
    </row>
    <row r="426" spans="1:31" ht="18" x14ac:dyDescent="0.35">
      <c r="A426" s="48">
        <f t="shared" si="7"/>
        <v>423</v>
      </c>
      <c r="B426" s="20" t="s">
        <v>1164</v>
      </c>
      <c r="C426" s="12">
        <v>94.6</v>
      </c>
      <c r="D426" s="12">
        <v>119.6</v>
      </c>
      <c r="E426" s="12">
        <v>26.4</v>
      </c>
      <c r="F426" s="12">
        <v>10.8</v>
      </c>
      <c r="G426" s="12">
        <v>9.8000000000000007</v>
      </c>
      <c r="H426" s="12">
        <v>-9.26</v>
      </c>
      <c r="I426" s="12">
        <v>2.5</v>
      </c>
      <c r="J426" s="12">
        <v>2.2000000000000002</v>
      </c>
      <c r="K426" s="12">
        <v>-12</v>
      </c>
      <c r="L426" s="12">
        <v>0.5</v>
      </c>
      <c r="M426" s="12">
        <v>0.6</v>
      </c>
      <c r="N426" s="12">
        <v>20</v>
      </c>
      <c r="O426" s="12">
        <v>5</v>
      </c>
      <c r="P426" s="12">
        <v>5</v>
      </c>
      <c r="Q426" s="12">
        <v>0</v>
      </c>
      <c r="R426" s="12">
        <v>4.18</v>
      </c>
      <c r="S426" s="13">
        <v>0.19</v>
      </c>
      <c r="T426" s="13">
        <v>0.17</v>
      </c>
      <c r="U426" s="16">
        <v>-10.9</v>
      </c>
      <c r="V426" s="76">
        <v>423.1</v>
      </c>
      <c r="W426" s="76">
        <v>368.2</v>
      </c>
      <c r="X426" s="76">
        <v>-12.98</v>
      </c>
      <c r="Y426" s="15">
        <v>26.477</v>
      </c>
      <c r="Z426" s="12">
        <v>29.882999999999999</v>
      </c>
      <c r="AA426" s="56">
        <v>12.86</v>
      </c>
      <c r="AB426" s="71">
        <v>43369</v>
      </c>
      <c r="AC426" s="51">
        <v>89.4</v>
      </c>
      <c r="AD426" s="45" t="s">
        <v>692</v>
      </c>
      <c r="AE426" s="31">
        <v>-896.5</v>
      </c>
    </row>
    <row r="427" spans="1:31" ht="18" x14ac:dyDescent="0.35">
      <c r="A427" s="48">
        <f t="shared" si="7"/>
        <v>424</v>
      </c>
      <c r="B427" s="20" t="s">
        <v>1165</v>
      </c>
      <c r="C427" s="12">
        <v>5031</v>
      </c>
      <c r="D427" s="12">
        <v>4697</v>
      </c>
      <c r="E427" s="12">
        <v>-6.6</v>
      </c>
      <c r="F427" s="12">
        <v>-81</v>
      </c>
      <c r="G427" s="12">
        <v>285</v>
      </c>
      <c r="H427" s="12">
        <v>-451.85</v>
      </c>
      <c r="I427" s="12">
        <v>-16</v>
      </c>
      <c r="J427" s="12">
        <v>62</v>
      </c>
      <c r="K427" s="12">
        <v>487.5</v>
      </c>
      <c r="L427" s="12">
        <v>32</v>
      </c>
      <c r="M427" s="12">
        <v>26</v>
      </c>
      <c r="N427" s="12">
        <v>-18.75</v>
      </c>
      <c r="O427" s="12">
        <v>-97</v>
      </c>
      <c r="P427" s="12">
        <v>197</v>
      </c>
      <c r="Q427" s="12">
        <v>303.08999999999997</v>
      </c>
      <c r="R427" s="12">
        <v>4.1900000000000004</v>
      </c>
      <c r="S427" s="13">
        <v>-1.7</v>
      </c>
      <c r="T427" s="13">
        <v>2.9</v>
      </c>
      <c r="U427" s="16">
        <v>270.5</v>
      </c>
      <c r="V427" s="76">
        <v>7525</v>
      </c>
      <c r="W427" s="76">
        <v>6490</v>
      </c>
      <c r="X427" s="76">
        <v>-13.75</v>
      </c>
      <c r="Y427" s="15">
        <v>57</v>
      </c>
      <c r="Z427" s="12">
        <v>67.900000000000006</v>
      </c>
      <c r="AA427" s="56">
        <v>19.12</v>
      </c>
      <c r="AB427" s="71">
        <v>43373</v>
      </c>
      <c r="AC427" s="51">
        <v>33.1</v>
      </c>
      <c r="AD427" s="45" t="s">
        <v>720</v>
      </c>
      <c r="AE427" s="31">
        <v>11162</v>
      </c>
    </row>
    <row r="428" spans="1:31" ht="18" x14ac:dyDescent="0.35">
      <c r="A428" s="48">
        <f t="shared" si="7"/>
        <v>425</v>
      </c>
      <c r="B428" s="20" t="s">
        <v>1166</v>
      </c>
      <c r="C428" s="12">
        <v>1201.5999999999999</v>
      </c>
      <c r="D428" s="12">
        <v>1275.2</v>
      </c>
      <c r="E428" s="12">
        <v>6.1</v>
      </c>
      <c r="F428" s="12">
        <v>81.099999999999994</v>
      </c>
      <c r="G428" s="12">
        <v>72.599999999999994</v>
      </c>
      <c r="H428" s="12">
        <v>-10.48</v>
      </c>
      <c r="I428" s="12">
        <v>28.2</v>
      </c>
      <c r="J428" s="12">
        <v>19.100000000000001</v>
      </c>
      <c r="K428" s="12">
        <v>-32.270000000000003</v>
      </c>
      <c r="L428" s="12">
        <v>0</v>
      </c>
      <c r="M428" s="12">
        <v>0</v>
      </c>
      <c r="N428" s="12"/>
      <c r="O428" s="12">
        <v>52.9</v>
      </c>
      <c r="P428" s="12">
        <v>53.5</v>
      </c>
      <c r="Q428" s="12">
        <v>1.1299999999999999</v>
      </c>
      <c r="R428" s="12">
        <v>4.2</v>
      </c>
      <c r="S428" s="13">
        <v>0.61</v>
      </c>
      <c r="T428" s="13">
        <v>0.64</v>
      </c>
      <c r="U428" s="16">
        <v>5.5</v>
      </c>
      <c r="V428" s="76">
        <v>1291.3</v>
      </c>
      <c r="W428" s="76">
        <v>1527</v>
      </c>
      <c r="X428" s="76">
        <v>18.25</v>
      </c>
      <c r="Y428" s="15">
        <v>86.847999999999999</v>
      </c>
      <c r="Z428" s="12">
        <v>83.167000000000002</v>
      </c>
      <c r="AA428" s="56">
        <v>-4.24</v>
      </c>
      <c r="AB428" s="71">
        <v>43310</v>
      </c>
      <c r="AC428" s="51">
        <v>14.4</v>
      </c>
      <c r="AD428" s="45" t="s">
        <v>824</v>
      </c>
      <c r="AE428" s="31">
        <v>18639</v>
      </c>
    </row>
    <row r="429" spans="1:31" ht="18" x14ac:dyDescent="0.35">
      <c r="A429" s="48">
        <f t="shared" si="7"/>
        <v>426</v>
      </c>
      <c r="B429" s="20" t="s">
        <v>435</v>
      </c>
      <c r="C429" s="12">
        <v>4060.6</v>
      </c>
      <c r="D429" s="12">
        <v>4236.6000000000004</v>
      </c>
      <c r="E429" s="12">
        <v>4.3</v>
      </c>
      <c r="F429" s="12">
        <v>322.8</v>
      </c>
      <c r="G429" s="12">
        <v>375.4</v>
      </c>
      <c r="H429" s="12">
        <v>16.29</v>
      </c>
      <c r="I429" s="12">
        <v>51.1</v>
      </c>
      <c r="J429" s="12">
        <v>197</v>
      </c>
      <c r="K429" s="12">
        <v>285.52</v>
      </c>
      <c r="L429" s="12">
        <v>76.400000000000006</v>
      </c>
      <c r="M429" s="12">
        <v>0</v>
      </c>
      <c r="N429" s="12">
        <v>-100</v>
      </c>
      <c r="O429" s="12">
        <v>196.1</v>
      </c>
      <c r="P429" s="12">
        <v>178</v>
      </c>
      <c r="Q429" s="12">
        <v>-9.23</v>
      </c>
      <c r="R429" s="12">
        <v>4.2</v>
      </c>
      <c r="S429" s="13">
        <v>0.76</v>
      </c>
      <c r="T429" s="13">
        <v>0.69</v>
      </c>
      <c r="U429" s="16">
        <v>-9.6999999999999993</v>
      </c>
      <c r="V429" s="76">
        <v>14746.5</v>
      </c>
      <c r="W429" s="76">
        <v>13891.1</v>
      </c>
      <c r="X429" s="76">
        <v>-5.8</v>
      </c>
      <c r="Y429" s="15">
        <v>257.8</v>
      </c>
      <c r="Z429" s="12">
        <v>259.2</v>
      </c>
      <c r="AA429" s="56">
        <v>0.54</v>
      </c>
      <c r="AB429" s="71">
        <v>43373</v>
      </c>
      <c r="AC429" s="51">
        <v>17.5</v>
      </c>
      <c r="AD429" s="45" t="s">
        <v>757</v>
      </c>
      <c r="AE429" s="31">
        <v>3926</v>
      </c>
    </row>
    <row r="430" spans="1:31" ht="18" x14ac:dyDescent="0.35">
      <c r="A430" s="48">
        <f t="shared" si="7"/>
        <v>427</v>
      </c>
      <c r="B430" s="20" t="s">
        <v>1167</v>
      </c>
      <c r="C430" s="12">
        <v>457.6</v>
      </c>
      <c r="D430" s="12">
        <v>516.20000000000005</v>
      </c>
      <c r="E430" s="12">
        <v>12.8</v>
      </c>
      <c r="F430" s="12">
        <v>18.600000000000001</v>
      </c>
      <c r="G430" s="12">
        <v>45.2</v>
      </c>
      <c r="H430" s="12">
        <v>143.01</v>
      </c>
      <c r="I430" s="12">
        <v>5.8</v>
      </c>
      <c r="J430" s="12">
        <v>23.5</v>
      </c>
      <c r="K430" s="12">
        <v>305.17</v>
      </c>
      <c r="L430" s="12">
        <v>0</v>
      </c>
      <c r="M430" s="12">
        <v>0</v>
      </c>
      <c r="N430" s="12"/>
      <c r="O430" s="12">
        <v>12.8</v>
      </c>
      <c r="P430" s="12">
        <v>21.7</v>
      </c>
      <c r="Q430" s="12">
        <v>69.53</v>
      </c>
      <c r="R430" s="12">
        <v>4.2</v>
      </c>
      <c r="S430" s="13">
        <v>0.45</v>
      </c>
      <c r="T430" s="13">
        <v>0.75</v>
      </c>
      <c r="U430" s="16">
        <v>67.8</v>
      </c>
      <c r="V430" s="76">
        <v>3300.1</v>
      </c>
      <c r="W430" s="76">
        <v>3216.5</v>
      </c>
      <c r="X430" s="76">
        <v>-2.5299999999999998</v>
      </c>
      <c r="Y430" s="15">
        <v>28.6</v>
      </c>
      <c r="Z430" s="12">
        <v>28.9</v>
      </c>
      <c r="AA430" s="56">
        <v>1.05</v>
      </c>
      <c r="AB430" s="71">
        <v>43373</v>
      </c>
      <c r="AC430" s="51">
        <v>55.2</v>
      </c>
      <c r="AD430" s="45" t="s">
        <v>705</v>
      </c>
      <c r="AE430" s="31">
        <v>525.92999999999995</v>
      </c>
    </row>
    <row r="431" spans="1:31" ht="18" x14ac:dyDescent="0.35">
      <c r="A431" s="48">
        <f t="shared" si="7"/>
        <v>428</v>
      </c>
      <c r="B431" s="20" t="s">
        <v>1168</v>
      </c>
      <c r="C431" s="12">
        <v>680.7</v>
      </c>
      <c r="D431" s="12">
        <v>864.5</v>
      </c>
      <c r="E431" s="12">
        <v>27</v>
      </c>
      <c r="F431" s="12">
        <v>50.4</v>
      </c>
      <c r="G431" s="12">
        <v>56.1</v>
      </c>
      <c r="H431" s="12">
        <v>11.31</v>
      </c>
      <c r="I431" s="12">
        <v>16.7</v>
      </c>
      <c r="J431" s="12">
        <v>19.3</v>
      </c>
      <c r="K431" s="12">
        <v>15.57</v>
      </c>
      <c r="L431" s="12">
        <v>0</v>
      </c>
      <c r="M431" s="12">
        <v>0</v>
      </c>
      <c r="N431" s="12"/>
      <c r="O431" s="12">
        <v>33.700000000000003</v>
      </c>
      <c r="P431" s="12">
        <v>36.799999999999997</v>
      </c>
      <c r="Q431" s="12">
        <v>9.1999999999999993</v>
      </c>
      <c r="R431" s="12">
        <v>4.26</v>
      </c>
      <c r="S431" s="13">
        <v>0.86</v>
      </c>
      <c r="T431" s="13">
        <v>0.94</v>
      </c>
      <c r="U431" s="16">
        <v>9.1</v>
      </c>
      <c r="V431" s="76">
        <v>611.20000000000005</v>
      </c>
      <c r="W431" s="76">
        <v>1434.9</v>
      </c>
      <c r="X431" s="76">
        <v>134.77000000000001</v>
      </c>
      <c r="Y431" s="15">
        <v>39.335999999999999</v>
      </c>
      <c r="Z431" s="12">
        <v>39.363999999999997</v>
      </c>
      <c r="AA431" s="56">
        <v>7.0000000000000007E-2</v>
      </c>
      <c r="AB431" s="71">
        <v>43373</v>
      </c>
      <c r="AC431" s="51">
        <v>18</v>
      </c>
      <c r="AD431" s="45" t="s">
        <v>696</v>
      </c>
      <c r="AE431" s="31">
        <v>2013.25</v>
      </c>
    </row>
    <row r="432" spans="1:31" ht="18" x14ac:dyDescent="0.35">
      <c r="A432" s="48">
        <f t="shared" si="7"/>
        <v>429</v>
      </c>
      <c r="B432" s="20" t="s">
        <v>1169</v>
      </c>
      <c r="C432" s="12">
        <v>932.8</v>
      </c>
      <c r="D432" s="12">
        <v>923.4</v>
      </c>
      <c r="E432" s="12">
        <v>-1</v>
      </c>
      <c r="F432" s="12">
        <v>-48.3</v>
      </c>
      <c r="G432" s="12">
        <v>59.3</v>
      </c>
      <c r="H432" s="12">
        <v>-222.77</v>
      </c>
      <c r="I432" s="12">
        <v>-22.9</v>
      </c>
      <c r="J432" s="12">
        <v>11.5</v>
      </c>
      <c r="K432" s="12">
        <v>150.22</v>
      </c>
      <c r="L432" s="12">
        <v>8.1999999999999993</v>
      </c>
      <c r="M432" s="12">
        <v>8.1999999999999993</v>
      </c>
      <c r="N432" s="12">
        <v>0</v>
      </c>
      <c r="O432" s="12">
        <v>-33.6</v>
      </c>
      <c r="P432" s="12">
        <v>39.6</v>
      </c>
      <c r="Q432" s="12">
        <v>217.86</v>
      </c>
      <c r="R432" s="12">
        <v>4.29</v>
      </c>
      <c r="S432" s="13">
        <v>-0.16</v>
      </c>
      <c r="T432" s="13">
        <v>0.19</v>
      </c>
      <c r="U432" s="16">
        <v>217</v>
      </c>
      <c r="V432" s="76">
        <v>1490.7</v>
      </c>
      <c r="W432" s="76">
        <v>1415.6</v>
      </c>
      <c r="X432" s="76">
        <v>-5.04</v>
      </c>
      <c r="Y432" s="15">
        <v>209.60599999999999</v>
      </c>
      <c r="Z432" s="12">
        <v>211.56399999999999</v>
      </c>
      <c r="AA432" s="56">
        <v>0.93</v>
      </c>
      <c r="AB432" s="71">
        <v>43379</v>
      </c>
      <c r="AC432" s="51">
        <v>25.2</v>
      </c>
      <c r="AD432" s="45" t="s">
        <v>680</v>
      </c>
      <c r="AE432" s="31">
        <v>-2603.1799999999998</v>
      </c>
    </row>
    <row r="433" spans="1:31" ht="18" x14ac:dyDescent="0.35">
      <c r="A433" s="48">
        <f t="shared" si="7"/>
        <v>430</v>
      </c>
      <c r="B433" s="20" t="s">
        <v>1170</v>
      </c>
      <c r="C433" s="12">
        <v>564.9</v>
      </c>
      <c r="D433" s="12">
        <v>537.4</v>
      </c>
      <c r="E433" s="12">
        <v>-4.9000000000000004</v>
      </c>
      <c r="F433" s="12">
        <v>-252.8</v>
      </c>
      <c r="G433" s="12">
        <v>23.5</v>
      </c>
      <c r="H433" s="12">
        <v>-109.3</v>
      </c>
      <c r="I433" s="12">
        <v>-104.4</v>
      </c>
      <c r="J433" s="12">
        <v>0.2</v>
      </c>
      <c r="K433" s="12">
        <v>100.19</v>
      </c>
      <c r="L433" s="12">
        <v>16.899999999999999</v>
      </c>
      <c r="M433" s="12">
        <v>15.5</v>
      </c>
      <c r="N433" s="12">
        <v>-8.2799999999999994</v>
      </c>
      <c r="O433" s="12">
        <v>-148.4</v>
      </c>
      <c r="P433" s="12">
        <v>23.3</v>
      </c>
      <c r="Q433" s="12">
        <v>115.7</v>
      </c>
      <c r="R433" s="12">
        <v>4.34</v>
      </c>
      <c r="S433" s="13">
        <v>-2.6</v>
      </c>
      <c r="T433" s="13">
        <v>0.43</v>
      </c>
      <c r="U433" s="16">
        <v>116.5</v>
      </c>
      <c r="V433" s="76">
        <v>2447.1</v>
      </c>
      <c r="W433" s="76">
        <v>2208.6999999999998</v>
      </c>
      <c r="X433" s="76">
        <v>-9.74</v>
      </c>
      <c r="Y433" s="15">
        <v>57</v>
      </c>
      <c r="Z433" s="12">
        <v>54.2</v>
      </c>
      <c r="AA433" s="56">
        <v>-4.91</v>
      </c>
      <c r="AB433" s="71">
        <v>43373</v>
      </c>
      <c r="AC433" s="51">
        <v>18.600000000000001</v>
      </c>
      <c r="AD433" s="45" t="s">
        <v>709</v>
      </c>
      <c r="AE433" s="31">
        <v>1200.25</v>
      </c>
    </row>
    <row r="434" spans="1:31" ht="18" x14ac:dyDescent="0.35">
      <c r="A434" s="48">
        <f t="shared" si="7"/>
        <v>431</v>
      </c>
      <c r="B434" s="20" t="s">
        <v>579</v>
      </c>
      <c r="C434" s="12">
        <v>4140.8999999999996</v>
      </c>
      <c r="D434" s="12">
        <v>3143.8</v>
      </c>
      <c r="E434" s="12">
        <v>-24.1</v>
      </c>
      <c r="F434" s="12">
        <v>229.6</v>
      </c>
      <c r="G434" s="12">
        <v>200.9</v>
      </c>
      <c r="H434" s="12">
        <v>-12.5</v>
      </c>
      <c r="I434" s="12">
        <v>111.7</v>
      </c>
      <c r="J434" s="12">
        <v>66.7</v>
      </c>
      <c r="K434" s="12">
        <v>-40.29</v>
      </c>
      <c r="L434" s="12">
        <v>0</v>
      </c>
      <c r="M434" s="12">
        <v>0</v>
      </c>
      <c r="N434" s="12"/>
      <c r="O434" s="12">
        <v>121</v>
      </c>
      <c r="P434" s="12">
        <v>136.9</v>
      </c>
      <c r="Q434" s="12">
        <v>13.14</v>
      </c>
      <c r="R434" s="12">
        <v>4.3499999999999996</v>
      </c>
      <c r="S434" s="13">
        <v>0.26</v>
      </c>
      <c r="T434" s="13">
        <v>0.3</v>
      </c>
      <c r="U434" s="16">
        <v>15.8</v>
      </c>
      <c r="V434" s="76">
        <v>15898.8</v>
      </c>
      <c r="W434" s="76">
        <v>13855.2</v>
      </c>
      <c r="X434" s="76">
        <v>-12.85</v>
      </c>
      <c r="Y434" s="15">
        <v>469.7</v>
      </c>
      <c r="Z434" s="12">
        <v>459</v>
      </c>
      <c r="AA434" s="56">
        <v>-2.2799999999999998</v>
      </c>
      <c r="AB434" s="71">
        <v>43373</v>
      </c>
      <c r="AC434" s="51">
        <v>29.7</v>
      </c>
      <c r="AD434" s="45" t="s">
        <v>722</v>
      </c>
    </row>
    <row r="435" spans="1:31" ht="18" x14ac:dyDescent="0.35">
      <c r="A435" s="48">
        <f t="shared" si="7"/>
        <v>432</v>
      </c>
      <c r="B435" s="20" t="s">
        <v>447</v>
      </c>
      <c r="C435" s="12">
        <v>3166</v>
      </c>
      <c r="D435" s="12">
        <v>4402</v>
      </c>
      <c r="E435" s="12">
        <v>39</v>
      </c>
      <c r="F435" s="12">
        <v>483</v>
      </c>
      <c r="G435" s="12">
        <v>595</v>
      </c>
      <c r="H435" s="12">
        <v>23.19</v>
      </c>
      <c r="I435" s="12">
        <v>-1</v>
      </c>
      <c r="J435" s="12">
        <v>184</v>
      </c>
      <c r="K435" s="12">
        <v>18500</v>
      </c>
      <c r="L435" s="12">
        <v>157</v>
      </c>
      <c r="M435" s="12">
        <v>181</v>
      </c>
      <c r="N435" s="12">
        <v>15.29</v>
      </c>
      <c r="O435" s="12">
        <v>289</v>
      </c>
      <c r="P435" s="12">
        <v>192</v>
      </c>
      <c r="Q435" s="12">
        <v>-33.56</v>
      </c>
      <c r="R435" s="12">
        <v>4.3600000000000003</v>
      </c>
      <c r="S435" s="13">
        <v>1.24</v>
      </c>
      <c r="T435" s="13">
        <v>0.72</v>
      </c>
      <c r="U435" s="16">
        <v>-42.3</v>
      </c>
      <c r="V435" s="76">
        <v>24786</v>
      </c>
      <c r="W435" s="76">
        <v>32910</v>
      </c>
      <c r="X435" s="76">
        <v>32.78</v>
      </c>
      <c r="Y435" s="15">
        <v>233.13399999999999</v>
      </c>
      <c r="Z435" s="12">
        <v>268.61399999999998</v>
      </c>
      <c r="AA435" s="56">
        <v>15.22</v>
      </c>
      <c r="AB435" s="71">
        <v>43373</v>
      </c>
      <c r="AC435" s="51">
        <v>81.2</v>
      </c>
      <c r="AD435" s="45" t="s">
        <v>707</v>
      </c>
    </row>
    <row r="436" spans="1:31" ht="18" x14ac:dyDescent="0.35">
      <c r="A436" s="48">
        <f t="shared" si="7"/>
        <v>433</v>
      </c>
      <c r="B436" s="20" t="s">
        <v>1171</v>
      </c>
      <c r="C436" s="12">
        <v>283.7</v>
      </c>
      <c r="D436" s="12">
        <v>240.8</v>
      </c>
      <c r="E436" s="12">
        <v>-15.1</v>
      </c>
      <c r="F436" s="12">
        <v>121.9</v>
      </c>
      <c r="G436" s="12">
        <v>119.2</v>
      </c>
      <c r="H436" s="12">
        <v>-2.21</v>
      </c>
      <c r="I436" s="12">
        <v>4.5999999999999996</v>
      </c>
      <c r="J436" s="12">
        <v>5.0999999999999996</v>
      </c>
      <c r="K436" s="12">
        <v>10.87</v>
      </c>
      <c r="L436" s="12">
        <v>33.5</v>
      </c>
      <c r="M436" s="12">
        <v>66.900000000000006</v>
      </c>
      <c r="N436" s="12">
        <v>99.7</v>
      </c>
      <c r="O436" s="12">
        <v>22.4</v>
      </c>
      <c r="P436" s="12">
        <v>10.5</v>
      </c>
      <c r="Q436" s="12">
        <v>-53.13</v>
      </c>
      <c r="R436" s="12">
        <v>4.3600000000000003</v>
      </c>
      <c r="S436" s="13">
        <v>0.27</v>
      </c>
      <c r="T436" s="13">
        <v>0.11</v>
      </c>
      <c r="U436" s="16">
        <v>-61.1</v>
      </c>
      <c r="V436" s="76">
        <v>7449.8</v>
      </c>
      <c r="W436" s="76">
        <v>9828.5</v>
      </c>
      <c r="X436" s="76">
        <v>31.93</v>
      </c>
      <c r="Y436" s="15">
        <v>82.167000000000002</v>
      </c>
      <c r="Z436" s="12">
        <v>98.706000000000003</v>
      </c>
      <c r="AA436" s="56">
        <v>20.13</v>
      </c>
      <c r="AB436" s="71">
        <v>43373</v>
      </c>
      <c r="AD436" s="45" t="s">
        <v>727</v>
      </c>
    </row>
    <row r="437" spans="1:31" ht="18" x14ac:dyDescent="0.35">
      <c r="A437" s="48">
        <f t="shared" si="7"/>
        <v>434</v>
      </c>
      <c r="B437" s="20" t="s">
        <v>1172</v>
      </c>
      <c r="C437" s="12">
        <v>487.8</v>
      </c>
      <c r="D437" s="12">
        <v>508</v>
      </c>
      <c r="E437" s="12">
        <v>4.0999999999999996</v>
      </c>
      <c r="F437" s="12">
        <v>29.3</v>
      </c>
      <c r="G437" s="12">
        <v>25.2</v>
      </c>
      <c r="H437" s="12">
        <v>-13.99</v>
      </c>
      <c r="I437" s="12">
        <v>7.5</v>
      </c>
      <c r="J437" s="12">
        <v>3.1</v>
      </c>
      <c r="K437" s="12">
        <v>-58.67</v>
      </c>
      <c r="L437" s="12">
        <v>0</v>
      </c>
      <c r="M437" s="12">
        <v>0</v>
      </c>
      <c r="N437" s="12"/>
      <c r="O437" s="12">
        <v>21.9</v>
      </c>
      <c r="P437" s="12">
        <v>22.2</v>
      </c>
      <c r="Q437" s="12">
        <v>1.37</v>
      </c>
      <c r="R437" s="12">
        <v>4.37</v>
      </c>
      <c r="S437" s="13">
        <v>0.94</v>
      </c>
      <c r="T437" s="13">
        <v>0.95</v>
      </c>
      <c r="U437" s="16">
        <v>1.6</v>
      </c>
      <c r="V437" s="76">
        <v>707.9</v>
      </c>
      <c r="W437" s="76">
        <v>714.6</v>
      </c>
      <c r="X437" s="76">
        <v>0.95</v>
      </c>
      <c r="Y437" s="15">
        <v>23.373999999999999</v>
      </c>
      <c r="Z437" s="12">
        <v>23.288</v>
      </c>
      <c r="AA437" s="56">
        <v>-0.37</v>
      </c>
      <c r="AB437" s="71">
        <v>43373</v>
      </c>
      <c r="AC437" s="51">
        <v>17</v>
      </c>
      <c r="AD437" s="45" t="s">
        <v>761</v>
      </c>
    </row>
    <row r="438" spans="1:31" ht="18" x14ac:dyDescent="0.35">
      <c r="A438" s="48">
        <f t="shared" si="7"/>
        <v>435</v>
      </c>
      <c r="B438" s="20" t="s">
        <v>1173</v>
      </c>
      <c r="C438" s="12">
        <v>1078</v>
      </c>
      <c r="D438" s="12">
        <v>1115</v>
      </c>
      <c r="E438" s="12">
        <v>3.4</v>
      </c>
      <c r="F438" s="12">
        <v>59</v>
      </c>
      <c r="G438" s="12">
        <v>74</v>
      </c>
      <c r="H438" s="12">
        <v>25.42</v>
      </c>
      <c r="I438" s="12">
        <v>13</v>
      </c>
      <c r="J438" s="12">
        <v>15</v>
      </c>
      <c r="K438" s="12">
        <v>15.38</v>
      </c>
      <c r="L438" s="12">
        <v>10</v>
      </c>
      <c r="M438" s="12">
        <v>10</v>
      </c>
      <c r="N438" s="12">
        <v>0</v>
      </c>
      <c r="O438" s="12">
        <v>36</v>
      </c>
      <c r="P438" s="12">
        <v>49</v>
      </c>
      <c r="Q438" s="12">
        <v>36.11</v>
      </c>
      <c r="R438" s="12">
        <v>4.3899999999999997</v>
      </c>
      <c r="S438" s="13">
        <v>0.81</v>
      </c>
      <c r="T438" s="13">
        <v>1.1299999999999999</v>
      </c>
      <c r="U438" s="16">
        <v>40.799999999999997</v>
      </c>
      <c r="V438" s="76">
        <v>1694</v>
      </c>
      <c r="W438" s="76">
        <v>1693</v>
      </c>
      <c r="X438" s="76">
        <v>-0.06</v>
      </c>
      <c r="Y438" s="15">
        <v>44.7</v>
      </c>
      <c r="Z438" s="12">
        <v>43.2</v>
      </c>
      <c r="AA438" s="56">
        <v>-3.36</v>
      </c>
      <c r="AB438" s="71">
        <v>43315</v>
      </c>
      <c r="AC438" s="51">
        <v>17.100000000000001</v>
      </c>
      <c r="AD438" s="45" t="s">
        <v>697</v>
      </c>
    </row>
    <row r="439" spans="1:31" ht="18" x14ac:dyDescent="0.35">
      <c r="A439" s="48">
        <f t="shared" si="7"/>
        <v>436</v>
      </c>
      <c r="B439" s="20" t="s">
        <v>1174</v>
      </c>
      <c r="C439" s="12">
        <v>153.4</v>
      </c>
      <c r="D439" s="12">
        <v>195.7</v>
      </c>
      <c r="E439" s="12">
        <v>27.6</v>
      </c>
      <c r="F439" s="12">
        <v>6.7</v>
      </c>
      <c r="G439" s="12">
        <v>11.4</v>
      </c>
      <c r="H439" s="12">
        <v>70.150000000000006</v>
      </c>
      <c r="I439" s="12">
        <v>2.2999999999999998</v>
      </c>
      <c r="J439" s="12">
        <v>2.7</v>
      </c>
      <c r="K439" s="12">
        <v>17.39</v>
      </c>
      <c r="L439" s="12">
        <v>0</v>
      </c>
      <c r="M439" s="12">
        <v>0</v>
      </c>
      <c r="N439" s="12"/>
      <c r="O439" s="12">
        <v>4.5</v>
      </c>
      <c r="P439" s="12">
        <v>8.6999999999999993</v>
      </c>
      <c r="Q439" s="12">
        <v>93.33</v>
      </c>
      <c r="R439" s="12">
        <v>4.45</v>
      </c>
      <c r="S439" s="13">
        <v>0.39</v>
      </c>
      <c r="T439" s="13">
        <v>0.76</v>
      </c>
      <c r="U439" s="16">
        <v>94.4</v>
      </c>
      <c r="V439" s="76">
        <v>127</v>
      </c>
      <c r="W439" s="76">
        <v>139.30000000000001</v>
      </c>
      <c r="X439" s="76">
        <v>9.69</v>
      </c>
      <c r="Y439" s="15">
        <v>11.372999999999999</v>
      </c>
      <c r="Z439" s="12">
        <v>11.393000000000001</v>
      </c>
      <c r="AA439" s="56">
        <v>0.18</v>
      </c>
      <c r="AB439" s="71">
        <v>43373</v>
      </c>
      <c r="AC439" s="51">
        <v>9.1999999999999993</v>
      </c>
      <c r="AD439" s="45" t="s">
        <v>684</v>
      </c>
    </row>
    <row r="440" spans="1:31" ht="18" x14ac:dyDescent="0.35">
      <c r="A440" s="48">
        <f t="shared" si="7"/>
        <v>437</v>
      </c>
      <c r="B440" s="20" t="s">
        <v>1175</v>
      </c>
      <c r="C440" s="12">
        <v>295.2</v>
      </c>
      <c r="D440" s="12">
        <v>349</v>
      </c>
      <c r="E440" s="12">
        <v>18.2</v>
      </c>
      <c r="F440" s="12">
        <v>22.2</v>
      </c>
      <c r="G440" s="12">
        <v>26.2</v>
      </c>
      <c r="H440" s="12">
        <v>18.02</v>
      </c>
      <c r="I440" s="12">
        <v>5.7</v>
      </c>
      <c r="J440" s="12">
        <v>5.4</v>
      </c>
      <c r="K440" s="12">
        <v>-5.26</v>
      </c>
      <c r="L440" s="12">
        <v>4.4000000000000004</v>
      </c>
      <c r="M440" s="12">
        <v>5.3</v>
      </c>
      <c r="N440" s="12">
        <v>20.45</v>
      </c>
      <c r="O440" s="12">
        <v>12</v>
      </c>
      <c r="P440" s="12">
        <v>15.6</v>
      </c>
      <c r="Q440" s="12">
        <v>30</v>
      </c>
      <c r="R440" s="12">
        <v>4.47</v>
      </c>
      <c r="S440" s="13">
        <v>0.38</v>
      </c>
      <c r="T440" s="13">
        <v>0.5</v>
      </c>
      <c r="U440" s="16">
        <v>31.5</v>
      </c>
      <c r="V440" s="76">
        <v>526.29999999999995</v>
      </c>
      <c r="W440" s="76">
        <v>648.79999999999995</v>
      </c>
      <c r="X440" s="76">
        <v>23.28</v>
      </c>
      <c r="Y440" s="15">
        <v>31.766999999999999</v>
      </c>
      <c r="Z440" s="12">
        <v>31.312999999999999</v>
      </c>
      <c r="AA440" s="56">
        <v>-1.43</v>
      </c>
      <c r="AB440" s="71">
        <v>43373</v>
      </c>
      <c r="AC440" s="51">
        <v>25.8</v>
      </c>
      <c r="AD440" s="45" t="s">
        <v>748</v>
      </c>
    </row>
    <row r="441" spans="1:31" ht="18" x14ac:dyDescent="0.35">
      <c r="A441" s="48">
        <f t="shared" si="7"/>
        <v>438</v>
      </c>
      <c r="B441" s="20" t="s">
        <v>431</v>
      </c>
      <c r="C441" s="12">
        <v>16634</v>
      </c>
      <c r="D441" s="12">
        <v>17776</v>
      </c>
      <c r="E441" s="12">
        <v>6.9</v>
      </c>
      <c r="F441" s="12">
        <v>1113</v>
      </c>
      <c r="G441" s="12">
        <v>1140</v>
      </c>
      <c r="H441" s="12">
        <v>2.4300000000000002</v>
      </c>
      <c r="I441" s="12">
        <v>307</v>
      </c>
      <c r="J441" s="12">
        <v>223</v>
      </c>
      <c r="K441" s="12">
        <v>-27.36</v>
      </c>
      <c r="L441" s="12">
        <v>136</v>
      </c>
      <c r="M441" s="12">
        <v>118</v>
      </c>
      <c r="N441" s="12">
        <v>-13.24</v>
      </c>
      <c r="O441" s="12">
        <v>670</v>
      </c>
      <c r="P441" s="12">
        <v>799</v>
      </c>
      <c r="Q441" s="12">
        <v>19.25</v>
      </c>
      <c r="R441" s="12">
        <v>4.49</v>
      </c>
      <c r="S441" s="13">
        <v>1.21</v>
      </c>
      <c r="T441" s="13">
        <v>1.49</v>
      </c>
      <c r="U441" s="16">
        <v>22.7</v>
      </c>
      <c r="V441" s="76">
        <v>26268</v>
      </c>
      <c r="W441" s="76">
        <v>28829</v>
      </c>
      <c r="X441" s="76">
        <v>9.75</v>
      </c>
      <c r="Y441" s="15">
        <v>551.9</v>
      </c>
      <c r="Z441" s="12">
        <v>536.29999999999995</v>
      </c>
      <c r="AA441" s="56">
        <v>-2.83</v>
      </c>
      <c r="AB441" s="71">
        <v>43316</v>
      </c>
      <c r="AC441" s="51">
        <v>13.7</v>
      </c>
      <c r="AD441" s="45" t="s">
        <v>682</v>
      </c>
    </row>
    <row r="442" spans="1:31" ht="18" x14ac:dyDescent="0.35">
      <c r="A442" s="48">
        <f t="shared" si="7"/>
        <v>439</v>
      </c>
      <c r="B442" s="20" t="s">
        <v>1176</v>
      </c>
      <c r="C442" s="12">
        <v>517.5</v>
      </c>
      <c r="D442" s="12">
        <v>557.1</v>
      </c>
      <c r="E442" s="12">
        <v>7.7</v>
      </c>
      <c r="F442" s="12">
        <v>36.799999999999997</v>
      </c>
      <c r="G442" s="12">
        <v>31.9</v>
      </c>
      <c r="H442" s="12">
        <v>-13.32</v>
      </c>
      <c r="I442" s="12">
        <v>6</v>
      </c>
      <c r="J442" s="12">
        <v>6.2</v>
      </c>
      <c r="K442" s="12">
        <v>3.33</v>
      </c>
      <c r="L442" s="12">
        <v>0</v>
      </c>
      <c r="M442" s="12">
        <v>0</v>
      </c>
      <c r="N442" s="12"/>
      <c r="O442" s="12">
        <v>29.6</v>
      </c>
      <c r="P442" s="12">
        <v>25</v>
      </c>
      <c r="Q442" s="12">
        <v>-15.54</v>
      </c>
      <c r="R442" s="12">
        <v>4.49</v>
      </c>
      <c r="S442" s="13">
        <v>1.01</v>
      </c>
      <c r="T442" s="13">
        <v>0.9</v>
      </c>
      <c r="U442" s="16">
        <v>-10.9</v>
      </c>
      <c r="V442" s="76">
        <v>994</v>
      </c>
      <c r="W442" s="76">
        <v>1159.7</v>
      </c>
      <c r="X442" s="76">
        <v>16.670000000000002</v>
      </c>
      <c r="Y442" s="15">
        <v>29.574999999999999</v>
      </c>
      <c r="Z442" s="12">
        <v>27.911999999999999</v>
      </c>
      <c r="AA442" s="56">
        <v>-5.62</v>
      </c>
      <c r="AB442" s="71">
        <v>43373</v>
      </c>
      <c r="AC442" s="51">
        <v>11.9</v>
      </c>
      <c r="AD442" s="45" t="s">
        <v>760</v>
      </c>
    </row>
    <row r="443" spans="1:31" ht="18" x14ac:dyDescent="0.35">
      <c r="A443" s="48">
        <f t="shared" si="7"/>
        <v>440</v>
      </c>
      <c r="B443" s="20" t="s">
        <v>1177</v>
      </c>
      <c r="C443" s="12">
        <v>229.4</v>
      </c>
      <c r="D443" s="12">
        <v>239.8</v>
      </c>
      <c r="E443" s="12">
        <v>4.5</v>
      </c>
      <c r="F443" s="12">
        <v>17.399999999999999</v>
      </c>
      <c r="G443" s="12">
        <v>17</v>
      </c>
      <c r="H443" s="12">
        <v>-2.2999999999999998</v>
      </c>
      <c r="I443" s="12">
        <v>4.5999999999999996</v>
      </c>
      <c r="J443" s="12">
        <v>3.6</v>
      </c>
      <c r="K443" s="12">
        <v>-21.74</v>
      </c>
      <c r="L443" s="12">
        <v>2.6</v>
      </c>
      <c r="M443" s="12">
        <v>2.6</v>
      </c>
      <c r="N443" s="12">
        <v>0</v>
      </c>
      <c r="O443" s="12">
        <v>10.199999999999999</v>
      </c>
      <c r="P443" s="12">
        <v>10.8</v>
      </c>
      <c r="Q443" s="12">
        <v>5.88</v>
      </c>
      <c r="R443" s="12">
        <v>4.5</v>
      </c>
      <c r="S443" s="13">
        <v>0.28999999999999998</v>
      </c>
      <c r="T443" s="13">
        <v>0.31</v>
      </c>
      <c r="U443" s="16">
        <v>4.7</v>
      </c>
      <c r="V443" s="76">
        <v>392.4</v>
      </c>
      <c r="W443" s="76">
        <v>327.8</v>
      </c>
      <c r="X443" s="76">
        <v>-16.46</v>
      </c>
      <c r="Y443" s="15">
        <v>34.923999999999999</v>
      </c>
      <c r="Z443" s="12">
        <v>35.119999999999997</v>
      </c>
      <c r="AA443" s="56">
        <v>0.56000000000000005</v>
      </c>
      <c r="AB443" s="71">
        <v>43312</v>
      </c>
      <c r="AC443" s="51">
        <v>22.2</v>
      </c>
      <c r="AD443" s="45" t="s">
        <v>760</v>
      </c>
    </row>
    <row r="444" spans="1:31" ht="18" x14ac:dyDescent="0.35">
      <c r="A444" s="48">
        <f t="shared" si="7"/>
        <v>441</v>
      </c>
      <c r="B444" s="20" t="s">
        <v>1178</v>
      </c>
      <c r="C444" s="12">
        <v>1034</v>
      </c>
      <c r="D444" s="12">
        <v>1278</v>
      </c>
      <c r="E444" s="12">
        <v>23.6</v>
      </c>
      <c r="F444" s="12">
        <v>69</v>
      </c>
      <c r="G444" s="12">
        <v>102</v>
      </c>
      <c r="H444" s="12">
        <v>47.83</v>
      </c>
      <c r="I444" s="12">
        <v>16</v>
      </c>
      <c r="J444" s="12">
        <v>22</v>
      </c>
      <c r="K444" s="12">
        <v>37.5</v>
      </c>
      <c r="L444" s="12">
        <v>6</v>
      </c>
      <c r="M444" s="12">
        <v>20</v>
      </c>
      <c r="N444" s="12">
        <v>233.33</v>
      </c>
      <c r="O444" s="12">
        <v>45</v>
      </c>
      <c r="P444" s="12">
        <v>58</v>
      </c>
      <c r="Q444" s="12">
        <v>28.89</v>
      </c>
      <c r="R444" s="12">
        <v>4.54</v>
      </c>
      <c r="S444" s="13">
        <v>0.32</v>
      </c>
      <c r="T444" s="13">
        <v>0.41</v>
      </c>
      <c r="U444" s="16">
        <v>28</v>
      </c>
      <c r="V444" s="76">
        <v>2734</v>
      </c>
      <c r="W444" s="76">
        <v>3220</v>
      </c>
      <c r="X444" s="76">
        <v>17.78</v>
      </c>
      <c r="Y444" s="15">
        <v>140</v>
      </c>
      <c r="Z444" s="12">
        <v>141</v>
      </c>
      <c r="AA444" s="56">
        <v>0.71</v>
      </c>
      <c r="AB444" s="71">
        <v>43373</v>
      </c>
      <c r="AC444" s="51">
        <v>7.4</v>
      </c>
      <c r="AD444" s="45" t="s">
        <v>748</v>
      </c>
    </row>
    <row r="445" spans="1:31" ht="18" x14ac:dyDescent="0.35">
      <c r="A445" s="48">
        <f t="shared" si="7"/>
        <v>442</v>
      </c>
      <c r="B445" s="20" t="s">
        <v>1179</v>
      </c>
      <c r="C445" s="12">
        <v>87.1</v>
      </c>
      <c r="D445" s="12">
        <v>85.7</v>
      </c>
      <c r="E445" s="12">
        <v>-1.6</v>
      </c>
      <c r="F445" s="12">
        <v>16.100000000000001</v>
      </c>
      <c r="G445" s="12">
        <v>20.3</v>
      </c>
      <c r="H445" s="12">
        <v>26.09</v>
      </c>
      <c r="I445" s="12">
        <v>0</v>
      </c>
      <c r="J445" s="12">
        <v>0</v>
      </c>
      <c r="K445" s="12"/>
      <c r="L445" s="12">
        <v>16.399999999999999</v>
      </c>
      <c r="M445" s="12">
        <v>16.100000000000001</v>
      </c>
      <c r="N445" s="12">
        <v>-1.83</v>
      </c>
      <c r="O445" s="12">
        <v>-0.6</v>
      </c>
      <c r="P445" s="12">
        <v>3.9</v>
      </c>
      <c r="Q445" s="12">
        <v>750</v>
      </c>
      <c r="R445" s="12">
        <v>4.55</v>
      </c>
      <c r="S445" s="13">
        <v>-0.01</v>
      </c>
      <c r="T445" s="13">
        <v>0.05</v>
      </c>
      <c r="U445" s="16">
        <v>731.9</v>
      </c>
      <c r="V445" s="76">
        <v>1958.5</v>
      </c>
      <c r="W445" s="76">
        <v>1807.7</v>
      </c>
      <c r="X445" s="76">
        <v>-7.7</v>
      </c>
      <c r="Y445" s="15">
        <v>83.593999999999994</v>
      </c>
      <c r="Z445" s="12">
        <v>83.768000000000001</v>
      </c>
      <c r="AA445" s="56">
        <v>0.21</v>
      </c>
      <c r="AB445" s="71">
        <v>43373</v>
      </c>
      <c r="AC445" s="51">
        <v>250</v>
      </c>
      <c r="AD445" s="45" t="s">
        <v>721</v>
      </c>
    </row>
    <row r="446" spans="1:31" ht="18" x14ac:dyDescent="0.35">
      <c r="A446" s="48">
        <f t="shared" si="7"/>
        <v>443</v>
      </c>
      <c r="B446" s="20" t="s">
        <v>1180</v>
      </c>
      <c r="C446" s="12">
        <v>60.4</v>
      </c>
      <c r="D446" s="12">
        <v>101.2</v>
      </c>
      <c r="E446" s="12">
        <v>67.5</v>
      </c>
      <c r="F446" s="12">
        <v>-0.8</v>
      </c>
      <c r="G446" s="12">
        <v>1.3</v>
      </c>
      <c r="H446" s="12">
        <v>-262.5</v>
      </c>
      <c r="I446" s="12">
        <v>0.9</v>
      </c>
      <c r="J446" s="12">
        <v>0.6</v>
      </c>
      <c r="K446" s="12">
        <v>-33.33</v>
      </c>
      <c r="L446" s="12">
        <v>8.9</v>
      </c>
      <c r="M446" s="12">
        <v>15.1</v>
      </c>
      <c r="N446" s="12">
        <v>69.66</v>
      </c>
      <c r="O446" s="12">
        <v>3</v>
      </c>
      <c r="P446" s="12">
        <v>4.5999999999999996</v>
      </c>
      <c r="Q446" s="12">
        <v>53.33</v>
      </c>
      <c r="R446" s="12">
        <v>4.55</v>
      </c>
      <c r="S446" s="13">
        <v>0.04</v>
      </c>
      <c r="T446" s="13">
        <v>0.05</v>
      </c>
      <c r="U446" s="16">
        <v>36.6</v>
      </c>
      <c r="V446" s="76">
        <v>929.2</v>
      </c>
      <c r="W446" s="76">
        <v>1468.7</v>
      </c>
      <c r="X446" s="76">
        <v>58.06</v>
      </c>
      <c r="Y446" s="15">
        <v>75.771000000000001</v>
      </c>
      <c r="Z446" s="12">
        <v>84.71</v>
      </c>
      <c r="AA446" s="56">
        <v>11.8</v>
      </c>
      <c r="AB446" s="71">
        <v>43373</v>
      </c>
      <c r="AC446" s="51">
        <v>250</v>
      </c>
      <c r="AD446" s="45" t="s">
        <v>791</v>
      </c>
    </row>
    <row r="447" spans="1:31" ht="18" x14ac:dyDescent="0.35">
      <c r="A447" s="48">
        <f t="shared" si="7"/>
        <v>444</v>
      </c>
      <c r="B447" s="20" t="s">
        <v>304</v>
      </c>
      <c r="C447" s="12">
        <v>3236</v>
      </c>
      <c r="D447" s="12">
        <v>3524</v>
      </c>
      <c r="E447" s="12">
        <v>8.9</v>
      </c>
      <c r="F447" s="12">
        <v>272</v>
      </c>
      <c r="G447" s="12">
        <v>337</v>
      </c>
      <c r="H447" s="12">
        <v>23.9</v>
      </c>
      <c r="I447" s="12">
        <v>53</v>
      </c>
      <c r="J447" s="12">
        <v>88</v>
      </c>
      <c r="K447" s="12">
        <v>66.040000000000006</v>
      </c>
      <c r="L447" s="12">
        <v>100</v>
      </c>
      <c r="M447" s="12">
        <v>88</v>
      </c>
      <c r="N447" s="12">
        <v>-12</v>
      </c>
      <c r="O447" s="12">
        <v>101</v>
      </c>
      <c r="P447" s="12">
        <v>161</v>
      </c>
      <c r="Q447" s="12">
        <v>59.41</v>
      </c>
      <c r="R447" s="12">
        <v>4.57</v>
      </c>
      <c r="S447" s="13">
        <v>0.22</v>
      </c>
      <c r="T447" s="13">
        <v>0.32</v>
      </c>
      <c r="U447" s="16">
        <v>46.7</v>
      </c>
      <c r="V447" s="76">
        <v>13289</v>
      </c>
      <c r="W447" s="76">
        <v>12966</v>
      </c>
      <c r="X447" s="76">
        <v>-2.4300000000000002</v>
      </c>
      <c r="Y447" s="15">
        <v>462</v>
      </c>
      <c r="Z447" s="12">
        <v>502</v>
      </c>
      <c r="AA447" s="56">
        <v>8.66</v>
      </c>
      <c r="AB447" s="71">
        <v>43373</v>
      </c>
      <c r="AC447" s="51">
        <v>250</v>
      </c>
      <c r="AD447" s="45" t="s">
        <v>750</v>
      </c>
    </row>
    <row r="448" spans="1:31" ht="18" x14ac:dyDescent="0.35">
      <c r="A448" s="48">
        <f t="shared" si="7"/>
        <v>445</v>
      </c>
      <c r="B448" s="20" t="s">
        <v>321</v>
      </c>
      <c r="C448" s="12">
        <v>2826.7</v>
      </c>
      <c r="D448" s="12">
        <v>3029.3</v>
      </c>
      <c r="E448" s="12">
        <v>7.2</v>
      </c>
      <c r="F448" s="12">
        <v>454.9</v>
      </c>
      <c r="G448" s="12">
        <v>396</v>
      </c>
      <c r="H448" s="12">
        <v>-12.95</v>
      </c>
      <c r="I448" s="12">
        <v>115.1</v>
      </c>
      <c r="J448" s="12">
        <v>19</v>
      </c>
      <c r="K448" s="12">
        <v>-83.49</v>
      </c>
      <c r="L448" s="12">
        <v>163.30000000000001</v>
      </c>
      <c r="M448" s="12">
        <v>205.6</v>
      </c>
      <c r="N448" s="12">
        <v>25.9</v>
      </c>
      <c r="O448" s="12">
        <v>149.1</v>
      </c>
      <c r="P448" s="12">
        <v>138.69999999999999</v>
      </c>
      <c r="Q448" s="12">
        <v>-6.98</v>
      </c>
      <c r="R448" s="12">
        <v>4.58</v>
      </c>
      <c r="S448" s="13">
        <v>0.26</v>
      </c>
      <c r="T448" s="13">
        <v>0.26</v>
      </c>
      <c r="U448" s="16">
        <v>0</v>
      </c>
      <c r="V448" s="76">
        <v>22793.3</v>
      </c>
      <c r="W448" s="76">
        <v>23200.2</v>
      </c>
      <c r="X448" s="76">
        <v>1.79</v>
      </c>
      <c r="Y448" s="15">
        <v>580.67600000000004</v>
      </c>
      <c r="Z448" s="12">
        <v>540.39599999999996</v>
      </c>
      <c r="AA448" s="56">
        <v>-6.94</v>
      </c>
      <c r="AB448" s="71">
        <v>43373</v>
      </c>
      <c r="AC448" s="51">
        <v>33.9</v>
      </c>
      <c r="AD448" s="45" t="s">
        <v>754</v>
      </c>
    </row>
    <row r="449" spans="1:30" ht="18" x14ac:dyDescent="0.35">
      <c r="A449" s="48">
        <f t="shared" si="7"/>
        <v>446</v>
      </c>
      <c r="B449" s="20" t="s">
        <v>1181</v>
      </c>
      <c r="C449" s="12">
        <v>453.1</v>
      </c>
      <c r="D449" s="12">
        <v>473.3</v>
      </c>
      <c r="E449" s="12">
        <v>4.5</v>
      </c>
      <c r="F449" s="12">
        <v>90.8</v>
      </c>
      <c r="G449" s="12">
        <v>66.599999999999994</v>
      </c>
      <c r="H449" s="12">
        <v>-26.65</v>
      </c>
      <c r="I449" s="12">
        <v>25.5</v>
      </c>
      <c r="J449" s="12">
        <v>7.9</v>
      </c>
      <c r="K449" s="12">
        <v>-69.02</v>
      </c>
      <c r="L449" s="12">
        <v>29.1</v>
      </c>
      <c r="M449" s="12">
        <v>37.299999999999997</v>
      </c>
      <c r="N449" s="12">
        <v>28.18</v>
      </c>
      <c r="O449" s="12">
        <v>40.1</v>
      </c>
      <c r="P449" s="12">
        <v>21.7</v>
      </c>
      <c r="Q449" s="12">
        <v>-45.89</v>
      </c>
      <c r="R449" s="12">
        <v>4.58</v>
      </c>
      <c r="S449" s="13">
        <v>0.46</v>
      </c>
      <c r="T449" s="13">
        <v>0.25</v>
      </c>
      <c r="U449" s="16">
        <v>-44.3</v>
      </c>
      <c r="V449" s="76">
        <v>5044.6000000000004</v>
      </c>
      <c r="W449" s="76">
        <v>4904.7</v>
      </c>
      <c r="X449" s="76">
        <v>-2.77</v>
      </c>
      <c r="Y449" s="15">
        <v>87.917000000000002</v>
      </c>
      <c r="Z449" s="12">
        <v>85.399000000000001</v>
      </c>
      <c r="AA449" s="56">
        <v>-2.86</v>
      </c>
      <c r="AB449" s="71">
        <v>43373</v>
      </c>
      <c r="AC449" s="51">
        <v>20.7</v>
      </c>
      <c r="AD449" s="45" t="s">
        <v>685</v>
      </c>
    </row>
    <row r="450" spans="1:30" ht="18" x14ac:dyDescent="0.35">
      <c r="A450" s="48">
        <f t="shared" si="7"/>
        <v>447</v>
      </c>
      <c r="B450" s="20" t="s">
        <v>359</v>
      </c>
      <c r="C450" s="12">
        <v>834.8</v>
      </c>
      <c r="D450" s="12">
        <v>834.2</v>
      </c>
      <c r="E450" s="12">
        <v>-0.1</v>
      </c>
      <c r="F450" s="12">
        <v>157.4</v>
      </c>
      <c r="G450" s="12">
        <v>65.400000000000006</v>
      </c>
      <c r="H450" s="12">
        <v>-58.45</v>
      </c>
      <c r="I450" s="12">
        <v>35.5</v>
      </c>
      <c r="J450" s="12">
        <v>-0.9</v>
      </c>
      <c r="K450" s="12">
        <v>-102.54</v>
      </c>
      <c r="L450" s="12">
        <v>21.4</v>
      </c>
      <c r="M450" s="12">
        <v>26.7</v>
      </c>
      <c r="N450" s="12">
        <v>24.77</v>
      </c>
      <c r="O450" s="12">
        <v>96.3</v>
      </c>
      <c r="P450" s="12">
        <v>38.4</v>
      </c>
      <c r="Q450" s="12">
        <v>-60.12</v>
      </c>
      <c r="R450" s="12">
        <v>4.5999999999999996</v>
      </c>
      <c r="S450" s="13">
        <v>0.79</v>
      </c>
      <c r="T450" s="13">
        <v>0.32</v>
      </c>
      <c r="U450" s="16">
        <v>-60.2</v>
      </c>
      <c r="V450" s="76">
        <v>4015.3</v>
      </c>
      <c r="W450" s="76">
        <v>3949.5</v>
      </c>
      <c r="X450" s="76">
        <v>-1.64</v>
      </c>
      <c r="Y450" s="15">
        <v>121.4</v>
      </c>
      <c r="Z450" s="12">
        <v>121.6</v>
      </c>
      <c r="AA450" s="56">
        <v>0.16</v>
      </c>
      <c r="AB450" s="71">
        <v>43373</v>
      </c>
      <c r="AC450" s="51">
        <v>31.4</v>
      </c>
      <c r="AD450" s="45" t="s">
        <v>703</v>
      </c>
    </row>
    <row r="451" spans="1:30" ht="18" x14ac:dyDescent="0.35">
      <c r="A451" s="48">
        <f t="shared" si="7"/>
        <v>448</v>
      </c>
      <c r="B451" s="20" t="s">
        <v>1182</v>
      </c>
      <c r="C451" s="12">
        <v>100</v>
      </c>
      <c r="D451" s="12">
        <v>282.89999999999998</v>
      </c>
      <c r="E451" s="12">
        <v>182.9</v>
      </c>
      <c r="F451" s="12">
        <v>-14.7</v>
      </c>
      <c r="G451" s="12">
        <v>37.9</v>
      </c>
      <c r="H451" s="12">
        <v>-357.82</v>
      </c>
      <c r="I451" s="12">
        <v>0</v>
      </c>
      <c r="J451" s="12">
        <v>0</v>
      </c>
      <c r="K451" s="12"/>
      <c r="L451" s="12">
        <v>21.5</v>
      </c>
      <c r="M451" s="12">
        <v>24.8</v>
      </c>
      <c r="N451" s="12">
        <v>15.35</v>
      </c>
      <c r="O451" s="12">
        <v>-36.200000000000003</v>
      </c>
      <c r="P451" s="12">
        <v>13.1</v>
      </c>
      <c r="Q451" s="12">
        <v>136.19</v>
      </c>
      <c r="R451" s="12">
        <v>4.63</v>
      </c>
      <c r="S451" s="13">
        <v>-0.67</v>
      </c>
      <c r="T451" s="13">
        <v>0.24</v>
      </c>
      <c r="U451" s="16">
        <v>136.19999999999999</v>
      </c>
      <c r="V451" s="76">
        <v>1211.9000000000001</v>
      </c>
      <c r="W451" s="76">
        <v>1657.4</v>
      </c>
      <c r="X451" s="76">
        <v>36.76</v>
      </c>
      <c r="Y451" s="15">
        <v>54.156999999999996</v>
      </c>
      <c r="Z451" s="12">
        <v>54.164000000000001</v>
      </c>
      <c r="AA451" s="56">
        <v>0.01</v>
      </c>
      <c r="AB451" s="71">
        <v>43373</v>
      </c>
      <c r="AC451" s="51">
        <v>250</v>
      </c>
      <c r="AD451" s="45" t="s">
        <v>731</v>
      </c>
    </row>
    <row r="452" spans="1:30" ht="18" x14ac:dyDescent="0.35">
      <c r="A452" s="48">
        <f t="shared" si="7"/>
        <v>449</v>
      </c>
      <c r="B452" s="20" t="s">
        <v>509</v>
      </c>
      <c r="C452" s="12">
        <v>4386.6000000000004</v>
      </c>
      <c r="D452" s="12">
        <v>4766</v>
      </c>
      <c r="E452" s="12">
        <v>8.6</v>
      </c>
      <c r="F452" s="12">
        <v>290.2</v>
      </c>
      <c r="G452" s="12">
        <v>289.5</v>
      </c>
      <c r="H452" s="12">
        <v>-0.24</v>
      </c>
      <c r="I452" s="12">
        <v>108.8</v>
      </c>
      <c r="J452" s="12">
        <v>68.599999999999994</v>
      </c>
      <c r="K452" s="12">
        <v>-36.950000000000003</v>
      </c>
      <c r="L452" s="12">
        <v>16.8</v>
      </c>
      <c r="M452" s="12">
        <v>18</v>
      </c>
      <c r="N452" s="12">
        <v>7.14</v>
      </c>
      <c r="O452" s="12">
        <v>181.4</v>
      </c>
      <c r="P452" s="12">
        <v>220.9</v>
      </c>
      <c r="Q452" s="12">
        <v>21.78</v>
      </c>
      <c r="R452" s="12">
        <v>4.63</v>
      </c>
      <c r="S452" s="13">
        <v>0.98</v>
      </c>
      <c r="T452" s="13">
        <v>1.24</v>
      </c>
      <c r="U452" s="16">
        <v>26.2</v>
      </c>
      <c r="V452" s="76">
        <v>13674.7</v>
      </c>
      <c r="W452" s="76">
        <v>14694.4</v>
      </c>
      <c r="X452" s="76">
        <v>7.46</v>
      </c>
      <c r="Y452" s="15">
        <v>184.696</v>
      </c>
      <c r="Z452" s="12">
        <v>178.2</v>
      </c>
      <c r="AA452" s="56">
        <v>-3.52</v>
      </c>
      <c r="AB452" s="71">
        <v>43343</v>
      </c>
      <c r="AC452" s="51">
        <v>15.7</v>
      </c>
      <c r="AD452" s="45" t="s">
        <v>683</v>
      </c>
    </row>
    <row r="453" spans="1:30" ht="18" x14ac:dyDescent="0.35">
      <c r="A453" s="48">
        <f t="shared" si="7"/>
        <v>450</v>
      </c>
      <c r="B453" s="20" t="s">
        <v>1183</v>
      </c>
      <c r="C453" s="12">
        <v>1453.8</v>
      </c>
      <c r="D453" s="12">
        <v>1935</v>
      </c>
      <c r="E453" s="12">
        <v>33.1</v>
      </c>
      <c r="F453" s="12">
        <v>62.1</v>
      </c>
      <c r="G453" s="12">
        <v>182</v>
      </c>
      <c r="H453" s="12">
        <v>193.08</v>
      </c>
      <c r="I453" s="12">
        <v>9.1999999999999993</v>
      </c>
      <c r="J453" s="12">
        <v>35</v>
      </c>
      <c r="K453" s="12">
        <v>280.43</v>
      </c>
      <c r="L453" s="12">
        <v>27.6</v>
      </c>
      <c r="M453" s="12">
        <v>26</v>
      </c>
      <c r="N453" s="12">
        <v>-5.8</v>
      </c>
      <c r="O453" s="12">
        <v>22.2</v>
      </c>
      <c r="P453" s="12">
        <v>90</v>
      </c>
      <c r="Q453" s="12">
        <v>305.41000000000003</v>
      </c>
      <c r="R453" s="12">
        <v>4.6500000000000004</v>
      </c>
      <c r="S453" s="13">
        <v>0.26</v>
      </c>
      <c r="T453" s="13">
        <v>0.94</v>
      </c>
      <c r="U453" s="16">
        <v>267.3</v>
      </c>
      <c r="V453" s="76">
        <v>3271</v>
      </c>
      <c r="W453" s="76">
        <v>2763</v>
      </c>
      <c r="X453" s="76">
        <v>-15.53</v>
      </c>
      <c r="Y453" s="15">
        <v>86.8</v>
      </c>
      <c r="Z453" s="12">
        <v>95.8</v>
      </c>
      <c r="AA453" s="56">
        <v>10.37</v>
      </c>
      <c r="AB453" s="71">
        <v>43373</v>
      </c>
      <c r="AC453" s="51">
        <v>16.399999999999999</v>
      </c>
      <c r="AD453" s="45" t="s">
        <v>740</v>
      </c>
    </row>
    <row r="454" spans="1:30" ht="18" x14ac:dyDescent="0.35">
      <c r="A454" s="48">
        <f t="shared" ref="A454:A502" si="8">ROW()-3</f>
        <v>451</v>
      </c>
      <c r="B454" s="20" t="s">
        <v>70</v>
      </c>
      <c r="C454" s="12">
        <v>4095.9</v>
      </c>
      <c r="D454" s="12">
        <v>4722.8999999999996</v>
      </c>
      <c r="E454" s="12">
        <v>15.3</v>
      </c>
      <c r="F454" s="12">
        <v>246.4</v>
      </c>
      <c r="G454" s="12">
        <v>316.8</v>
      </c>
      <c r="H454" s="12">
        <v>28.57</v>
      </c>
      <c r="I454" s="12">
        <v>87.9</v>
      </c>
      <c r="J454" s="12">
        <v>71.5</v>
      </c>
      <c r="K454" s="12">
        <v>-18.66</v>
      </c>
      <c r="L454" s="12">
        <v>0</v>
      </c>
      <c r="M454" s="12">
        <v>25.1</v>
      </c>
      <c r="N454" s="12"/>
      <c r="O454" s="12">
        <v>158.4</v>
      </c>
      <c r="P454" s="12">
        <v>220.2</v>
      </c>
      <c r="Q454" s="12">
        <v>39.020000000000003</v>
      </c>
      <c r="R454" s="12">
        <v>4.66</v>
      </c>
      <c r="S454" s="13">
        <v>1.08</v>
      </c>
      <c r="T454" s="13">
        <v>1.49</v>
      </c>
      <c r="U454" s="16">
        <v>38.799999999999997</v>
      </c>
      <c r="V454" s="76">
        <v>6116</v>
      </c>
      <c r="W454" s="76">
        <v>9046.1</v>
      </c>
      <c r="X454" s="76">
        <v>47.91</v>
      </c>
      <c r="Y454" s="15">
        <v>147.22200000000001</v>
      </c>
      <c r="Z454" s="12">
        <v>147.453</v>
      </c>
      <c r="AA454" s="56">
        <v>0.16</v>
      </c>
      <c r="AB454" s="71">
        <v>43373</v>
      </c>
      <c r="AC454" s="51">
        <v>19.2</v>
      </c>
      <c r="AD454" s="45" t="s">
        <v>684</v>
      </c>
    </row>
    <row r="455" spans="1:30" ht="18" x14ac:dyDescent="0.35">
      <c r="A455" s="48">
        <f t="shared" si="8"/>
        <v>452</v>
      </c>
      <c r="B455" s="20" t="s">
        <v>300</v>
      </c>
      <c r="C455" s="12">
        <v>4034</v>
      </c>
      <c r="D455" s="12">
        <v>5818</v>
      </c>
      <c r="E455" s="12">
        <v>44.2</v>
      </c>
      <c r="F455" s="12">
        <v>501</v>
      </c>
      <c r="G455" s="12">
        <v>886</v>
      </c>
      <c r="H455" s="12">
        <v>76.849999999999994</v>
      </c>
      <c r="I455" s="12">
        <v>47</v>
      </c>
      <c r="J455" s="12">
        <v>57</v>
      </c>
      <c r="K455" s="12">
        <v>21.28</v>
      </c>
      <c r="L455" s="12">
        <v>362</v>
      </c>
      <c r="M455" s="12">
        <v>557</v>
      </c>
      <c r="N455" s="12">
        <v>53.87</v>
      </c>
      <c r="O455" s="12">
        <v>92</v>
      </c>
      <c r="P455" s="12">
        <v>272</v>
      </c>
      <c r="Q455" s="12">
        <v>195.65</v>
      </c>
      <c r="R455" s="12">
        <v>4.68</v>
      </c>
      <c r="S455" s="13">
        <v>0.17</v>
      </c>
      <c r="T455" s="13">
        <v>0.25</v>
      </c>
      <c r="U455" s="16">
        <v>49.4</v>
      </c>
      <c r="V455" s="76">
        <v>37576</v>
      </c>
      <c r="W455" s="76">
        <v>50568</v>
      </c>
      <c r="X455" s="76">
        <v>34.58</v>
      </c>
      <c r="Y455" s="15">
        <v>541.96299999999997</v>
      </c>
      <c r="Z455" s="12">
        <v>1072.3510000000001</v>
      </c>
      <c r="AA455" s="56">
        <v>97.86</v>
      </c>
      <c r="AB455" s="71">
        <v>43373</v>
      </c>
      <c r="AC455" s="51">
        <v>28.4</v>
      </c>
      <c r="AD455" s="45" t="s">
        <v>743</v>
      </c>
    </row>
    <row r="456" spans="1:30" ht="18" x14ac:dyDescent="0.35">
      <c r="A456" s="48">
        <f t="shared" si="8"/>
        <v>453</v>
      </c>
      <c r="B456" s="20" t="s">
        <v>1184</v>
      </c>
      <c r="C456" s="12">
        <v>181.3</v>
      </c>
      <c r="D456" s="12">
        <v>187.8</v>
      </c>
      <c r="E456" s="12">
        <v>3.6</v>
      </c>
      <c r="F456" s="12">
        <v>11.6</v>
      </c>
      <c r="G456" s="12">
        <v>11.8</v>
      </c>
      <c r="H456" s="12">
        <v>1.72</v>
      </c>
      <c r="I456" s="12">
        <v>4</v>
      </c>
      <c r="J456" s="12">
        <v>2.9</v>
      </c>
      <c r="K456" s="12">
        <v>-27.5</v>
      </c>
      <c r="L456" s="12">
        <v>0.2</v>
      </c>
      <c r="M456" s="12">
        <v>0.1</v>
      </c>
      <c r="N456" s="12">
        <v>-50</v>
      </c>
      <c r="O456" s="12">
        <v>7.4</v>
      </c>
      <c r="P456" s="12">
        <v>8.8000000000000007</v>
      </c>
      <c r="Q456" s="12">
        <v>18.920000000000002</v>
      </c>
      <c r="R456" s="12">
        <v>4.6900000000000004</v>
      </c>
      <c r="S456" s="13">
        <v>0.27</v>
      </c>
      <c r="T456" s="13">
        <v>0.33</v>
      </c>
      <c r="U456" s="16">
        <v>22.8</v>
      </c>
      <c r="V456" s="76">
        <v>162.30000000000001</v>
      </c>
      <c r="W456" s="76">
        <v>161.1</v>
      </c>
      <c r="X456" s="76">
        <v>-0.74</v>
      </c>
      <c r="Y456" s="15">
        <v>27.756</v>
      </c>
      <c r="Z456" s="12">
        <v>26.94</v>
      </c>
      <c r="AA456" s="56">
        <v>-2.94</v>
      </c>
      <c r="AB456" s="71">
        <v>43373</v>
      </c>
      <c r="AC456" s="51">
        <v>15.7</v>
      </c>
      <c r="AD456" s="45" t="s">
        <v>759</v>
      </c>
    </row>
    <row r="457" spans="1:30" ht="18" x14ac:dyDescent="0.35">
      <c r="A457" s="48">
        <f t="shared" si="8"/>
        <v>454</v>
      </c>
      <c r="B457" s="20" t="s">
        <v>1185</v>
      </c>
      <c r="C457" s="12">
        <v>349.1</v>
      </c>
      <c r="D457" s="12">
        <v>379.7</v>
      </c>
      <c r="E457" s="12">
        <v>8.8000000000000007</v>
      </c>
      <c r="F457" s="12">
        <v>21.1</v>
      </c>
      <c r="G457" s="12">
        <v>28.9</v>
      </c>
      <c r="H457" s="12">
        <v>36.97</v>
      </c>
      <c r="I457" s="12">
        <v>8.6999999999999993</v>
      </c>
      <c r="J457" s="12">
        <v>6.8</v>
      </c>
      <c r="K457" s="12">
        <v>-21.84</v>
      </c>
      <c r="L457" s="12">
        <v>2.8</v>
      </c>
      <c r="M457" s="12">
        <v>2.5</v>
      </c>
      <c r="N457" s="12">
        <v>-10.71</v>
      </c>
      <c r="O457" s="12">
        <v>9.6</v>
      </c>
      <c r="P457" s="12">
        <v>17.899999999999999</v>
      </c>
      <c r="Q457" s="12">
        <v>86.46</v>
      </c>
      <c r="R457" s="12">
        <v>4.71</v>
      </c>
      <c r="S457" s="13">
        <v>0.35</v>
      </c>
      <c r="T457" s="13">
        <v>0.65</v>
      </c>
      <c r="U457" s="16">
        <v>82</v>
      </c>
      <c r="V457" s="76">
        <v>646.70000000000005</v>
      </c>
      <c r="W457" s="76">
        <v>604.79999999999995</v>
      </c>
      <c r="X457" s="76">
        <v>-6.48</v>
      </c>
      <c r="Y457" s="15">
        <v>27.123999999999999</v>
      </c>
      <c r="Z457" s="12">
        <v>27.741</v>
      </c>
      <c r="AA457" s="56">
        <v>2.27</v>
      </c>
      <c r="AB457" s="71">
        <v>43373</v>
      </c>
      <c r="AD457" s="45" t="s">
        <v>694</v>
      </c>
    </row>
    <row r="458" spans="1:30" ht="18" x14ac:dyDescent="0.35">
      <c r="A458" s="48">
        <f t="shared" si="8"/>
        <v>455</v>
      </c>
      <c r="B458" s="20" t="s">
        <v>1186</v>
      </c>
      <c r="C458" s="12">
        <v>1663</v>
      </c>
      <c r="D458" s="12">
        <v>1550</v>
      </c>
      <c r="E458" s="12">
        <v>-6.8</v>
      </c>
      <c r="F458" s="12">
        <v>192</v>
      </c>
      <c r="G458" s="12">
        <v>115</v>
      </c>
      <c r="H458" s="12">
        <v>-40.1</v>
      </c>
      <c r="I458" s="12">
        <v>31</v>
      </c>
      <c r="J458" s="12">
        <v>-15</v>
      </c>
      <c r="K458" s="12">
        <v>-148.38999999999999</v>
      </c>
      <c r="L458" s="12">
        <v>42</v>
      </c>
      <c r="M458" s="12">
        <v>43</v>
      </c>
      <c r="N458" s="12">
        <v>2.38</v>
      </c>
      <c r="O458" s="12">
        <v>106</v>
      </c>
      <c r="P458" s="12">
        <v>73</v>
      </c>
      <c r="Q458" s="12">
        <v>-31.13</v>
      </c>
      <c r="R458" s="12">
        <v>4.71</v>
      </c>
      <c r="S458" s="13">
        <v>0.69</v>
      </c>
      <c r="T458" s="13">
        <v>0.49</v>
      </c>
      <c r="U458" s="16">
        <v>-29.4</v>
      </c>
      <c r="V458" s="76">
        <v>6281</v>
      </c>
      <c r="W458" s="76">
        <v>6215</v>
      </c>
      <c r="X458" s="76">
        <v>-1.05</v>
      </c>
      <c r="Y458" s="15">
        <v>153.1</v>
      </c>
      <c r="Z458" s="12">
        <v>149.30000000000001</v>
      </c>
      <c r="AA458" s="56">
        <v>-2.48</v>
      </c>
      <c r="AB458" s="71">
        <v>43373</v>
      </c>
      <c r="AC458" s="51">
        <v>129.69999999999999</v>
      </c>
      <c r="AD458" s="45" t="s">
        <v>697</v>
      </c>
    </row>
    <row r="459" spans="1:30" ht="18" x14ac:dyDescent="0.35">
      <c r="A459" s="48">
        <f t="shared" si="8"/>
        <v>456</v>
      </c>
      <c r="B459" s="20" t="s">
        <v>310</v>
      </c>
      <c r="C459" s="12">
        <v>13282</v>
      </c>
      <c r="D459" s="12">
        <v>14206</v>
      </c>
      <c r="E459" s="12">
        <v>7</v>
      </c>
      <c r="F459" s="12">
        <v>858</v>
      </c>
      <c r="G459" s="12">
        <v>954</v>
      </c>
      <c r="H459" s="12">
        <v>11.19</v>
      </c>
      <c r="I459" s="12">
        <v>300</v>
      </c>
      <c r="J459" s="12">
        <v>239.4</v>
      </c>
      <c r="K459" s="12">
        <v>-20.2</v>
      </c>
      <c r="L459" s="12">
        <v>59</v>
      </c>
      <c r="M459" s="12">
        <v>53</v>
      </c>
      <c r="N459" s="12">
        <v>-10.17</v>
      </c>
      <c r="O459" s="12">
        <v>499</v>
      </c>
      <c r="P459" s="12">
        <v>670.6</v>
      </c>
      <c r="Q459" s="12">
        <v>34.39</v>
      </c>
      <c r="R459" s="12">
        <v>4.72</v>
      </c>
      <c r="S459" s="13">
        <v>3.43</v>
      </c>
      <c r="T459" s="13">
        <v>4.84</v>
      </c>
      <c r="U459" s="16">
        <v>40.9</v>
      </c>
      <c r="V459" s="76">
        <v>21745</v>
      </c>
      <c r="W459" s="76">
        <v>16897</v>
      </c>
      <c r="X459" s="76">
        <v>-22.29</v>
      </c>
      <c r="Y459" s="15">
        <v>145.36000000000001</v>
      </c>
      <c r="Z459" s="12">
        <v>138.678</v>
      </c>
      <c r="AA459" s="56">
        <v>-4.5999999999999996</v>
      </c>
      <c r="AB459" s="71">
        <v>43373</v>
      </c>
      <c r="AC459" s="51">
        <v>25.6</v>
      </c>
      <c r="AD459" s="45" t="s">
        <v>720</v>
      </c>
    </row>
    <row r="460" spans="1:30" ht="18" x14ac:dyDescent="0.35">
      <c r="A460" s="48">
        <f t="shared" si="8"/>
        <v>457</v>
      </c>
      <c r="B460" s="20" t="s">
        <v>1187</v>
      </c>
      <c r="C460" s="12">
        <v>1369</v>
      </c>
      <c r="D460" s="12">
        <v>1504.7</v>
      </c>
      <c r="E460" s="12">
        <v>9.9</v>
      </c>
      <c r="F460" s="12">
        <v>77.599999999999994</v>
      </c>
      <c r="G460" s="12">
        <v>93.9</v>
      </c>
      <c r="H460" s="12">
        <v>21.01</v>
      </c>
      <c r="I460" s="12">
        <v>16.2</v>
      </c>
      <c r="J460" s="12">
        <v>8.3000000000000007</v>
      </c>
      <c r="K460" s="12">
        <v>-48.77</v>
      </c>
      <c r="L460" s="12">
        <v>14.5</v>
      </c>
      <c r="M460" s="12">
        <v>14.6</v>
      </c>
      <c r="N460" s="12">
        <v>0.69</v>
      </c>
      <c r="O460" s="12">
        <v>46.9</v>
      </c>
      <c r="P460" s="12">
        <v>71</v>
      </c>
      <c r="Q460" s="12">
        <v>51.39</v>
      </c>
      <c r="R460" s="12">
        <v>4.72</v>
      </c>
      <c r="S460" s="13">
        <v>0.66</v>
      </c>
      <c r="T460" s="13">
        <v>1.03</v>
      </c>
      <c r="U460" s="16">
        <v>55.8</v>
      </c>
      <c r="V460" s="76">
        <v>2707.7</v>
      </c>
      <c r="W460" s="76">
        <v>2777.3</v>
      </c>
      <c r="X460" s="76">
        <v>2.57</v>
      </c>
      <c r="Y460" s="15">
        <v>70.801000000000002</v>
      </c>
      <c r="Z460" s="12">
        <v>68.769000000000005</v>
      </c>
      <c r="AA460" s="56">
        <v>-2.87</v>
      </c>
      <c r="AB460" s="71">
        <v>43316</v>
      </c>
      <c r="AC460" s="51">
        <v>29.7</v>
      </c>
      <c r="AD460" s="45" t="s">
        <v>682</v>
      </c>
    </row>
    <row r="461" spans="1:30" ht="18" x14ac:dyDescent="0.35">
      <c r="A461" s="48">
        <f t="shared" si="8"/>
        <v>458</v>
      </c>
      <c r="B461" s="20" t="s">
        <v>1188</v>
      </c>
      <c r="C461" s="12">
        <v>357.1</v>
      </c>
      <c r="D461" s="12">
        <v>384.7</v>
      </c>
      <c r="E461" s="12">
        <v>7.7</v>
      </c>
      <c r="F461" s="12">
        <v>18.399999999999999</v>
      </c>
      <c r="G461" s="12">
        <v>24.7</v>
      </c>
      <c r="H461" s="12">
        <v>34.24</v>
      </c>
      <c r="I461" s="12">
        <v>6.5</v>
      </c>
      <c r="J461" s="12">
        <v>5.6</v>
      </c>
      <c r="K461" s="12">
        <v>-13.85</v>
      </c>
      <c r="L461" s="12">
        <v>0.2</v>
      </c>
      <c r="M461" s="12">
        <v>0.1</v>
      </c>
      <c r="N461" s="12">
        <v>-50</v>
      </c>
      <c r="O461" s="12">
        <v>11.6</v>
      </c>
      <c r="P461" s="12">
        <v>18.2</v>
      </c>
      <c r="Q461" s="12">
        <v>56.9</v>
      </c>
      <c r="R461" s="12">
        <v>4.7300000000000004</v>
      </c>
      <c r="S461" s="13">
        <v>0.24</v>
      </c>
      <c r="T461" s="13">
        <v>0.39</v>
      </c>
      <c r="U461" s="16">
        <v>62.8</v>
      </c>
      <c r="V461" s="76">
        <v>277.2</v>
      </c>
      <c r="W461" s="76">
        <v>292.39999999999998</v>
      </c>
      <c r="X461" s="76">
        <v>5.48</v>
      </c>
      <c r="Y461" s="15">
        <v>48.845999999999997</v>
      </c>
      <c r="Z461" s="12">
        <v>47.161000000000001</v>
      </c>
      <c r="AA461" s="56">
        <v>-3.45</v>
      </c>
      <c r="AB461" s="71">
        <v>43309</v>
      </c>
      <c r="AC461" s="51">
        <v>14.5</v>
      </c>
      <c r="AD461" s="45" t="s">
        <v>759</v>
      </c>
    </row>
    <row r="462" spans="1:30" ht="18" x14ac:dyDescent="0.35">
      <c r="A462" s="48">
        <f t="shared" si="8"/>
        <v>459</v>
      </c>
      <c r="B462" s="20" t="s">
        <v>1189</v>
      </c>
      <c r="C462" s="12">
        <v>101.8</v>
      </c>
      <c r="D462" s="12">
        <v>125.3</v>
      </c>
      <c r="E462" s="12">
        <v>23.1</v>
      </c>
      <c r="F462" s="12">
        <v>-5.5</v>
      </c>
      <c r="G462" s="12">
        <v>14.2</v>
      </c>
      <c r="H462" s="12">
        <v>-358.18</v>
      </c>
      <c r="I462" s="12">
        <v>-0.5</v>
      </c>
      <c r="J462" s="12">
        <v>3</v>
      </c>
      <c r="K462" s="12">
        <v>700</v>
      </c>
      <c r="L462" s="12">
        <v>3.8</v>
      </c>
      <c r="M462" s="12">
        <v>5.2</v>
      </c>
      <c r="N462" s="12">
        <v>36.840000000000003</v>
      </c>
      <c r="O462" s="12">
        <v>-8.6999999999999993</v>
      </c>
      <c r="P462" s="12">
        <v>6</v>
      </c>
      <c r="Q462" s="12">
        <v>168.97</v>
      </c>
      <c r="R462" s="12">
        <v>4.79</v>
      </c>
      <c r="S462" s="13">
        <v>-0.34</v>
      </c>
      <c r="T462" s="13">
        <v>0.23</v>
      </c>
      <c r="U462" s="16">
        <v>168.4</v>
      </c>
      <c r="V462" s="76">
        <v>1297.3</v>
      </c>
      <c r="W462" s="76">
        <v>1434.8</v>
      </c>
      <c r="X462" s="76">
        <v>10.6</v>
      </c>
      <c r="Y462" s="15">
        <v>25.882999999999999</v>
      </c>
      <c r="Z462" s="12">
        <v>26.047000000000001</v>
      </c>
      <c r="AA462" s="56">
        <v>0.63</v>
      </c>
      <c r="AB462" s="71">
        <v>43373</v>
      </c>
      <c r="AC462" s="51">
        <v>250</v>
      </c>
      <c r="AD462" s="45" t="s">
        <v>698</v>
      </c>
    </row>
    <row r="463" spans="1:30" ht="18" x14ac:dyDescent="0.35">
      <c r="A463" s="48">
        <f t="shared" si="8"/>
        <v>460</v>
      </c>
      <c r="B463" s="20" t="s">
        <v>1190</v>
      </c>
      <c r="C463" s="12">
        <v>1831</v>
      </c>
      <c r="D463" s="12">
        <v>1978</v>
      </c>
      <c r="E463" s="12">
        <v>8</v>
      </c>
      <c r="F463" s="12">
        <v>129</v>
      </c>
      <c r="G463" s="12">
        <v>150</v>
      </c>
      <c r="H463" s="12">
        <v>16.28</v>
      </c>
      <c r="I463" s="12">
        <v>33</v>
      </c>
      <c r="J463" s="12">
        <v>31</v>
      </c>
      <c r="K463" s="12">
        <v>-6.06</v>
      </c>
      <c r="L463" s="12">
        <v>25</v>
      </c>
      <c r="M463" s="12">
        <v>24</v>
      </c>
      <c r="N463" s="12">
        <v>-4</v>
      </c>
      <c r="O463" s="12">
        <v>68</v>
      </c>
      <c r="P463" s="12">
        <v>95</v>
      </c>
      <c r="Q463" s="12">
        <v>39.71</v>
      </c>
      <c r="R463" s="12">
        <v>4.8</v>
      </c>
      <c r="S463" s="13">
        <v>0.46</v>
      </c>
      <c r="T463" s="13">
        <v>0.65</v>
      </c>
      <c r="U463" s="16">
        <v>40.700000000000003</v>
      </c>
      <c r="V463" s="76">
        <v>4522</v>
      </c>
      <c r="W463" s="76">
        <v>4708</v>
      </c>
      <c r="X463" s="76">
        <v>4.1100000000000003</v>
      </c>
      <c r="Y463" s="15">
        <v>146.9</v>
      </c>
      <c r="Z463" s="12">
        <v>145.9</v>
      </c>
      <c r="AA463" s="56">
        <v>-0.68</v>
      </c>
      <c r="AB463" s="71">
        <v>43373</v>
      </c>
      <c r="AC463" s="51">
        <v>5.2</v>
      </c>
      <c r="AD463" s="45" t="s">
        <v>684</v>
      </c>
    </row>
    <row r="464" spans="1:30" ht="18" x14ac:dyDescent="0.35">
      <c r="A464" s="48">
        <f t="shared" si="8"/>
        <v>461</v>
      </c>
      <c r="B464" s="20" t="s">
        <v>1191</v>
      </c>
      <c r="C464" s="12">
        <v>838.9</v>
      </c>
      <c r="D464" s="12">
        <v>953.1</v>
      </c>
      <c r="E464" s="12">
        <v>13.6</v>
      </c>
      <c r="F464" s="12">
        <v>43.9</v>
      </c>
      <c r="G464" s="12">
        <v>57.2</v>
      </c>
      <c r="H464" s="12">
        <v>30.3</v>
      </c>
      <c r="I464" s="12">
        <v>13.9</v>
      </c>
      <c r="J464" s="12">
        <v>7.6</v>
      </c>
      <c r="K464" s="12">
        <v>-45.32</v>
      </c>
      <c r="L464" s="12">
        <v>4.7</v>
      </c>
      <c r="M464" s="12">
        <v>3.7</v>
      </c>
      <c r="N464" s="12">
        <v>-21.28</v>
      </c>
      <c r="O464" s="12">
        <v>25.3</v>
      </c>
      <c r="P464" s="12">
        <v>45.8</v>
      </c>
      <c r="Q464" s="12">
        <v>81.03</v>
      </c>
      <c r="R464" s="12">
        <v>4.8099999999999996</v>
      </c>
      <c r="S464" s="13">
        <v>0.35</v>
      </c>
      <c r="T464" s="13">
        <v>0.65</v>
      </c>
      <c r="U464" s="16">
        <v>85.9</v>
      </c>
      <c r="V464" s="76">
        <v>1021</v>
      </c>
      <c r="W464" s="76">
        <v>935.4</v>
      </c>
      <c r="X464" s="76">
        <v>-8.3800000000000008</v>
      </c>
      <c r="Y464" s="15">
        <v>72.094999999999999</v>
      </c>
      <c r="Z464" s="12">
        <v>70.138999999999996</v>
      </c>
      <c r="AA464" s="56">
        <v>-2.71</v>
      </c>
      <c r="AB464" s="71">
        <v>43373</v>
      </c>
      <c r="AC464" s="51">
        <v>19</v>
      </c>
      <c r="AD464" s="45" t="s">
        <v>677</v>
      </c>
    </row>
    <row r="465" spans="1:30" ht="18" x14ac:dyDescent="0.35">
      <c r="A465" s="48">
        <f t="shared" si="8"/>
        <v>462</v>
      </c>
      <c r="B465" s="20" t="s">
        <v>1192</v>
      </c>
      <c r="C465" s="12">
        <v>329.8</v>
      </c>
      <c r="D465" s="12">
        <v>361.3</v>
      </c>
      <c r="E465" s="12">
        <v>9.6</v>
      </c>
      <c r="F465" s="12">
        <v>25.2</v>
      </c>
      <c r="G465" s="12">
        <v>26.6</v>
      </c>
      <c r="H465" s="12">
        <v>5.56</v>
      </c>
      <c r="I465" s="12">
        <v>9.1</v>
      </c>
      <c r="J465" s="12">
        <v>6.7</v>
      </c>
      <c r="K465" s="12">
        <v>-26.37</v>
      </c>
      <c r="L465" s="12">
        <v>1.9</v>
      </c>
      <c r="M465" s="12">
        <v>2.5</v>
      </c>
      <c r="N465" s="12">
        <v>31.58</v>
      </c>
      <c r="O465" s="12">
        <v>14.2</v>
      </c>
      <c r="P465" s="12">
        <v>17.399999999999999</v>
      </c>
      <c r="Q465" s="12">
        <v>22.54</v>
      </c>
      <c r="R465" s="12">
        <v>4.82</v>
      </c>
      <c r="S465" s="13">
        <v>0.56999999999999995</v>
      </c>
      <c r="T465" s="13">
        <v>0.75</v>
      </c>
      <c r="U465" s="16">
        <v>32.1</v>
      </c>
      <c r="V465" s="76">
        <v>326.5</v>
      </c>
      <c r="W465" s="76">
        <v>314.3</v>
      </c>
      <c r="X465" s="76">
        <v>-3.74</v>
      </c>
      <c r="Y465" s="15">
        <v>25.094999999999999</v>
      </c>
      <c r="Z465" s="12">
        <v>23.183</v>
      </c>
      <c r="AA465" s="56">
        <v>-7.62</v>
      </c>
      <c r="AB465" s="71">
        <v>43281</v>
      </c>
      <c r="AC465" s="51">
        <v>12.4</v>
      </c>
      <c r="AD465" s="45" t="s">
        <v>909</v>
      </c>
    </row>
    <row r="466" spans="1:30" ht="18" x14ac:dyDescent="0.35">
      <c r="A466" s="48">
        <f t="shared" si="8"/>
        <v>463</v>
      </c>
      <c r="B466" s="20" t="s">
        <v>1193</v>
      </c>
      <c r="C466" s="12">
        <v>33.9</v>
      </c>
      <c r="D466" s="12">
        <v>39.4</v>
      </c>
      <c r="E466" s="12">
        <v>16.2</v>
      </c>
      <c r="F466" s="12">
        <v>6.6</v>
      </c>
      <c r="G466" s="12">
        <v>7.4</v>
      </c>
      <c r="H466" s="12">
        <v>12.12</v>
      </c>
      <c r="I466" s="12">
        <v>0</v>
      </c>
      <c r="J466" s="12">
        <v>0</v>
      </c>
      <c r="K466" s="12"/>
      <c r="L466" s="12">
        <v>5.5</v>
      </c>
      <c r="M466" s="12">
        <v>4.9000000000000004</v>
      </c>
      <c r="N466" s="12">
        <v>-10.91</v>
      </c>
      <c r="O466" s="12">
        <v>0.9</v>
      </c>
      <c r="P466" s="12">
        <v>1.9</v>
      </c>
      <c r="Q466" s="12">
        <v>111.11</v>
      </c>
      <c r="R466" s="12">
        <v>4.82</v>
      </c>
      <c r="S466" s="13">
        <v>0.02</v>
      </c>
      <c r="T466" s="13">
        <v>0.03</v>
      </c>
      <c r="U466" s="16">
        <v>38.700000000000003</v>
      </c>
      <c r="V466" s="76">
        <v>713.9</v>
      </c>
      <c r="W466" s="76">
        <v>867.3</v>
      </c>
      <c r="X466" s="76">
        <v>21.49</v>
      </c>
      <c r="Y466" s="15">
        <v>41.904000000000003</v>
      </c>
      <c r="Z466" s="12">
        <v>61.978999999999999</v>
      </c>
      <c r="AA466" s="56">
        <v>47.91</v>
      </c>
      <c r="AB466" s="71">
        <v>43373</v>
      </c>
      <c r="AC466" s="51">
        <v>149.6</v>
      </c>
      <c r="AD466" s="45" t="s">
        <v>721</v>
      </c>
    </row>
    <row r="467" spans="1:30" ht="18" x14ac:dyDescent="0.35">
      <c r="A467" s="48">
        <f t="shared" si="8"/>
        <v>464</v>
      </c>
      <c r="B467" s="20" t="s">
        <v>1194</v>
      </c>
      <c r="C467" s="12">
        <v>314.7</v>
      </c>
      <c r="D467" s="12">
        <v>308.3</v>
      </c>
      <c r="E467" s="12">
        <v>-2</v>
      </c>
      <c r="F467" s="12">
        <v>18.5</v>
      </c>
      <c r="G467" s="12">
        <v>22.1</v>
      </c>
      <c r="H467" s="12">
        <v>19.46</v>
      </c>
      <c r="I467" s="12">
        <v>6.2</v>
      </c>
      <c r="J467" s="12">
        <v>7.2</v>
      </c>
      <c r="K467" s="12">
        <v>16.13</v>
      </c>
      <c r="L467" s="12">
        <v>0</v>
      </c>
      <c r="M467" s="12">
        <v>0</v>
      </c>
      <c r="N467" s="12"/>
      <c r="O467" s="12">
        <v>12.3</v>
      </c>
      <c r="P467" s="12">
        <v>14.9</v>
      </c>
      <c r="Q467" s="12">
        <v>21.14</v>
      </c>
      <c r="R467" s="12">
        <v>4.83</v>
      </c>
      <c r="S467" s="13">
        <v>0.17</v>
      </c>
      <c r="T467" s="13">
        <v>0.21</v>
      </c>
      <c r="U467" s="16">
        <v>19.5</v>
      </c>
      <c r="V467" s="76">
        <v>1320.3</v>
      </c>
      <c r="W467" s="76">
        <v>1256.9000000000001</v>
      </c>
      <c r="X467" s="76">
        <v>-4.8</v>
      </c>
      <c r="Y467" s="15">
        <v>71.001999999999995</v>
      </c>
      <c r="Z467" s="12">
        <v>71.992000000000004</v>
      </c>
      <c r="AA467" s="56">
        <v>1.39</v>
      </c>
      <c r="AB467" s="71">
        <v>43373</v>
      </c>
      <c r="AC467" s="51">
        <v>32.299999999999997</v>
      </c>
      <c r="AD467" s="45" t="s">
        <v>696</v>
      </c>
    </row>
    <row r="468" spans="1:30" ht="18" x14ac:dyDescent="0.35">
      <c r="A468" s="48">
        <f t="shared" si="8"/>
        <v>465</v>
      </c>
      <c r="B468" s="20" t="s">
        <v>1195</v>
      </c>
      <c r="C468" s="12">
        <v>219.1</v>
      </c>
      <c r="D468" s="12">
        <v>349.2</v>
      </c>
      <c r="E468" s="12">
        <v>59.4</v>
      </c>
      <c r="F468" s="12">
        <v>87.9</v>
      </c>
      <c r="G468" s="12">
        <v>73.400000000000006</v>
      </c>
      <c r="H468" s="12">
        <v>-16.5</v>
      </c>
      <c r="I468" s="12">
        <v>-5.3</v>
      </c>
      <c r="J468" s="12">
        <v>37.4</v>
      </c>
      <c r="K468" s="12">
        <v>805.66</v>
      </c>
      <c r="L468" s="12">
        <v>0</v>
      </c>
      <c r="M468" s="12">
        <v>0</v>
      </c>
      <c r="N468" s="12"/>
      <c r="O468" s="12">
        <v>81.7</v>
      </c>
      <c r="P468" s="12">
        <v>17</v>
      </c>
      <c r="Q468" s="12">
        <v>-79.19</v>
      </c>
      <c r="R468" s="12">
        <v>4.87</v>
      </c>
      <c r="S468" s="13">
        <v>0.43</v>
      </c>
      <c r="T468" s="13">
        <v>0.08</v>
      </c>
      <c r="U468" s="16">
        <v>-82.5</v>
      </c>
      <c r="V468" s="76">
        <v>23862.2</v>
      </c>
      <c r="W468" s="76">
        <v>26854.1</v>
      </c>
      <c r="X468" s="76">
        <v>12.54</v>
      </c>
      <c r="Y468" s="15">
        <v>188.90700000000001</v>
      </c>
      <c r="Z468" s="12">
        <v>224.399</v>
      </c>
      <c r="AA468" s="56">
        <v>18.79</v>
      </c>
      <c r="AB468" s="71">
        <v>43373</v>
      </c>
      <c r="AC468" s="51">
        <v>4.8</v>
      </c>
      <c r="AD468" s="45" t="s">
        <v>747</v>
      </c>
    </row>
    <row r="469" spans="1:30" ht="18" x14ac:dyDescent="0.35">
      <c r="A469" s="48">
        <f t="shared" si="8"/>
        <v>466</v>
      </c>
      <c r="B469" s="20" t="s">
        <v>467</v>
      </c>
      <c r="C469" s="12">
        <v>1701</v>
      </c>
      <c r="D469" s="12">
        <v>1782</v>
      </c>
      <c r="E469" s="12">
        <v>4.8</v>
      </c>
      <c r="F469" s="12">
        <v>76</v>
      </c>
      <c r="G469" s="12">
        <v>118</v>
      </c>
      <c r="H469" s="12">
        <v>55.26</v>
      </c>
      <c r="I469" s="12">
        <v>22</v>
      </c>
      <c r="J469" s="12">
        <v>28</v>
      </c>
      <c r="K469" s="12">
        <v>27.27</v>
      </c>
      <c r="L469" s="12">
        <v>3</v>
      </c>
      <c r="M469" s="12">
        <v>3</v>
      </c>
      <c r="N469" s="12">
        <v>0</v>
      </c>
      <c r="O469" s="12">
        <v>51</v>
      </c>
      <c r="P469" s="12">
        <v>87</v>
      </c>
      <c r="Q469" s="12">
        <v>70.59</v>
      </c>
      <c r="R469" s="12">
        <v>4.88</v>
      </c>
      <c r="S469" s="13">
        <v>0.39</v>
      </c>
      <c r="T469" s="13">
        <v>0.74</v>
      </c>
      <c r="U469" s="16">
        <v>92.3</v>
      </c>
      <c r="V469" s="76">
        <v>1052</v>
      </c>
      <c r="W469" s="76">
        <v>1350</v>
      </c>
      <c r="X469" s="76">
        <v>28.33</v>
      </c>
      <c r="Y469" s="15">
        <v>132</v>
      </c>
      <c r="Z469" s="12">
        <v>117.1</v>
      </c>
      <c r="AA469" s="56">
        <v>-11.29</v>
      </c>
      <c r="AB469" s="71">
        <v>43316</v>
      </c>
      <c r="AC469" s="51">
        <v>15.8</v>
      </c>
      <c r="AD469" s="45" t="s">
        <v>679</v>
      </c>
    </row>
    <row r="470" spans="1:30" ht="18" x14ac:dyDescent="0.35">
      <c r="A470" s="48">
        <f t="shared" si="8"/>
        <v>467</v>
      </c>
      <c r="B470" s="20" t="s">
        <v>1196</v>
      </c>
      <c r="C470" s="12">
        <v>141.1</v>
      </c>
      <c r="D470" s="12">
        <v>151.6</v>
      </c>
      <c r="E470" s="12">
        <v>7.4</v>
      </c>
      <c r="F470" s="12">
        <v>5.7</v>
      </c>
      <c r="G470" s="12">
        <v>6.9</v>
      </c>
      <c r="H470" s="12">
        <v>21.05</v>
      </c>
      <c r="I470" s="12">
        <v>0.7</v>
      </c>
      <c r="J470" s="12">
        <v>-0.5</v>
      </c>
      <c r="K470" s="12">
        <v>-171.43</v>
      </c>
      <c r="L470" s="12">
        <v>0</v>
      </c>
      <c r="M470" s="12">
        <v>0</v>
      </c>
      <c r="N470" s="12"/>
      <c r="O470" s="12">
        <v>5</v>
      </c>
      <c r="P470" s="12">
        <v>7.4</v>
      </c>
      <c r="Q470" s="12">
        <v>48</v>
      </c>
      <c r="R470" s="12">
        <v>4.88</v>
      </c>
      <c r="S470" s="13">
        <v>0.14000000000000001</v>
      </c>
      <c r="T470" s="13">
        <v>0.21</v>
      </c>
      <c r="U470" s="16">
        <v>47.2</v>
      </c>
      <c r="V470" s="76">
        <v>245.2</v>
      </c>
      <c r="W470" s="76">
        <v>244.6</v>
      </c>
      <c r="X470" s="76">
        <v>-0.24</v>
      </c>
      <c r="Y470" s="15">
        <v>35.177</v>
      </c>
      <c r="Z470" s="12">
        <v>35.57</v>
      </c>
      <c r="AA470" s="56">
        <v>1.1200000000000001</v>
      </c>
      <c r="AB470" s="71">
        <v>43373</v>
      </c>
      <c r="AC470" s="51">
        <v>28.3</v>
      </c>
      <c r="AD470" s="45" t="s">
        <v>699</v>
      </c>
    </row>
    <row r="471" spans="1:30" ht="18" x14ac:dyDescent="0.35">
      <c r="A471" s="48">
        <f t="shared" si="8"/>
        <v>468</v>
      </c>
      <c r="B471" s="20" t="s">
        <v>1197</v>
      </c>
      <c r="C471" s="12">
        <v>562.9</v>
      </c>
      <c r="D471" s="12">
        <v>770.1</v>
      </c>
      <c r="E471" s="12">
        <v>36.799999999999997</v>
      </c>
      <c r="F471" s="12">
        <v>39.6</v>
      </c>
      <c r="G471" s="12">
        <v>69.8</v>
      </c>
      <c r="H471" s="12">
        <v>76.260000000000005</v>
      </c>
      <c r="I471" s="12">
        <v>9.3000000000000007</v>
      </c>
      <c r="J471" s="12">
        <v>9.3000000000000007</v>
      </c>
      <c r="K471" s="12">
        <v>0</v>
      </c>
      <c r="L471" s="12">
        <v>7.3</v>
      </c>
      <c r="M471" s="12">
        <v>24.9</v>
      </c>
      <c r="N471" s="12">
        <v>241.1</v>
      </c>
      <c r="O471" s="12">
        <v>25.1</v>
      </c>
      <c r="P471" s="12">
        <v>37.700000000000003</v>
      </c>
      <c r="Q471" s="12">
        <v>50.2</v>
      </c>
      <c r="R471" s="12">
        <v>4.9000000000000004</v>
      </c>
      <c r="S471" s="13">
        <v>0.49</v>
      </c>
      <c r="T471" s="13">
        <v>0.72</v>
      </c>
      <c r="U471" s="16">
        <v>48.6</v>
      </c>
      <c r="V471" s="76">
        <v>1256.2</v>
      </c>
      <c r="W471" s="76">
        <v>3162.2</v>
      </c>
      <c r="X471" s="76">
        <v>151.72999999999999</v>
      </c>
      <c r="Y471" s="15">
        <v>51.604999999999997</v>
      </c>
      <c r="Z471" s="12">
        <v>52.137999999999998</v>
      </c>
      <c r="AA471" s="56">
        <v>1.03</v>
      </c>
      <c r="AB471" s="71">
        <v>43344</v>
      </c>
      <c r="AC471" s="51">
        <v>27.6</v>
      </c>
      <c r="AD471" s="45" t="s">
        <v>761</v>
      </c>
    </row>
    <row r="472" spans="1:30" ht="18" x14ac:dyDescent="0.35">
      <c r="A472" s="48">
        <f t="shared" si="8"/>
        <v>469</v>
      </c>
      <c r="B472" s="20" t="s">
        <v>489</v>
      </c>
      <c r="C472" s="12">
        <v>15297</v>
      </c>
      <c r="D472" s="12">
        <v>17052</v>
      </c>
      <c r="E472" s="12">
        <v>11.5</v>
      </c>
      <c r="F472" s="12">
        <v>982</v>
      </c>
      <c r="G472" s="12">
        <v>1101</v>
      </c>
      <c r="H472" s="12">
        <v>12.12</v>
      </c>
      <c r="I472" s="12">
        <v>386</v>
      </c>
      <c r="J472" s="12">
        <v>266</v>
      </c>
      <c r="K472" s="12">
        <v>-31.09</v>
      </c>
      <c r="L472" s="12">
        <v>0</v>
      </c>
      <c r="M472" s="12">
        <v>0</v>
      </c>
      <c r="N472" s="12"/>
      <c r="O472" s="12">
        <v>595</v>
      </c>
      <c r="P472" s="12">
        <v>835</v>
      </c>
      <c r="Q472" s="12">
        <v>40.340000000000003</v>
      </c>
      <c r="R472" s="12">
        <v>4.9000000000000004</v>
      </c>
      <c r="S472" s="13">
        <v>2.19</v>
      </c>
      <c r="T472" s="13">
        <v>3.1</v>
      </c>
      <c r="U472" s="16">
        <v>41.7</v>
      </c>
      <c r="V472" s="76">
        <v>32732</v>
      </c>
      <c r="W472" s="76">
        <v>32728</v>
      </c>
      <c r="X472" s="76">
        <v>-0.01</v>
      </c>
      <c r="Y472" s="15">
        <v>272</v>
      </c>
      <c r="Z472" s="12">
        <v>269</v>
      </c>
      <c r="AA472" s="56">
        <v>-1.1000000000000001</v>
      </c>
      <c r="AB472" s="71">
        <v>43343</v>
      </c>
      <c r="AC472" s="51">
        <v>19.2</v>
      </c>
      <c r="AD472" s="45" t="s">
        <v>685</v>
      </c>
    </row>
    <row r="473" spans="1:30" ht="18" x14ac:dyDescent="0.35">
      <c r="A473" s="48">
        <f t="shared" si="8"/>
        <v>470</v>
      </c>
      <c r="B473" s="20" t="s">
        <v>1198</v>
      </c>
      <c r="C473" s="12">
        <v>184.4</v>
      </c>
      <c r="D473" s="12">
        <v>173.2</v>
      </c>
      <c r="E473" s="12">
        <v>-6.1</v>
      </c>
      <c r="F473" s="12">
        <v>28.6</v>
      </c>
      <c r="G473" s="12">
        <v>11.2</v>
      </c>
      <c r="H473" s="12">
        <v>-60.84</v>
      </c>
      <c r="I473" s="12">
        <v>9.6999999999999993</v>
      </c>
      <c r="J473" s="12">
        <v>2.7</v>
      </c>
      <c r="K473" s="12">
        <v>-72.16</v>
      </c>
      <c r="L473" s="12">
        <v>6.6</v>
      </c>
      <c r="M473" s="12">
        <v>0</v>
      </c>
      <c r="N473" s="12">
        <v>-100</v>
      </c>
      <c r="O473" s="12">
        <v>12.3</v>
      </c>
      <c r="P473" s="12">
        <v>8.5</v>
      </c>
      <c r="Q473" s="12">
        <v>-30.89</v>
      </c>
      <c r="R473" s="12">
        <v>4.91</v>
      </c>
      <c r="S473" s="13">
        <v>0.08</v>
      </c>
      <c r="T473" s="13">
        <v>0.05</v>
      </c>
      <c r="U473" s="16">
        <v>-30.6</v>
      </c>
      <c r="V473" s="76">
        <v>1310.5</v>
      </c>
      <c r="W473" s="76">
        <v>1305.5</v>
      </c>
      <c r="X473" s="76">
        <v>-0.38</v>
      </c>
      <c r="Y473" s="15">
        <v>164.58500000000001</v>
      </c>
      <c r="Z473" s="12">
        <v>164.69800000000001</v>
      </c>
      <c r="AA473" s="56">
        <v>7.0000000000000007E-2</v>
      </c>
      <c r="AB473" s="71">
        <v>43373</v>
      </c>
      <c r="AC473" s="51">
        <v>240.5</v>
      </c>
      <c r="AD473" s="45" t="s">
        <v>738</v>
      </c>
    </row>
    <row r="474" spans="1:30" ht="18" x14ac:dyDescent="0.35">
      <c r="A474" s="48">
        <f t="shared" si="8"/>
        <v>471</v>
      </c>
      <c r="B474" s="20" t="s">
        <v>116</v>
      </c>
      <c r="C474" s="12">
        <v>25883</v>
      </c>
      <c r="D474" s="12">
        <v>29886</v>
      </c>
      <c r="E474" s="12">
        <v>15.5</v>
      </c>
      <c r="F474" s="12">
        <v>1368</v>
      </c>
      <c r="G474" s="12">
        <v>2100</v>
      </c>
      <c r="H474" s="12">
        <v>53.51</v>
      </c>
      <c r="I474" s="12">
        <v>407</v>
      </c>
      <c r="J474" s="12">
        <v>427</v>
      </c>
      <c r="K474" s="12">
        <v>4.91</v>
      </c>
      <c r="L474" s="12">
        <v>112</v>
      </c>
      <c r="M474" s="12">
        <v>125</v>
      </c>
      <c r="N474" s="12">
        <v>11.61</v>
      </c>
      <c r="O474" s="12">
        <v>822</v>
      </c>
      <c r="P474" s="12">
        <v>1471</v>
      </c>
      <c r="Q474" s="12">
        <v>78.95</v>
      </c>
      <c r="R474" s="12">
        <v>4.92</v>
      </c>
      <c r="S474" s="13">
        <v>1.59</v>
      </c>
      <c r="T474" s="13">
        <v>3.13</v>
      </c>
      <c r="U474" s="16">
        <v>96.7</v>
      </c>
      <c r="V474" s="76">
        <v>30189</v>
      </c>
      <c r="W474" s="76">
        <v>32565</v>
      </c>
      <c r="X474" s="76">
        <v>7.87</v>
      </c>
      <c r="Y474" s="15">
        <v>515.96</v>
      </c>
      <c r="Z474" s="12">
        <v>469.44</v>
      </c>
      <c r="AA474" s="56">
        <v>-9.02</v>
      </c>
      <c r="AB474" s="71">
        <v>43373</v>
      </c>
      <c r="AC474" s="51">
        <v>11.5</v>
      </c>
      <c r="AD474" s="45" t="s">
        <v>740</v>
      </c>
    </row>
    <row r="475" spans="1:30" ht="18" x14ac:dyDescent="0.35">
      <c r="A475" s="48">
        <f t="shared" si="8"/>
        <v>472</v>
      </c>
      <c r="B475" s="20" t="s">
        <v>1199</v>
      </c>
      <c r="C475" s="12">
        <v>88.1</v>
      </c>
      <c r="D475" s="12">
        <v>91.1</v>
      </c>
      <c r="E475" s="12">
        <v>3.4</v>
      </c>
      <c r="F475" s="12">
        <v>13.6</v>
      </c>
      <c r="G475" s="12">
        <v>6.6</v>
      </c>
      <c r="H475" s="12">
        <v>-51.47</v>
      </c>
      <c r="I475" s="12">
        <v>4.9000000000000004</v>
      </c>
      <c r="J475" s="12">
        <v>1.9</v>
      </c>
      <c r="K475" s="12">
        <v>-61.22</v>
      </c>
      <c r="L475" s="12">
        <v>0.4</v>
      </c>
      <c r="M475" s="12">
        <v>0.2</v>
      </c>
      <c r="N475" s="12">
        <v>-50</v>
      </c>
      <c r="O475" s="12">
        <v>8.3000000000000007</v>
      </c>
      <c r="P475" s="12">
        <v>4.5</v>
      </c>
      <c r="Q475" s="12">
        <v>-45.78</v>
      </c>
      <c r="R475" s="12">
        <v>4.9400000000000004</v>
      </c>
      <c r="S475" s="13">
        <v>0.27</v>
      </c>
      <c r="T475" s="13">
        <v>0.15</v>
      </c>
      <c r="U475" s="16">
        <v>-44.9</v>
      </c>
      <c r="V475" s="76">
        <v>150.4</v>
      </c>
      <c r="W475" s="76">
        <v>132.6</v>
      </c>
      <c r="X475" s="76">
        <v>-11.84</v>
      </c>
      <c r="Y475" s="15">
        <v>31.074999999999999</v>
      </c>
      <c r="Z475" s="12">
        <v>30.433</v>
      </c>
      <c r="AA475" s="56">
        <v>-2.0699999999999998</v>
      </c>
      <c r="AB475" s="71">
        <v>43373</v>
      </c>
      <c r="AC475" s="51">
        <v>24.9</v>
      </c>
      <c r="AD475" s="45" t="s">
        <v>709</v>
      </c>
    </row>
    <row r="476" spans="1:30" ht="18" x14ac:dyDescent="0.35">
      <c r="A476" s="48">
        <f t="shared" si="8"/>
        <v>473</v>
      </c>
      <c r="B476" s="20" t="s">
        <v>1200</v>
      </c>
      <c r="C476" s="12">
        <v>1934.7</v>
      </c>
      <c r="D476" s="12">
        <v>1874.1</v>
      </c>
      <c r="E476" s="12">
        <v>-3.1</v>
      </c>
      <c r="F476" s="12">
        <v>176</v>
      </c>
      <c r="G476" s="12">
        <v>124.3</v>
      </c>
      <c r="H476" s="12">
        <v>-29.38</v>
      </c>
      <c r="I476" s="12">
        <v>56.5</v>
      </c>
      <c r="J476" s="12">
        <v>31.5</v>
      </c>
      <c r="K476" s="12">
        <v>-44.25</v>
      </c>
      <c r="L476" s="12">
        <v>2.1</v>
      </c>
      <c r="M476" s="12">
        <v>1</v>
      </c>
      <c r="N476" s="12">
        <v>-52.38</v>
      </c>
      <c r="O476" s="12">
        <v>119.5</v>
      </c>
      <c r="P476" s="12">
        <v>92.8</v>
      </c>
      <c r="Q476" s="12">
        <v>-22.34</v>
      </c>
      <c r="R476" s="12">
        <v>4.95</v>
      </c>
      <c r="S476" s="13">
        <v>2.2599999999999998</v>
      </c>
      <c r="T476" s="13">
        <v>1.76</v>
      </c>
      <c r="U476" s="16">
        <v>-22.4</v>
      </c>
      <c r="V476" s="76">
        <v>981.4</v>
      </c>
      <c r="W476" s="76">
        <v>840.9</v>
      </c>
      <c r="X476" s="76">
        <v>-14.32</v>
      </c>
      <c r="Y476" s="15">
        <v>52.814999999999998</v>
      </c>
      <c r="Z476" s="12">
        <v>52.881</v>
      </c>
      <c r="AA476" s="56">
        <v>0.13</v>
      </c>
      <c r="AB476" s="71">
        <v>43312</v>
      </c>
      <c r="AC476" s="51">
        <v>7.6</v>
      </c>
      <c r="AD476" s="45" t="s">
        <v>909</v>
      </c>
    </row>
    <row r="477" spans="1:30" ht="18" x14ac:dyDescent="0.35">
      <c r="A477" s="48">
        <f t="shared" si="8"/>
        <v>474</v>
      </c>
      <c r="B477" s="20" t="s">
        <v>1201</v>
      </c>
      <c r="C477" s="12">
        <v>869.1</v>
      </c>
      <c r="D477" s="12">
        <v>1020.2</v>
      </c>
      <c r="E477" s="12">
        <v>17.399999999999999</v>
      </c>
      <c r="F477" s="12">
        <v>-121.3</v>
      </c>
      <c r="G477" s="12">
        <v>62.5</v>
      </c>
      <c r="H477" s="12">
        <v>-151.53</v>
      </c>
      <c r="I477" s="12">
        <v>-1.9</v>
      </c>
      <c r="J477" s="12">
        <v>6.9</v>
      </c>
      <c r="K477" s="12">
        <v>463.16</v>
      </c>
      <c r="L477" s="12">
        <v>0</v>
      </c>
      <c r="M477" s="12">
        <v>0</v>
      </c>
      <c r="N477" s="12"/>
      <c r="O477" s="12">
        <v>-121.2</v>
      </c>
      <c r="P477" s="12">
        <v>50.5</v>
      </c>
      <c r="Q477" s="12">
        <v>141.66999999999999</v>
      </c>
      <c r="R477" s="12">
        <v>4.95</v>
      </c>
      <c r="S477" s="13">
        <v>-1.1299999999999999</v>
      </c>
      <c r="T477" s="13">
        <v>0.37</v>
      </c>
      <c r="U477" s="16">
        <v>132.69999999999999</v>
      </c>
      <c r="V477" s="76">
        <v>3727.3</v>
      </c>
      <c r="W477" s="76">
        <v>3408.8</v>
      </c>
      <c r="X477" s="76">
        <v>-8.5500000000000007</v>
      </c>
      <c r="Y477" s="15">
        <v>107.7</v>
      </c>
      <c r="Z477" s="12">
        <v>146</v>
      </c>
      <c r="AA477" s="56">
        <v>35.56</v>
      </c>
      <c r="AB477" s="71">
        <v>43373</v>
      </c>
      <c r="AC477" s="51">
        <v>19.600000000000001</v>
      </c>
      <c r="AD477" s="45" t="s">
        <v>1024</v>
      </c>
    </row>
    <row r="478" spans="1:30" ht="18" x14ac:dyDescent="0.35">
      <c r="A478" s="48">
        <f t="shared" si="8"/>
        <v>475</v>
      </c>
      <c r="B478" s="20" t="s">
        <v>1202</v>
      </c>
      <c r="C478" s="12">
        <v>43.6</v>
      </c>
      <c r="D478" s="12">
        <v>66.400000000000006</v>
      </c>
      <c r="E478" s="12">
        <v>52.3</v>
      </c>
      <c r="F478" s="12">
        <v>0.2</v>
      </c>
      <c r="G478" s="12">
        <v>4.0999999999999996</v>
      </c>
      <c r="H478" s="12">
        <v>1950</v>
      </c>
      <c r="I478" s="12">
        <v>2.9</v>
      </c>
      <c r="J478" s="12">
        <v>0.6</v>
      </c>
      <c r="K478" s="12">
        <v>-79.31</v>
      </c>
      <c r="L478" s="12">
        <v>3.7</v>
      </c>
      <c r="M478" s="12">
        <v>0.2</v>
      </c>
      <c r="N478" s="12">
        <v>-94.59</v>
      </c>
      <c r="O478" s="12">
        <v>-11.8</v>
      </c>
      <c r="P478" s="12">
        <v>3.3</v>
      </c>
      <c r="Q478" s="12">
        <v>127.97</v>
      </c>
      <c r="R478" s="12">
        <v>4.97</v>
      </c>
      <c r="S478" s="13">
        <v>-0.24</v>
      </c>
      <c r="T478" s="13">
        <v>0.04</v>
      </c>
      <c r="U478" s="16">
        <v>114.8</v>
      </c>
      <c r="V478" s="76">
        <v>242.6</v>
      </c>
      <c r="W478" s="76">
        <v>138.5</v>
      </c>
      <c r="X478" s="76">
        <v>-42.91</v>
      </c>
      <c r="Y478" s="15">
        <v>48.286000000000001</v>
      </c>
      <c r="Z478" s="12">
        <v>90.355000000000004</v>
      </c>
      <c r="AA478" s="56">
        <v>87.13</v>
      </c>
      <c r="AB478" s="71">
        <v>43373</v>
      </c>
      <c r="AC478" s="51">
        <v>250</v>
      </c>
      <c r="AD478" s="45" t="s">
        <v>675</v>
      </c>
    </row>
    <row r="479" spans="1:30" ht="18" x14ac:dyDescent="0.35">
      <c r="A479" s="48">
        <f t="shared" si="8"/>
        <v>476</v>
      </c>
      <c r="B479" s="20" t="s">
        <v>1203</v>
      </c>
      <c r="C479" s="12">
        <v>490.3</v>
      </c>
      <c r="D479" s="12">
        <v>534.70000000000005</v>
      </c>
      <c r="E479" s="12">
        <v>9.1</v>
      </c>
      <c r="F479" s="12">
        <v>44</v>
      </c>
      <c r="G479" s="12">
        <v>40.799999999999997</v>
      </c>
      <c r="H479" s="12">
        <v>-7.27</v>
      </c>
      <c r="I479" s="12">
        <v>13.9</v>
      </c>
      <c r="J479" s="12">
        <v>9</v>
      </c>
      <c r="K479" s="12">
        <v>-35.25</v>
      </c>
      <c r="L479" s="12">
        <v>0</v>
      </c>
      <c r="M479" s="12">
        <v>0</v>
      </c>
      <c r="N479" s="12"/>
      <c r="O479" s="12">
        <v>27.4</v>
      </c>
      <c r="P479" s="12">
        <v>26.6</v>
      </c>
      <c r="Q479" s="12">
        <v>-2.92</v>
      </c>
      <c r="R479" s="12">
        <v>4.97</v>
      </c>
      <c r="S479" s="13">
        <v>0.71</v>
      </c>
      <c r="T479" s="13">
        <v>0.68</v>
      </c>
      <c r="U479" s="16">
        <v>-4.5999999999999996</v>
      </c>
      <c r="V479" s="76">
        <v>1364.9</v>
      </c>
      <c r="W479" s="76">
        <v>2114.8000000000002</v>
      </c>
      <c r="X479" s="76">
        <v>54.94</v>
      </c>
      <c r="Y479" s="15">
        <v>38.582999999999998</v>
      </c>
      <c r="Z479" s="12">
        <v>39.161000000000001</v>
      </c>
      <c r="AA479" s="56">
        <v>1.5</v>
      </c>
      <c r="AB479" s="71">
        <v>43373</v>
      </c>
      <c r="AC479" s="51">
        <v>5.2</v>
      </c>
      <c r="AD479" s="45" t="s">
        <v>691</v>
      </c>
    </row>
    <row r="480" spans="1:30" ht="18" x14ac:dyDescent="0.35">
      <c r="A480" s="48">
        <f t="shared" si="8"/>
        <v>477</v>
      </c>
      <c r="B480" s="20" t="s">
        <v>1204</v>
      </c>
      <c r="C480" s="12">
        <v>483.1</v>
      </c>
      <c r="D480" s="12">
        <v>451.8</v>
      </c>
      <c r="E480" s="12">
        <v>-6.5</v>
      </c>
      <c r="F480" s="12">
        <v>59.6</v>
      </c>
      <c r="G480" s="12">
        <v>62.9</v>
      </c>
      <c r="H480" s="12">
        <v>5.54</v>
      </c>
      <c r="I480" s="12">
        <v>11.9</v>
      </c>
      <c r="J480" s="12">
        <v>20.8</v>
      </c>
      <c r="K480" s="12">
        <v>74.790000000000006</v>
      </c>
      <c r="L480" s="12">
        <v>16.7</v>
      </c>
      <c r="M480" s="12">
        <v>19.399999999999999</v>
      </c>
      <c r="N480" s="12">
        <v>16.170000000000002</v>
      </c>
      <c r="O480" s="12">
        <v>30.8</v>
      </c>
      <c r="P480" s="12">
        <v>22.5</v>
      </c>
      <c r="Q480" s="12">
        <v>-26.95</v>
      </c>
      <c r="R480" s="12">
        <v>4.9800000000000004</v>
      </c>
      <c r="S480" s="13">
        <v>0.36</v>
      </c>
      <c r="T480" s="13">
        <v>0.28000000000000003</v>
      </c>
      <c r="U480" s="16">
        <v>-24.2</v>
      </c>
      <c r="V480" s="76">
        <v>3133.8</v>
      </c>
      <c r="W480" s="76">
        <v>3111.5</v>
      </c>
      <c r="X480" s="76">
        <v>-0.71</v>
      </c>
      <c r="Y480" s="15">
        <v>85.09</v>
      </c>
      <c r="Z480" s="12">
        <v>82.016999999999996</v>
      </c>
      <c r="AA480" s="56">
        <v>-3.61</v>
      </c>
      <c r="AB480" s="71">
        <v>43373</v>
      </c>
      <c r="AC480" s="51">
        <v>24.3</v>
      </c>
      <c r="AD480" s="45" t="s">
        <v>703</v>
      </c>
    </row>
    <row r="481" spans="1:30" ht="18" x14ac:dyDescent="0.35">
      <c r="A481" s="48">
        <f t="shared" si="8"/>
        <v>478</v>
      </c>
      <c r="B481" s="20" t="s">
        <v>1205</v>
      </c>
      <c r="C481" s="12">
        <v>2450.1</v>
      </c>
      <c r="D481" s="12">
        <v>2974.5</v>
      </c>
      <c r="E481" s="12">
        <v>21.4</v>
      </c>
      <c r="F481" s="12">
        <v>161.30000000000001</v>
      </c>
      <c r="G481" s="12">
        <v>216.9</v>
      </c>
      <c r="H481" s="12">
        <v>34.47</v>
      </c>
      <c r="I481" s="12">
        <v>43.2</v>
      </c>
      <c r="J481" s="12">
        <v>44.6</v>
      </c>
      <c r="K481" s="12">
        <v>3.24</v>
      </c>
      <c r="L481" s="12">
        <v>19.100000000000001</v>
      </c>
      <c r="M481" s="12">
        <v>22</v>
      </c>
      <c r="N481" s="12">
        <v>15.18</v>
      </c>
      <c r="O481" s="12">
        <v>97.3</v>
      </c>
      <c r="P481" s="12">
        <v>148.30000000000001</v>
      </c>
      <c r="Q481" s="12">
        <v>52.42</v>
      </c>
      <c r="R481" s="12">
        <v>4.99</v>
      </c>
      <c r="S481" s="13">
        <v>1.32</v>
      </c>
      <c r="T481" s="13">
        <v>2.0299999999999998</v>
      </c>
      <c r="U481" s="16">
        <v>53.7</v>
      </c>
      <c r="V481" s="76">
        <v>3432</v>
      </c>
      <c r="W481" s="76">
        <v>3377.1</v>
      </c>
      <c r="X481" s="76">
        <v>-1.6</v>
      </c>
      <c r="Y481" s="15">
        <v>73.617999999999995</v>
      </c>
      <c r="Z481" s="12">
        <v>72.980999999999995</v>
      </c>
      <c r="AA481" s="56">
        <v>-0.86</v>
      </c>
      <c r="AB481" s="71">
        <v>43373</v>
      </c>
      <c r="AC481" s="51">
        <v>8.8000000000000007</v>
      </c>
      <c r="AD481" s="45" t="s">
        <v>763</v>
      </c>
    </row>
    <row r="482" spans="1:30" ht="18" x14ac:dyDescent="0.35">
      <c r="A482" s="48">
        <f t="shared" si="8"/>
        <v>479</v>
      </c>
      <c r="B482" s="20" t="s">
        <v>1206</v>
      </c>
      <c r="C482" s="12">
        <v>245.1</v>
      </c>
      <c r="D482" s="12">
        <v>256.2</v>
      </c>
      <c r="E482" s="12">
        <v>4.5</v>
      </c>
      <c r="F482" s="12">
        <v>25.8</v>
      </c>
      <c r="G482" s="12">
        <v>13.3</v>
      </c>
      <c r="H482" s="12">
        <v>-48.45</v>
      </c>
      <c r="I482" s="12">
        <v>7</v>
      </c>
      <c r="J482" s="12">
        <v>0.4</v>
      </c>
      <c r="K482" s="12">
        <v>-94.29</v>
      </c>
      <c r="L482" s="12">
        <v>0</v>
      </c>
      <c r="M482" s="12">
        <v>0</v>
      </c>
      <c r="N482" s="12"/>
      <c r="O482" s="12">
        <v>18.600000000000001</v>
      </c>
      <c r="P482" s="12">
        <v>12.8</v>
      </c>
      <c r="Q482" s="12">
        <v>-31.18</v>
      </c>
      <c r="R482" s="12">
        <v>5</v>
      </c>
      <c r="S482" s="13">
        <v>1.1000000000000001</v>
      </c>
      <c r="T482" s="13">
        <v>0.75</v>
      </c>
      <c r="U482" s="16">
        <v>-31.2</v>
      </c>
      <c r="V482" s="76">
        <v>449.9</v>
      </c>
      <c r="W482" s="76">
        <v>485.4</v>
      </c>
      <c r="X482" s="76">
        <v>7.89</v>
      </c>
      <c r="Y482" s="15">
        <v>16.974</v>
      </c>
      <c r="Z482" s="12">
        <v>16.988</v>
      </c>
      <c r="AA482" s="56">
        <v>0.08</v>
      </c>
      <c r="AB482" s="71">
        <v>43373</v>
      </c>
      <c r="AC482" s="51">
        <v>31</v>
      </c>
      <c r="AD482" s="45" t="s">
        <v>963</v>
      </c>
    </row>
    <row r="483" spans="1:30" ht="18" x14ac:dyDescent="0.35">
      <c r="A483" s="48">
        <f t="shared" si="8"/>
        <v>480</v>
      </c>
      <c r="B483" s="20" t="s">
        <v>1207</v>
      </c>
      <c r="C483" s="12">
        <v>4981.5</v>
      </c>
      <c r="D483" s="12">
        <v>4891.6000000000004</v>
      </c>
      <c r="E483" s="12">
        <v>-1.8</v>
      </c>
      <c r="F483" s="12">
        <v>407</v>
      </c>
      <c r="G483" s="12">
        <v>350.1</v>
      </c>
      <c r="H483" s="12">
        <v>-13.98</v>
      </c>
      <c r="I483" s="12">
        <v>77.8</v>
      </c>
      <c r="J483" s="12">
        <v>64.5</v>
      </c>
      <c r="K483" s="12">
        <v>-17.100000000000001</v>
      </c>
      <c r="L483" s="12">
        <v>21.7</v>
      </c>
      <c r="M483" s="12">
        <v>21.2</v>
      </c>
      <c r="N483" s="12">
        <v>-2.2999999999999998</v>
      </c>
      <c r="O483" s="12">
        <v>295.2</v>
      </c>
      <c r="P483" s="12">
        <v>245.6</v>
      </c>
      <c r="Q483" s="12">
        <v>-16.8</v>
      </c>
      <c r="R483" s="12">
        <v>5.0199999999999996</v>
      </c>
      <c r="S483" s="13">
        <v>4.29</v>
      </c>
      <c r="T483" s="13">
        <v>3.73</v>
      </c>
      <c r="U483" s="16">
        <v>-13.1</v>
      </c>
      <c r="V483" s="76">
        <v>7840.9</v>
      </c>
      <c r="W483" s="76">
        <v>7716.5</v>
      </c>
      <c r="X483" s="76">
        <v>-1.59</v>
      </c>
      <c r="Y483" s="15">
        <v>68.834000000000003</v>
      </c>
      <c r="Z483" s="12">
        <v>65.869</v>
      </c>
      <c r="AA483" s="56">
        <v>-4.3099999999999996</v>
      </c>
      <c r="AB483" s="71">
        <v>43372</v>
      </c>
      <c r="AC483" s="51">
        <v>7.7</v>
      </c>
      <c r="AD483" s="45" t="s">
        <v>684</v>
      </c>
    </row>
    <row r="484" spans="1:30" ht="18" x14ac:dyDescent="0.35">
      <c r="A484" s="48">
        <f t="shared" si="8"/>
        <v>481</v>
      </c>
      <c r="B484" s="20" t="s">
        <v>1208</v>
      </c>
      <c r="C484" s="12">
        <v>196.3</v>
      </c>
      <c r="D484" s="12">
        <v>222.8</v>
      </c>
      <c r="E484" s="12">
        <v>13.5</v>
      </c>
      <c r="F484" s="12">
        <v>17.100000000000001</v>
      </c>
      <c r="G484" s="12">
        <v>18</v>
      </c>
      <c r="H484" s="12">
        <v>5.26</v>
      </c>
      <c r="I484" s="12">
        <v>3.9</v>
      </c>
      <c r="J484" s="12">
        <v>2.7</v>
      </c>
      <c r="K484" s="12">
        <v>-30.77</v>
      </c>
      <c r="L484" s="12">
        <v>3.4</v>
      </c>
      <c r="M484" s="12">
        <v>4</v>
      </c>
      <c r="N484" s="12">
        <v>17.649999999999999</v>
      </c>
      <c r="O484" s="12">
        <v>9.8000000000000007</v>
      </c>
      <c r="P484" s="12">
        <v>11.2</v>
      </c>
      <c r="Q484" s="12">
        <v>14.29</v>
      </c>
      <c r="R484" s="12">
        <v>5.03</v>
      </c>
      <c r="S484" s="13">
        <v>0.38</v>
      </c>
      <c r="T484" s="13">
        <v>0.43</v>
      </c>
      <c r="U484" s="16">
        <v>14.7</v>
      </c>
      <c r="V484" s="76">
        <v>460.5</v>
      </c>
      <c r="W484" s="76">
        <v>452.1</v>
      </c>
      <c r="X484" s="76">
        <v>-1.82</v>
      </c>
      <c r="Y484" s="15">
        <v>26.036000000000001</v>
      </c>
      <c r="Z484" s="12">
        <v>26.091000000000001</v>
      </c>
      <c r="AA484" s="56">
        <v>0.21</v>
      </c>
      <c r="AB484" s="71">
        <v>43343</v>
      </c>
      <c r="AC484" s="51">
        <v>45.5</v>
      </c>
      <c r="AD484" s="45" t="s">
        <v>741</v>
      </c>
    </row>
    <row r="485" spans="1:30" ht="18" x14ac:dyDescent="0.35">
      <c r="A485" s="48">
        <f t="shared" si="8"/>
        <v>482</v>
      </c>
      <c r="B485" s="20" t="s">
        <v>1209</v>
      </c>
      <c r="C485" s="12">
        <v>496.6</v>
      </c>
      <c r="D485" s="12">
        <v>526.6</v>
      </c>
      <c r="E485" s="12">
        <v>6</v>
      </c>
      <c r="F485" s="12">
        <v>41.7</v>
      </c>
      <c r="G485" s="12">
        <v>45.2</v>
      </c>
      <c r="H485" s="12">
        <v>8.39</v>
      </c>
      <c r="I485" s="12">
        <v>11</v>
      </c>
      <c r="J485" s="12">
        <v>0.7</v>
      </c>
      <c r="K485" s="12">
        <v>-93.64</v>
      </c>
      <c r="L485" s="12">
        <v>8.1999999999999993</v>
      </c>
      <c r="M485" s="12">
        <v>7.7</v>
      </c>
      <c r="N485" s="12">
        <v>-6.1</v>
      </c>
      <c r="O485" s="12">
        <v>13.5</v>
      </c>
      <c r="P485" s="12">
        <v>26.6</v>
      </c>
      <c r="Q485" s="12">
        <v>97.04</v>
      </c>
      <c r="R485" s="12">
        <v>5.05</v>
      </c>
      <c r="S485" s="13">
        <v>0.15</v>
      </c>
      <c r="T485" s="13">
        <v>0.28999999999999998</v>
      </c>
      <c r="U485" s="16">
        <v>97</v>
      </c>
      <c r="V485" s="76">
        <v>1069.9000000000001</v>
      </c>
      <c r="W485" s="76">
        <v>947.3</v>
      </c>
      <c r="X485" s="76">
        <v>-11.46</v>
      </c>
      <c r="Y485" s="15">
        <v>92.510999999999996</v>
      </c>
      <c r="Z485" s="12">
        <v>92.510999999999996</v>
      </c>
      <c r="AA485" s="56">
        <v>0</v>
      </c>
      <c r="AB485" s="71">
        <v>43373</v>
      </c>
      <c r="AC485" s="51">
        <v>54.2</v>
      </c>
      <c r="AD485" s="45" t="s">
        <v>676</v>
      </c>
    </row>
    <row r="486" spans="1:30" ht="18" x14ac:dyDescent="0.35">
      <c r="A486" s="48">
        <f t="shared" si="8"/>
        <v>483</v>
      </c>
      <c r="B486" s="20" t="s">
        <v>1210</v>
      </c>
      <c r="C486" s="12">
        <v>1881</v>
      </c>
      <c r="D486" s="12">
        <v>2054</v>
      </c>
      <c r="E486" s="12">
        <v>9.1999999999999993</v>
      </c>
      <c r="F486" s="12">
        <v>203</v>
      </c>
      <c r="G486" s="12">
        <v>182</v>
      </c>
      <c r="H486" s="12">
        <v>-10.34</v>
      </c>
      <c r="I486" s="12">
        <v>27</v>
      </c>
      <c r="J486" s="12">
        <v>18</v>
      </c>
      <c r="K486" s="12">
        <v>-33.33</v>
      </c>
      <c r="L486" s="12">
        <v>66</v>
      </c>
      <c r="M486" s="12">
        <v>60</v>
      </c>
      <c r="N486" s="12">
        <v>-9.09</v>
      </c>
      <c r="O486" s="12">
        <v>110</v>
      </c>
      <c r="P486" s="12">
        <v>104</v>
      </c>
      <c r="Q486" s="12">
        <v>-5.45</v>
      </c>
      <c r="R486" s="12">
        <v>5.0599999999999996</v>
      </c>
      <c r="S486" s="13">
        <v>0.81</v>
      </c>
      <c r="T486" s="13">
        <v>0.78</v>
      </c>
      <c r="U486" s="16">
        <v>-3.5</v>
      </c>
      <c r="V486" s="76">
        <v>7464</v>
      </c>
      <c r="W486" s="76">
        <v>7700</v>
      </c>
      <c r="X486" s="76">
        <v>3.16</v>
      </c>
      <c r="Y486" s="15">
        <v>136.19999999999999</v>
      </c>
      <c r="Z486" s="12">
        <v>133.4</v>
      </c>
      <c r="AA486" s="56">
        <v>-2.06</v>
      </c>
      <c r="AB486" s="71">
        <v>43372</v>
      </c>
      <c r="AC486" s="51">
        <v>18.3</v>
      </c>
      <c r="AD486" s="45" t="s">
        <v>753</v>
      </c>
    </row>
    <row r="487" spans="1:30" ht="18" x14ac:dyDescent="0.35">
      <c r="A487" s="48">
        <f t="shared" si="8"/>
        <v>484</v>
      </c>
      <c r="B487" s="20" t="s">
        <v>1211</v>
      </c>
      <c r="C487" s="12">
        <v>2572</v>
      </c>
      <c r="D487" s="12">
        <v>2758</v>
      </c>
      <c r="E487" s="12">
        <v>7.2</v>
      </c>
      <c r="F487" s="12">
        <v>319</v>
      </c>
      <c r="G487" s="12">
        <v>369</v>
      </c>
      <c r="H487" s="12">
        <v>15.67</v>
      </c>
      <c r="I487" s="12">
        <v>50</v>
      </c>
      <c r="J487" s="12">
        <v>41</v>
      </c>
      <c r="K487" s="12">
        <v>-18</v>
      </c>
      <c r="L487" s="12">
        <v>176</v>
      </c>
      <c r="M487" s="12">
        <v>188</v>
      </c>
      <c r="N487" s="12">
        <v>6.82</v>
      </c>
      <c r="O487" s="12">
        <v>93</v>
      </c>
      <c r="P487" s="12">
        <v>141</v>
      </c>
      <c r="Q487" s="12">
        <v>51.61</v>
      </c>
      <c r="R487" s="12">
        <v>5.1100000000000003</v>
      </c>
      <c r="S487" s="13">
        <v>1.1200000000000001</v>
      </c>
      <c r="T487" s="13">
        <v>1.68</v>
      </c>
      <c r="U487" s="16">
        <v>49.8</v>
      </c>
      <c r="V487" s="76">
        <v>20478</v>
      </c>
      <c r="W487" s="76">
        <v>21257</v>
      </c>
      <c r="X487" s="76">
        <v>3.8</v>
      </c>
      <c r="Y487" s="15">
        <v>83</v>
      </c>
      <c r="Z487" s="12">
        <v>84</v>
      </c>
      <c r="AA487" s="56">
        <v>1.2</v>
      </c>
      <c r="AB487" s="71">
        <v>43373</v>
      </c>
      <c r="AC487" s="51">
        <v>1.4</v>
      </c>
      <c r="AD487" s="45" t="s">
        <v>1212</v>
      </c>
    </row>
    <row r="488" spans="1:30" ht="18" x14ac:dyDescent="0.35">
      <c r="A488" s="48">
        <f t="shared" si="8"/>
        <v>485</v>
      </c>
      <c r="B488" s="20" t="s">
        <v>1213</v>
      </c>
      <c r="C488" s="12">
        <v>476.4</v>
      </c>
      <c r="D488" s="12">
        <v>567.79999999999995</v>
      </c>
      <c r="E488" s="12">
        <v>19.2</v>
      </c>
      <c r="F488" s="12">
        <v>39.299999999999997</v>
      </c>
      <c r="G488" s="12">
        <v>43.9</v>
      </c>
      <c r="H488" s="12">
        <v>11.7</v>
      </c>
      <c r="I488" s="12">
        <v>12.3</v>
      </c>
      <c r="J488" s="12">
        <v>10.199999999999999</v>
      </c>
      <c r="K488" s="12">
        <v>-17.07</v>
      </c>
      <c r="L488" s="12">
        <v>4.7</v>
      </c>
      <c r="M488" s="12">
        <v>4.4000000000000004</v>
      </c>
      <c r="N488" s="12">
        <v>-6.38</v>
      </c>
      <c r="O488" s="12">
        <v>18.899999999999999</v>
      </c>
      <c r="P488" s="12">
        <v>29.3</v>
      </c>
      <c r="Q488" s="12">
        <v>55.03</v>
      </c>
      <c r="R488" s="12">
        <v>5.16</v>
      </c>
      <c r="S488" s="13">
        <v>0.64</v>
      </c>
      <c r="T488" s="13">
        <v>1.01</v>
      </c>
      <c r="U488" s="16">
        <v>57.7</v>
      </c>
      <c r="V488" s="76">
        <v>1061.7</v>
      </c>
      <c r="W488" s="76">
        <v>1223.0999999999999</v>
      </c>
      <c r="X488" s="76">
        <v>15.2</v>
      </c>
      <c r="Y488" s="15">
        <v>30.675000000000001</v>
      </c>
      <c r="Z488" s="12">
        <v>28.905999999999999</v>
      </c>
      <c r="AA488" s="56">
        <v>-5.77</v>
      </c>
      <c r="AB488" s="71">
        <v>43373</v>
      </c>
      <c r="AC488" s="51">
        <v>7.1</v>
      </c>
      <c r="AD488" s="45" t="s">
        <v>691</v>
      </c>
    </row>
    <row r="489" spans="1:30" ht="18" x14ac:dyDescent="0.35">
      <c r="A489" s="48">
        <f t="shared" si="8"/>
        <v>486</v>
      </c>
      <c r="B489" s="20" t="s">
        <v>1214</v>
      </c>
      <c r="C489" s="12">
        <v>2468</v>
      </c>
      <c r="D489" s="12">
        <v>3174</v>
      </c>
      <c r="E489" s="12">
        <v>28.6</v>
      </c>
      <c r="F489" s="12">
        <v>351</v>
      </c>
      <c r="G489" s="12">
        <v>398</v>
      </c>
      <c r="H489" s="12">
        <v>13.39</v>
      </c>
      <c r="I489" s="12">
        <v>79</v>
      </c>
      <c r="J489" s="12">
        <v>102</v>
      </c>
      <c r="K489" s="12">
        <v>29.11</v>
      </c>
      <c r="L489" s="12">
        <v>64</v>
      </c>
      <c r="M489" s="12">
        <v>105</v>
      </c>
      <c r="N489" s="12">
        <v>64.06</v>
      </c>
      <c r="O489" s="12">
        <v>177</v>
      </c>
      <c r="P489" s="12">
        <v>164</v>
      </c>
      <c r="Q489" s="12">
        <v>-7.34</v>
      </c>
      <c r="R489" s="12">
        <v>5.17</v>
      </c>
      <c r="S489" s="13">
        <v>1.32</v>
      </c>
      <c r="T489" s="13">
        <v>1.23</v>
      </c>
      <c r="U489" s="16">
        <v>-6.9</v>
      </c>
      <c r="V489" s="76">
        <v>9698</v>
      </c>
      <c r="W489" s="76">
        <v>14394</v>
      </c>
      <c r="X489" s="76">
        <v>48.42</v>
      </c>
      <c r="Y489" s="15">
        <v>134.4</v>
      </c>
      <c r="Z489" s="12">
        <v>133.80000000000001</v>
      </c>
      <c r="AA489" s="56">
        <v>-0.45</v>
      </c>
      <c r="AB489" s="71">
        <v>43373</v>
      </c>
      <c r="AC489" s="51">
        <v>13.6</v>
      </c>
      <c r="AD489" s="45" t="s">
        <v>753</v>
      </c>
    </row>
    <row r="490" spans="1:30" ht="18" x14ac:dyDescent="0.35">
      <c r="A490" s="48">
        <f t="shared" si="8"/>
        <v>487</v>
      </c>
      <c r="B490" s="20" t="s">
        <v>1215</v>
      </c>
      <c r="C490" s="12">
        <v>633.1</v>
      </c>
      <c r="D490" s="12">
        <v>626.70000000000005</v>
      </c>
      <c r="E490" s="12">
        <v>-1</v>
      </c>
      <c r="F490" s="12">
        <v>-710.7</v>
      </c>
      <c r="G490" s="12">
        <v>62</v>
      </c>
      <c r="H490" s="12">
        <v>-108.72</v>
      </c>
      <c r="I490" s="12">
        <v>-19</v>
      </c>
      <c r="J490" s="12">
        <v>1.5</v>
      </c>
      <c r="K490" s="12">
        <v>107.89</v>
      </c>
      <c r="L490" s="12">
        <v>11.8</v>
      </c>
      <c r="M490" s="12">
        <v>11.8</v>
      </c>
      <c r="N490" s="12">
        <v>0</v>
      </c>
      <c r="O490" s="12">
        <v>-504.9</v>
      </c>
      <c r="P490" s="12">
        <v>32.4</v>
      </c>
      <c r="Q490" s="12">
        <v>106.42</v>
      </c>
      <c r="R490" s="12">
        <v>5.17</v>
      </c>
      <c r="S490" s="13">
        <v>-12.75</v>
      </c>
      <c r="T490" s="13">
        <v>0.82</v>
      </c>
      <c r="U490" s="16">
        <v>106.4</v>
      </c>
      <c r="V490" s="76">
        <v>10641.9</v>
      </c>
      <c r="W490" s="76">
        <v>12209.9</v>
      </c>
      <c r="X490" s="76">
        <v>14.73</v>
      </c>
      <c r="Y490" s="15">
        <v>39.591000000000001</v>
      </c>
      <c r="Z490" s="12">
        <v>39.637</v>
      </c>
      <c r="AA490" s="56">
        <v>0.12</v>
      </c>
      <c r="AB490" s="71">
        <v>43373</v>
      </c>
      <c r="AC490" s="51">
        <v>16.3</v>
      </c>
      <c r="AD490" s="45" t="s">
        <v>751</v>
      </c>
    </row>
    <row r="491" spans="1:30" ht="18" x14ac:dyDescent="0.35">
      <c r="A491" s="48">
        <f t="shared" si="8"/>
        <v>488</v>
      </c>
      <c r="B491" s="20" t="s">
        <v>1216</v>
      </c>
      <c r="C491" s="12">
        <v>502.4</v>
      </c>
      <c r="D491" s="12">
        <v>578.5</v>
      </c>
      <c r="E491" s="12">
        <v>15.1</v>
      </c>
      <c r="F491" s="12">
        <v>27.6</v>
      </c>
      <c r="G491" s="12">
        <v>32.299999999999997</v>
      </c>
      <c r="H491" s="12">
        <v>17.03</v>
      </c>
      <c r="I491" s="12">
        <v>10.7</v>
      </c>
      <c r="J491" s="12">
        <v>2.4</v>
      </c>
      <c r="K491" s="12">
        <v>-77.569999999999993</v>
      </c>
      <c r="L491" s="12">
        <v>0</v>
      </c>
      <c r="M491" s="12">
        <v>0</v>
      </c>
      <c r="N491" s="12"/>
      <c r="O491" s="12">
        <v>16.899999999999999</v>
      </c>
      <c r="P491" s="12">
        <v>29.9</v>
      </c>
      <c r="Q491" s="12">
        <v>76.92</v>
      </c>
      <c r="R491" s="12">
        <v>5.17</v>
      </c>
      <c r="S491" s="13">
        <v>0.41</v>
      </c>
      <c r="T491" s="13">
        <v>0.7</v>
      </c>
      <c r="U491" s="16">
        <v>71.2</v>
      </c>
      <c r="V491" s="76">
        <v>779.3</v>
      </c>
      <c r="W491" s="76">
        <v>906.6</v>
      </c>
      <c r="X491" s="76">
        <v>16.34</v>
      </c>
      <c r="Y491" s="15">
        <v>41.372999999999998</v>
      </c>
      <c r="Z491" s="12">
        <v>42.747</v>
      </c>
      <c r="AA491" s="56">
        <v>3.32</v>
      </c>
      <c r="AB491" s="71">
        <v>43373</v>
      </c>
      <c r="AC491" s="51">
        <v>32.1</v>
      </c>
      <c r="AD491" s="45" t="s">
        <v>940</v>
      </c>
    </row>
    <row r="492" spans="1:30" ht="18" x14ac:dyDescent="0.35">
      <c r="A492" s="48">
        <f t="shared" si="8"/>
        <v>489</v>
      </c>
      <c r="B492" s="20" t="s">
        <v>1217</v>
      </c>
      <c r="C492" s="12">
        <v>204.7</v>
      </c>
      <c r="D492" s="12">
        <v>205.4</v>
      </c>
      <c r="E492" s="12">
        <v>0.3</v>
      </c>
      <c r="F492" s="12">
        <v>12.7</v>
      </c>
      <c r="G492" s="12">
        <v>14.1</v>
      </c>
      <c r="H492" s="12">
        <v>11.02</v>
      </c>
      <c r="I492" s="12">
        <v>3.9</v>
      </c>
      <c r="J492" s="12">
        <v>3.4</v>
      </c>
      <c r="K492" s="12">
        <v>-12.82</v>
      </c>
      <c r="L492" s="12">
        <v>0</v>
      </c>
      <c r="M492" s="12">
        <v>0</v>
      </c>
      <c r="N492" s="12"/>
      <c r="O492" s="12">
        <v>8.5</v>
      </c>
      <c r="P492" s="12">
        <v>10.7</v>
      </c>
      <c r="Q492" s="12">
        <v>25.88</v>
      </c>
      <c r="R492" s="12">
        <v>5.21</v>
      </c>
      <c r="S492" s="13">
        <v>0.19</v>
      </c>
      <c r="T492" s="13">
        <v>0.23</v>
      </c>
      <c r="U492" s="16">
        <v>22.8</v>
      </c>
      <c r="V492" s="76">
        <v>591.70000000000005</v>
      </c>
      <c r="W492" s="76">
        <v>750.2</v>
      </c>
      <c r="X492" s="76">
        <v>26.79</v>
      </c>
      <c r="Y492" s="15">
        <v>45.771000000000001</v>
      </c>
      <c r="Z492" s="12">
        <v>46.944000000000003</v>
      </c>
      <c r="AA492" s="56">
        <v>2.56</v>
      </c>
      <c r="AB492" s="71">
        <v>43373</v>
      </c>
      <c r="AC492" s="51">
        <v>18.8</v>
      </c>
      <c r="AD492" s="45" t="s">
        <v>1218</v>
      </c>
    </row>
    <row r="493" spans="1:30" ht="18" x14ac:dyDescent="0.35">
      <c r="A493" s="48">
        <f t="shared" si="8"/>
        <v>490</v>
      </c>
      <c r="B493" s="20" t="s">
        <v>1219</v>
      </c>
      <c r="C493" s="12">
        <v>217.9</v>
      </c>
      <c r="D493" s="12">
        <v>293.89999999999998</v>
      </c>
      <c r="E493" s="12">
        <v>34.9</v>
      </c>
      <c r="F493" s="12">
        <v>12.8</v>
      </c>
      <c r="G493" s="12">
        <v>25.4</v>
      </c>
      <c r="H493" s="12">
        <v>98.44</v>
      </c>
      <c r="I493" s="12">
        <v>-2.1</v>
      </c>
      <c r="J493" s="12">
        <v>-10.199999999999999</v>
      </c>
      <c r="K493" s="12">
        <v>-385.71</v>
      </c>
      <c r="L493" s="12">
        <v>18.3</v>
      </c>
      <c r="M493" s="12">
        <v>20.2</v>
      </c>
      <c r="N493" s="12">
        <v>10.38</v>
      </c>
      <c r="O493" s="12">
        <v>-3.4</v>
      </c>
      <c r="P493" s="12">
        <v>15.3</v>
      </c>
      <c r="Q493" s="12">
        <v>550</v>
      </c>
      <c r="R493" s="12">
        <v>5.21</v>
      </c>
      <c r="S493" s="13">
        <v>-0.1</v>
      </c>
      <c r="T493" s="13">
        <v>0.43</v>
      </c>
      <c r="U493" s="16">
        <v>529</v>
      </c>
      <c r="V493" s="76">
        <v>865</v>
      </c>
      <c r="W493" s="76">
        <v>1073.5999999999999</v>
      </c>
      <c r="X493" s="76">
        <v>24.12</v>
      </c>
      <c r="Y493" s="15">
        <v>33.67</v>
      </c>
      <c r="Z493" s="12">
        <v>35.664999999999999</v>
      </c>
      <c r="AA493" s="56">
        <v>5.93</v>
      </c>
      <c r="AB493" s="71">
        <v>43373</v>
      </c>
      <c r="AC493" s="51">
        <v>12.5</v>
      </c>
      <c r="AD493" s="45" t="s">
        <v>724</v>
      </c>
    </row>
    <row r="494" spans="1:30" ht="18" x14ac:dyDescent="0.35">
      <c r="A494" s="48">
        <f t="shared" si="8"/>
        <v>491</v>
      </c>
      <c r="B494" s="20" t="s">
        <v>311</v>
      </c>
      <c r="C494" s="12">
        <v>1409</v>
      </c>
      <c r="D494" s="12">
        <v>1443</v>
      </c>
      <c r="E494" s="12">
        <v>2.4</v>
      </c>
      <c r="F494" s="12">
        <v>61.1</v>
      </c>
      <c r="G494" s="12">
        <v>114.7</v>
      </c>
      <c r="H494" s="12">
        <v>87.73</v>
      </c>
      <c r="I494" s="12">
        <v>-2.7</v>
      </c>
      <c r="J494" s="12">
        <v>30.9</v>
      </c>
      <c r="K494" s="12">
        <v>1244.44</v>
      </c>
      <c r="L494" s="12">
        <v>9.6</v>
      </c>
      <c r="M494" s="12">
        <v>9.1999999999999993</v>
      </c>
      <c r="N494" s="12">
        <v>-4.17</v>
      </c>
      <c r="O494" s="12">
        <v>54.2</v>
      </c>
      <c r="P494" s="12">
        <v>75.3</v>
      </c>
      <c r="Q494" s="12">
        <v>38.93</v>
      </c>
      <c r="R494" s="12">
        <v>5.22</v>
      </c>
      <c r="S494" s="13">
        <v>0.06</v>
      </c>
      <c r="T494" s="13">
        <v>0.08</v>
      </c>
      <c r="U494" s="16">
        <v>37.4</v>
      </c>
      <c r="V494" s="76">
        <v>2029.7</v>
      </c>
      <c r="W494" s="76">
        <v>2221.1999999999998</v>
      </c>
      <c r="X494" s="76">
        <v>9.43</v>
      </c>
      <c r="Y494" s="15">
        <v>893.37</v>
      </c>
      <c r="Z494" s="12">
        <v>902.07</v>
      </c>
      <c r="AA494" s="56">
        <v>0.97</v>
      </c>
      <c r="AB494" s="71">
        <v>43373</v>
      </c>
      <c r="AC494" s="51">
        <v>250</v>
      </c>
      <c r="AD494" s="45" t="s">
        <v>688</v>
      </c>
    </row>
    <row r="495" spans="1:30" ht="18" x14ac:dyDescent="0.35">
      <c r="A495" s="48">
        <f t="shared" si="8"/>
        <v>492</v>
      </c>
      <c r="B495" s="20" t="s">
        <v>478</v>
      </c>
      <c r="C495" s="12">
        <v>5453</v>
      </c>
      <c r="D495" s="12">
        <v>5013</v>
      </c>
      <c r="E495" s="12">
        <v>-8.1</v>
      </c>
      <c r="F495" s="12">
        <v>357</v>
      </c>
      <c r="G495" s="12">
        <v>415</v>
      </c>
      <c r="H495" s="12">
        <v>16.25</v>
      </c>
      <c r="I495" s="12">
        <v>79</v>
      </c>
      <c r="J495" s="12">
        <v>73</v>
      </c>
      <c r="K495" s="12">
        <v>-7.59</v>
      </c>
      <c r="L495" s="12">
        <v>73</v>
      </c>
      <c r="M495" s="12">
        <v>83</v>
      </c>
      <c r="N495" s="12">
        <v>13.7</v>
      </c>
      <c r="O495" s="12">
        <v>196</v>
      </c>
      <c r="P495" s="12">
        <v>262</v>
      </c>
      <c r="Q495" s="12">
        <v>33.67</v>
      </c>
      <c r="R495" s="12">
        <v>5.23</v>
      </c>
      <c r="S495" s="13">
        <v>0.68</v>
      </c>
      <c r="T495" s="13">
        <v>0.92</v>
      </c>
      <c r="U495" s="16">
        <v>35.299999999999997</v>
      </c>
      <c r="V495" s="76">
        <v>21036</v>
      </c>
      <c r="W495" s="76">
        <v>17382</v>
      </c>
      <c r="X495" s="76">
        <v>-17.37</v>
      </c>
      <c r="Y495" s="15">
        <v>289.29000000000002</v>
      </c>
      <c r="Z495" s="12">
        <v>285.77999999999997</v>
      </c>
      <c r="AA495" s="56">
        <v>-1.21</v>
      </c>
      <c r="AB495" s="71">
        <v>43373</v>
      </c>
      <c r="AC495" s="51">
        <v>9.5</v>
      </c>
      <c r="AD495" s="45" t="s">
        <v>697</v>
      </c>
    </row>
    <row r="496" spans="1:30" ht="18" x14ac:dyDescent="0.35">
      <c r="A496" s="48">
        <f t="shared" si="8"/>
        <v>493</v>
      </c>
      <c r="B496" s="20" t="s">
        <v>1220</v>
      </c>
      <c r="C496" s="12">
        <v>1345.4</v>
      </c>
      <c r="D496" s="12">
        <v>1460</v>
      </c>
      <c r="E496" s="12">
        <v>8.5</v>
      </c>
      <c r="F496" s="12">
        <v>182.1</v>
      </c>
      <c r="G496" s="12">
        <v>116.3</v>
      </c>
      <c r="H496" s="12">
        <v>-36.130000000000003</v>
      </c>
      <c r="I496" s="12">
        <v>38.4</v>
      </c>
      <c r="J496" s="12">
        <v>14.4</v>
      </c>
      <c r="K496" s="12">
        <v>-62.5</v>
      </c>
      <c r="L496" s="12">
        <v>26.8</v>
      </c>
      <c r="M496" s="12">
        <v>24.4</v>
      </c>
      <c r="N496" s="12">
        <v>-8.9600000000000009</v>
      </c>
      <c r="O496" s="12">
        <v>114.9</v>
      </c>
      <c r="P496" s="12">
        <v>76.5</v>
      </c>
      <c r="Q496" s="12">
        <v>-33.42</v>
      </c>
      <c r="R496" s="12">
        <v>5.24</v>
      </c>
      <c r="S496" s="13">
        <v>0.86</v>
      </c>
      <c r="T496" s="13">
        <v>0.56999999999999995</v>
      </c>
      <c r="U496" s="16">
        <v>-33.4</v>
      </c>
      <c r="V496" s="76">
        <v>3549.8</v>
      </c>
      <c r="W496" s="76">
        <v>3612.9</v>
      </c>
      <c r="X496" s="76">
        <v>1.78</v>
      </c>
      <c r="Y496" s="15">
        <v>135.62799999999999</v>
      </c>
      <c r="Z496" s="12">
        <v>136.43</v>
      </c>
      <c r="AA496" s="56">
        <v>0.59</v>
      </c>
      <c r="AB496" s="71">
        <v>43343</v>
      </c>
      <c r="AC496" s="51">
        <v>26.7</v>
      </c>
      <c r="AD496" s="45" t="s">
        <v>702</v>
      </c>
    </row>
    <row r="497" spans="1:30" ht="18" x14ac:dyDescent="0.35">
      <c r="A497" s="48">
        <f t="shared" si="8"/>
        <v>494</v>
      </c>
      <c r="B497" s="20" t="s">
        <v>1221</v>
      </c>
      <c r="C497" s="12">
        <v>611.4</v>
      </c>
      <c r="D497" s="12">
        <v>689.2</v>
      </c>
      <c r="E497" s="12">
        <v>12.7</v>
      </c>
      <c r="F497" s="12">
        <v>57.4</v>
      </c>
      <c r="G497" s="12">
        <v>58</v>
      </c>
      <c r="H497" s="12">
        <v>1.05</v>
      </c>
      <c r="I497" s="12">
        <v>10.1</v>
      </c>
      <c r="J497" s="12">
        <v>4.8</v>
      </c>
      <c r="K497" s="12">
        <v>-52.48</v>
      </c>
      <c r="L497" s="12">
        <v>8.6</v>
      </c>
      <c r="M497" s="12">
        <v>7.7</v>
      </c>
      <c r="N497" s="12">
        <v>-10.47</v>
      </c>
      <c r="O497" s="12">
        <v>23.7</v>
      </c>
      <c r="P497" s="12">
        <v>36.200000000000003</v>
      </c>
      <c r="Q497" s="12">
        <v>52.74</v>
      </c>
      <c r="R497" s="12">
        <v>5.25</v>
      </c>
      <c r="S497" s="13">
        <v>0.75</v>
      </c>
      <c r="T497" s="13">
        <v>1.1000000000000001</v>
      </c>
      <c r="U497" s="16">
        <v>46.6</v>
      </c>
      <c r="V497" s="76">
        <v>1379.6</v>
      </c>
      <c r="W497" s="76">
        <v>1215.4000000000001</v>
      </c>
      <c r="X497" s="76">
        <v>-11.9</v>
      </c>
      <c r="Y497" s="15">
        <v>32.703000000000003</v>
      </c>
      <c r="Z497" s="12">
        <v>33.018000000000001</v>
      </c>
      <c r="AA497" s="56">
        <v>0.96</v>
      </c>
      <c r="AB497" s="71">
        <v>43343</v>
      </c>
      <c r="AC497" s="51">
        <v>10.9</v>
      </c>
      <c r="AD497" s="45" t="s">
        <v>693</v>
      </c>
    </row>
    <row r="498" spans="1:30" ht="18" x14ac:dyDescent="0.35">
      <c r="A498" s="48">
        <f t="shared" si="8"/>
        <v>495</v>
      </c>
      <c r="B498" s="20" t="s">
        <v>1222</v>
      </c>
      <c r="C498" s="12">
        <v>1324.6</v>
      </c>
      <c r="D498" s="12">
        <v>1364.8</v>
      </c>
      <c r="E498" s="12">
        <v>3</v>
      </c>
      <c r="F498" s="12">
        <v>121.2</v>
      </c>
      <c r="G498" s="12">
        <v>103.1</v>
      </c>
      <c r="H498" s="12">
        <v>-14.93</v>
      </c>
      <c r="I498" s="12">
        <v>35.5</v>
      </c>
      <c r="J498" s="12">
        <v>18.3</v>
      </c>
      <c r="K498" s="12">
        <v>-48.45</v>
      </c>
      <c r="L498" s="12">
        <v>14.7</v>
      </c>
      <c r="M498" s="12">
        <v>16</v>
      </c>
      <c r="N498" s="12">
        <v>8.84</v>
      </c>
      <c r="O498" s="12">
        <v>72.8</v>
      </c>
      <c r="P498" s="12">
        <v>72.400000000000006</v>
      </c>
      <c r="Q498" s="12">
        <v>-0.55000000000000004</v>
      </c>
      <c r="R498" s="12">
        <v>5.3</v>
      </c>
      <c r="S498" s="13">
        <v>0.72</v>
      </c>
      <c r="T498" s="13">
        <v>0.72</v>
      </c>
      <c r="U498" s="16">
        <v>-0.9</v>
      </c>
      <c r="V498" s="76">
        <v>2837.5</v>
      </c>
      <c r="W498" s="76">
        <v>2847.8</v>
      </c>
      <c r="X498" s="76">
        <v>0.36</v>
      </c>
      <c r="Y498" s="15">
        <v>100.684</v>
      </c>
      <c r="Z498" s="12">
        <v>101.04</v>
      </c>
      <c r="AA498" s="56">
        <v>0.35</v>
      </c>
      <c r="AB498" s="71">
        <v>43373</v>
      </c>
      <c r="AC498" s="51">
        <v>30</v>
      </c>
      <c r="AD498" s="45" t="s">
        <v>753</v>
      </c>
    </row>
    <row r="499" spans="1:30" ht="18" x14ac:dyDescent="0.35">
      <c r="A499" s="48">
        <f t="shared" si="8"/>
        <v>496</v>
      </c>
      <c r="B499" s="20" t="s">
        <v>1223</v>
      </c>
      <c r="C499" s="12">
        <v>494.4</v>
      </c>
      <c r="D499" s="12">
        <v>526.79999999999995</v>
      </c>
      <c r="E499" s="12">
        <v>6.6</v>
      </c>
      <c r="F499" s="12">
        <v>50.8</v>
      </c>
      <c r="G499" s="12">
        <v>42.6</v>
      </c>
      <c r="H499" s="12">
        <v>-16.14</v>
      </c>
      <c r="I499" s="12">
        <v>17.899999999999999</v>
      </c>
      <c r="J499" s="12">
        <v>10.1</v>
      </c>
      <c r="K499" s="12">
        <v>-43.58</v>
      </c>
      <c r="L499" s="12">
        <v>4.8</v>
      </c>
      <c r="M499" s="12">
        <v>4.5999999999999996</v>
      </c>
      <c r="N499" s="12">
        <v>-4.17</v>
      </c>
      <c r="O499" s="12">
        <v>28.1</v>
      </c>
      <c r="P499" s="12">
        <v>27.9</v>
      </c>
      <c r="Q499" s="12">
        <v>-0.71</v>
      </c>
      <c r="R499" s="12">
        <v>5.3</v>
      </c>
      <c r="S499" s="13">
        <v>0.56999999999999995</v>
      </c>
      <c r="T499" s="13">
        <v>0.57999999999999996</v>
      </c>
      <c r="U499" s="16">
        <v>1.1000000000000001</v>
      </c>
      <c r="V499" s="76">
        <v>659.2</v>
      </c>
      <c r="W499" s="76">
        <v>875.7</v>
      </c>
      <c r="X499" s="76">
        <v>32.840000000000003</v>
      </c>
      <c r="Y499" s="15">
        <v>49.445</v>
      </c>
      <c r="Z499" s="12">
        <v>48.529000000000003</v>
      </c>
      <c r="AA499" s="56">
        <v>-1.85</v>
      </c>
      <c r="AB499" s="71">
        <v>43373</v>
      </c>
      <c r="AC499" s="51">
        <v>22.4</v>
      </c>
      <c r="AD499" s="45" t="s">
        <v>725</v>
      </c>
    </row>
    <row r="500" spans="1:30" ht="18" x14ac:dyDescent="0.35">
      <c r="A500" s="48">
        <f t="shared" si="8"/>
        <v>497</v>
      </c>
      <c r="B500" s="20" t="s">
        <v>1224</v>
      </c>
      <c r="C500" s="12">
        <v>974.2</v>
      </c>
      <c r="D500" s="12">
        <v>966</v>
      </c>
      <c r="E500" s="12">
        <v>-0.8</v>
      </c>
      <c r="F500" s="12">
        <v>111.8</v>
      </c>
      <c r="G500" s="12">
        <v>103.1</v>
      </c>
      <c r="H500" s="12">
        <v>-7.78</v>
      </c>
      <c r="I500" s="12">
        <v>23.8</v>
      </c>
      <c r="J500" s="12">
        <v>27.4</v>
      </c>
      <c r="K500" s="12">
        <v>15.13</v>
      </c>
      <c r="L500" s="12">
        <v>52.3</v>
      </c>
      <c r="M500" s="12">
        <v>24.4</v>
      </c>
      <c r="N500" s="12">
        <v>-53.35</v>
      </c>
      <c r="O500" s="12">
        <v>35.700000000000003</v>
      </c>
      <c r="P500" s="12">
        <v>51.4</v>
      </c>
      <c r="Q500" s="12">
        <v>43.98</v>
      </c>
      <c r="R500" s="12">
        <v>5.32</v>
      </c>
      <c r="S500" s="13">
        <v>0.27</v>
      </c>
      <c r="T500" s="13">
        <v>0.43</v>
      </c>
      <c r="U500" s="16">
        <v>56.8</v>
      </c>
      <c r="V500" s="76">
        <v>2462.6</v>
      </c>
      <c r="W500" s="76">
        <v>2366</v>
      </c>
      <c r="X500" s="76">
        <v>-3.92</v>
      </c>
      <c r="Y500" s="15">
        <v>130.80199999999999</v>
      </c>
      <c r="Z500" s="12">
        <v>119.995</v>
      </c>
      <c r="AA500" s="56">
        <v>-8.26</v>
      </c>
      <c r="AB500" s="71">
        <v>43373</v>
      </c>
      <c r="AC500" s="51">
        <v>10.9</v>
      </c>
      <c r="AD500" s="45" t="s">
        <v>701</v>
      </c>
    </row>
    <row r="501" spans="1:30" ht="18" x14ac:dyDescent="0.35">
      <c r="A501" s="48">
        <f t="shared" si="8"/>
        <v>498</v>
      </c>
      <c r="B501" s="20" t="s">
        <v>1225</v>
      </c>
      <c r="C501" s="12">
        <v>1477.2</v>
      </c>
      <c r="D501" s="12">
        <v>1412.6</v>
      </c>
      <c r="E501" s="12">
        <v>-4.4000000000000004</v>
      </c>
      <c r="F501" s="12">
        <v>192</v>
      </c>
      <c r="G501" s="12">
        <v>135.9</v>
      </c>
      <c r="H501" s="12">
        <v>-29.22</v>
      </c>
      <c r="I501" s="12">
        <v>-84.1</v>
      </c>
      <c r="J501" s="12">
        <v>13.8</v>
      </c>
      <c r="K501" s="12">
        <v>116.41</v>
      </c>
      <c r="L501" s="12">
        <v>42.4</v>
      </c>
      <c r="M501" s="12">
        <v>38.200000000000003</v>
      </c>
      <c r="N501" s="12">
        <v>-9.91</v>
      </c>
      <c r="O501" s="12">
        <v>205.1</v>
      </c>
      <c r="P501" s="12">
        <v>75.599999999999994</v>
      </c>
      <c r="Q501" s="12">
        <v>-63.14</v>
      </c>
      <c r="R501" s="12">
        <v>5.35</v>
      </c>
      <c r="S501" s="13">
        <v>1.99</v>
      </c>
      <c r="T501" s="13">
        <v>0.64</v>
      </c>
      <c r="U501" s="16">
        <v>-68</v>
      </c>
      <c r="V501" s="76">
        <v>4725.8999999999996</v>
      </c>
      <c r="W501" s="76">
        <v>4280.1000000000004</v>
      </c>
      <c r="X501" s="76">
        <v>-9.43</v>
      </c>
      <c r="Y501" s="15">
        <v>103.1</v>
      </c>
      <c r="Z501" s="12">
        <v>118.6</v>
      </c>
      <c r="AA501" s="56">
        <v>15.03</v>
      </c>
      <c r="AB501" s="71">
        <v>43373</v>
      </c>
      <c r="AC501" s="51">
        <v>4.5999999999999996</v>
      </c>
      <c r="AD501" s="45" t="s">
        <v>1047</v>
      </c>
    </row>
    <row r="502" spans="1:30" ht="18" x14ac:dyDescent="0.35">
      <c r="A502" s="48">
        <f t="shared" si="8"/>
        <v>499</v>
      </c>
      <c r="B502" s="20" t="s">
        <v>416</v>
      </c>
      <c r="C502" s="12">
        <v>10145</v>
      </c>
      <c r="D502" s="12">
        <v>9999</v>
      </c>
      <c r="E502" s="12">
        <v>-1.4</v>
      </c>
      <c r="F502" s="12">
        <v>674</v>
      </c>
      <c r="G502" s="12">
        <v>844</v>
      </c>
      <c r="H502" s="12">
        <v>25.22</v>
      </c>
      <c r="I502" s="12">
        <v>185</v>
      </c>
      <c r="J502" s="12">
        <v>220</v>
      </c>
      <c r="K502" s="12">
        <v>18.920000000000002</v>
      </c>
      <c r="L502" s="12">
        <v>94</v>
      </c>
      <c r="M502" s="12">
        <v>87</v>
      </c>
      <c r="N502" s="12">
        <v>-7.45</v>
      </c>
      <c r="O502" s="12">
        <v>394</v>
      </c>
      <c r="P502" s="12">
        <v>537</v>
      </c>
      <c r="Q502" s="12">
        <v>36.29</v>
      </c>
      <c r="R502" s="12">
        <v>5.37</v>
      </c>
      <c r="S502" s="13">
        <v>1.07</v>
      </c>
      <c r="T502" s="13">
        <v>1.46</v>
      </c>
      <c r="U502" s="16">
        <v>36.299999999999997</v>
      </c>
      <c r="V502" s="76">
        <v>17525</v>
      </c>
      <c r="W502" s="76">
        <v>16306</v>
      </c>
      <c r="X502" s="76">
        <v>-6.96</v>
      </c>
      <c r="Y502" s="15">
        <v>367</v>
      </c>
      <c r="Z502" s="12">
        <v>367</v>
      </c>
      <c r="AA502" s="56">
        <v>0</v>
      </c>
      <c r="AB502" s="71">
        <v>43372</v>
      </c>
      <c r="AC502" s="51">
        <v>11.1</v>
      </c>
      <c r="AD502" s="45" t="s">
        <v>680</v>
      </c>
    </row>
    <row r="503" spans="1:30" ht="18" x14ac:dyDescent="0.35">
      <c r="B503" s="20" t="s">
        <v>1226</v>
      </c>
      <c r="C503" s="12">
        <v>1141.5</v>
      </c>
      <c r="D503" s="12">
        <v>1298</v>
      </c>
      <c r="E503" s="12">
        <v>13.7</v>
      </c>
      <c r="F503" s="12">
        <v>122.7</v>
      </c>
      <c r="G503" s="12">
        <v>88.1</v>
      </c>
      <c r="H503" s="12">
        <v>-28.2</v>
      </c>
      <c r="I503" s="12">
        <v>30</v>
      </c>
      <c r="J503" s="12">
        <v>4.9000000000000004</v>
      </c>
      <c r="K503" s="12">
        <v>-83.67</v>
      </c>
      <c r="L503" s="12">
        <v>13.7</v>
      </c>
      <c r="M503" s="12">
        <v>13.2</v>
      </c>
      <c r="N503" s="12">
        <v>-3.65</v>
      </c>
      <c r="O503" s="12">
        <v>79</v>
      </c>
      <c r="P503" s="12">
        <v>70</v>
      </c>
      <c r="Q503" s="12">
        <v>-11.39</v>
      </c>
      <c r="R503" s="12">
        <v>5.39</v>
      </c>
      <c r="S503" s="13">
        <v>0.88</v>
      </c>
      <c r="T503" s="13">
        <v>0.8</v>
      </c>
      <c r="U503" s="16">
        <v>-9.5</v>
      </c>
      <c r="V503" s="76">
        <v>1829.1</v>
      </c>
      <c r="W503" s="76">
        <v>2652.8</v>
      </c>
      <c r="X503" s="76">
        <v>45.03</v>
      </c>
      <c r="Y503" s="15">
        <v>89.8</v>
      </c>
      <c r="Z503" s="12">
        <v>87.9</v>
      </c>
      <c r="AA503" s="56">
        <v>-2.12</v>
      </c>
      <c r="AB503" s="71">
        <v>43372</v>
      </c>
      <c r="AC503" s="51">
        <v>20.5</v>
      </c>
      <c r="AD503" s="45" t="s">
        <v>909</v>
      </c>
    </row>
    <row r="504" spans="1:30" ht="18" x14ac:dyDescent="0.35">
      <c r="B504" s="20" t="s">
        <v>324</v>
      </c>
      <c r="C504" s="12">
        <v>16171</v>
      </c>
      <c r="D504" s="12">
        <v>16289</v>
      </c>
      <c r="E504" s="12">
        <v>0.7</v>
      </c>
      <c r="F504" s="12">
        <v>769</v>
      </c>
      <c r="G504" s="12">
        <v>1346</v>
      </c>
      <c r="H504" s="12">
        <v>75.03</v>
      </c>
      <c r="I504" s="12">
        <v>-398</v>
      </c>
      <c r="J504" s="12">
        <v>164</v>
      </c>
      <c r="K504" s="12">
        <v>141.21</v>
      </c>
      <c r="L504" s="12">
        <v>284</v>
      </c>
      <c r="M504" s="12">
        <v>267</v>
      </c>
      <c r="N504" s="12">
        <v>-5.99</v>
      </c>
      <c r="O504" s="12">
        <v>871</v>
      </c>
      <c r="P504" s="12">
        <v>880</v>
      </c>
      <c r="Q504" s="12">
        <v>1.03</v>
      </c>
      <c r="R504" s="12">
        <v>5.4</v>
      </c>
      <c r="S504" s="13">
        <v>0.82</v>
      </c>
      <c r="T504" s="13">
        <v>0.88</v>
      </c>
      <c r="U504" s="16">
        <v>7.3</v>
      </c>
      <c r="V504" s="76">
        <v>663801</v>
      </c>
      <c r="W504" s="76">
        <v>646826</v>
      </c>
      <c r="X504" s="76">
        <v>-2.56</v>
      </c>
      <c r="Y504" s="15">
        <v>1062.3</v>
      </c>
      <c r="Z504" s="12">
        <v>1000.7</v>
      </c>
      <c r="AA504" s="56">
        <v>-5.8</v>
      </c>
      <c r="AB504" s="71">
        <v>43373</v>
      </c>
      <c r="AC504" s="51">
        <v>9.1</v>
      </c>
      <c r="AD504" s="45" t="s">
        <v>729</v>
      </c>
    </row>
    <row r="505" spans="1:30" ht="18" x14ac:dyDescent="0.35">
      <c r="B505" s="20" t="s">
        <v>1227</v>
      </c>
      <c r="C505" s="12">
        <v>1140</v>
      </c>
      <c r="D505" s="12">
        <v>2732</v>
      </c>
      <c r="E505" s="12">
        <v>139.6</v>
      </c>
      <c r="F505" s="12">
        <v>265</v>
      </c>
      <c r="G505" s="12">
        <v>363</v>
      </c>
      <c r="H505" s="12">
        <v>36.979999999999997</v>
      </c>
      <c r="I505" s="12">
        <v>46</v>
      </c>
      <c r="J505" s="12">
        <v>46</v>
      </c>
      <c r="K505" s="12">
        <v>0</v>
      </c>
      <c r="L505" s="12">
        <v>102</v>
      </c>
      <c r="M505" s="12">
        <v>169</v>
      </c>
      <c r="N505" s="12">
        <v>65.69</v>
      </c>
      <c r="O505" s="12">
        <v>116</v>
      </c>
      <c r="P505" s="12">
        <v>148</v>
      </c>
      <c r="Q505" s="12">
        <v>27.59</v>
      </c>
      <c r="R505" s="12">
        <v>5.42</v>
      </c>
      <c r="S505" s="13">
        <v>0.15</v>
      </c>
      <c r="T505" s="13">
        <v>0.11</v>
      </c>
      <c r="U505" s="16">
        <v>-26.6</v>
      </c>
      <c r="V505" s="76">
        <v>7910</v>
      </c>
      <c r="W505" s="76">
        <v>26765</v>
      </c>
      <c r="X505" s="76">
        <v>238.37</v>
      </c>
      <c r="Y505" s="15">
        <v>790.5</v>
      </c>
      <c r="Z505" s="12">
        <v>1373.6</v>
      </c>
      <c r="AA505" s="56">
        <v>73.760000000000005</v>
      </c>
      <c r="AB505" s="71">
        <v>43373</v>
      </c>
      <c r="AC505" s="51">
        <v>18.399999999999999</v>
      </c>
      <c r="AD505" s="45" t="s">
        <v>708</v>
      </c>
    </row>
    <row r="506" spans="1:30" ht="18" x14ac:dyDescent="0.35">
      <c r="B506" s="20" t="s">
        <v>1228</v>
      </c>
      <c r="C506" s="12">
        <v>78.5</v>
      </c>
      <c r="D506" s="12">
        <v>140.1</v>
      </c>
      <c r="E506" s="12">
        <v>78.5</v>
      </c>
      <c r="F506" s="12">
        <v>-15.6</v>
      </c>
      <c r="G506" s="12">
        <v>12.1</v>
      </c>
      <c r="H506" s="12">
        <v>-177.56</v>
      </c>
      <c r="I506" s="12">
        <v>-13.3</v>
      </c>
      <c r="J506" s="12">
        <v>-0.2</v>
      </c>
      <c r="K506" s="12">
        <v>98.5</v>
      </c>
      <c r="L506" s="12">
        <v>0</v>
      </c>
      <c r="M506" s="12">
        <v>0</v>
      </c>
      <c r="N506" s="12"/>
      <c r="O506" s="12">
        <v>3.3</v>
      </c>
      <c r="P506" s="12">
        <v>7.6</v>
      </c>
      <c r="Q506" s="12">
        <v>130.30000000000001</v>
      </c>
      <c r="R506" s="12">
        <v>5.42</v>
      </c>
      <c r="S506" s="13">
        <v>0.15</v>
      </c>
      <c r="T506" s="13">
        <v>0.31</v>
      </c>
      <c r="U506" s="16">
        <v>114.7</v>
      </c>
      <c r="V506" s="76">
        <v>699.2</v>
      </c>
      <c r="W506" s="76">
        <v>735.7</v>
      </c>
      <c r="X506" s="76">
        <v>5.22</v>
      </c>
      <c r="Y506" s="15">
        <v>22.919</v>
      </c>
      <c r="Z506" s="12">
        <v>24.111999999999998</v>
      </c>
      <c r="AA506" s="56">
        <v>5.21</v>
      </c>
      <c r="AB506" s="71">
        <v>43373</v>
      </c>
      <c r="AC506" s="51">
        <v>322.5</v>
      </c>
      <c r="AD506" s="45" t="s">
        <v>767</v>
      </c>
    </row>
    <row r="507" spans="1:30" ht="18" x14ac:dyDescent="0.35">
      <c r="B507" s="20" t="s">
        <v>1229</v>
      </c>
      <c r="C507" s="12">
        <v>667</v>
      </c>
      <c r="D507" s="12">
        <v>906.4</v>
      </c>
      <c r="E507" s="12">
        <v>35.9</v>
      </c>
      <c r="F507" s="12">
        <v>60.9</v>
      </c>
      <c r="G507" s="12">
        <v>74.3</v>
      </c>
      <c r="H507" s="12">
        <v>22</v>
      </c>
      <c r="I507" s="12">
        <v>18.899999999999999</v>
      </c>
      <c r="J507" s="12">
        <v>10.5</v>
      </c>
      <c r="K507" s="12">
        <v>-44.44</v>
      </c>
      <c r="L507" s="12">
        <v>7.1</v>
      </c>
      <c r="M507" s="12">
        <v>14.6</v>
      </c>
      <c r="N507" s="12">
        <v>105.63</v>
      </c>
      <c r="O507" s="12">
        <v>34.9</v>
      </c>
      <c r="P507" s="12">
        <v>49.2</v>
      </c>
      <c r="Q507" s="12">
        <v>40.97</v>
      </c>
      <c r="R507" s="12">
        <v>5.43</v>
      </c>
      <c r="S507" s="13">
        <v>0.66</v>
      </c>
      <c r="T507" s="13">
        <v>0.93</v>
      </c>
      <c r="U507" s="16">
        <v>41.9</v>
      </c>
      <c r="V507" s="76">
        <v>879.9</v>
      </c>
      <c r="W507" s="76">
        <v>1534.8</v>
      </c>
      <c r="X507" s="76">
        <v>74.430000000000007</v>
      </c>
      <c r="Y507" s="15">
        <v>53.173000000000002</v>
      </c>
      <c r="Z507" s="12">
        <v>53.033999999999999</v>
      </c>
      <c r="AA507" s="56">
        <v>-0.26</v>
      </c>
      <c r="AB507" s="71">
        <v>43373</v>
      </c>
      <c r="AC507" s="51">
        <v>24.3</v>
      </c>
      <c r="AD507" s="45" t="s">
        <v>697</v>
      </c>
    </row>
    <row r="508" spans="1:30" ht="18" x14ac:dyDescent="0.35">
      <c r="B508" s="20" t="s">
        <v>1230</v>
      </c>
      <c r="C508" s="12">
        <v>246.8</v>
      </c>
      <c r="D508" s="12">
        <v>280.10000000000002</v>
      </c>
      <c r="E508" s="12">
        <v>13.5</v>
      </c>
      <c r="F508" s="12">
        <v>19.100000000000001</v>
      </c>
      <c r="G508" s="12">
        <v>30.3</v>
      </c>
      <c r="H508" s="12">
        <v>58.64</v>
      </c>
      <c r="I508" s="12">
        <v>0</v>
      </c>
      <c r="J508" s="12">
        <v>0</v>
      </c>
      <c r="K508" s="12"/>
      <c r="L508" s="12">
        <v>28.1</v>
      </c>
      <c r="M508" s="12">
        <v>32.299999999999997</v>
      </c>
      <c r="N508" s="12">
        <v>14.95</v>
      </c>
      <c r="O508" s="12">
        <v>1.5</v>
      </c>
      <c r="P508" s="12">
        <v>15.2</v>
      </c>
      <c r="Q508" s="12">
        <v>913.33</v>
      </c>
      <c r="R508" s="12">
        <v>5.43</v>
      </c>
      <c r="S508" s="13">
        <v>0.01</v>
      </c>
      <c r="T508" s="13">
        <v>0.05</v>
      </c>
      <c r="U508" s="16">
        <v>862.5</v>
      </c>
      <c r="V508" s="76">
        <v>3406.3</v>
      </c>
      <c r="W508" s="76">
        <v>3702.8</v>
      </c>
      <c r="X508" s="76">
        <v>8.6999999999999993</v>
      </c>
      <c r="Y508" s="15">
        <v>289.15300000000002</v>
      </c>
      <c r="Z508" s="12">
        <v>296.96800000000002</v>
      </c>
      <c r="AA508" s="56">
        <v>2.7</v>
      </c>
      <c r="AB508" s="71">
        <v>43373</v>
      </c>
      <c r="AC508" s="51">
        <v>250</v>
      </c>
      <c r="AD508" s="45" t="s">
        <v>747</v>
      </c>
    </row>
    <row r="509" spans="1:30" ht="18" x14ac:dyDescent="0.35">
      <c r="B509" s="20" t="s">
        <v>1231</v>
      </c>
      <c r="C509" s="12">
        <v>479.8</v>
      </c>
      <c r="D509" s="12">
        <v>572.4</v>
      </c>
      <c r="E509" s="12">
        <v>19.3</v>
      </c>
      <c r="F509" s="12">
        <v>42.4</v>
      </c>
      <c r="G509" s="12">
        <v>46.6</v>
      </c>
      <c r="H509" s="12">
        <v>9.91</v>
      </c>
      <c r="I509" s="12">
        <v>11.8</v>
      </c>
      <c r="J509" s="12">
        <v>8.8000000000000007</v>
      </c>
      <c r="K509" s="12">
        <v>-25.42</v>
      </c>
      <c r="L509" s="12">
        <v>7.2</v>
      </c>
      <c r="M509" s="12">
        <v>6.3</v>
      </c>
      <c r="N509" s="12">
        <v>-12.5</v>
      </c>
      <c r="O509" s="12">
        <v>23.2</v>
      </c>
      <c r="P509" s="12">
        <v>31.2</v>
      </c>
      <c r="Q509" s="12">
        <v>34.479999999999997</v>
      </c>
      <c r="R509" s="12">
        <v>5.45</v>
      </c>
      <c r="S509" s="13">
        <v>0.49</v>
      </c>
      <c r="T509" s="13">
        <v>0.65</v>
      </c>
      <c r="U509" s="16">
        <v>32</v>
      </c>
      <c r="V509" s="76">
        <v>1661.5</v>
      </c>
      <c r="W509" s="76">
        <v>1517</v>
      </c>
      <c r="X509" s="76">
        <v>-8.6999999999999993</v>
      </c>
      <c r="Y509" s="15">
        <v>47.3</v>
      </c>
      <c r="Z509" s="12">
        <v>48.2</v>
      </c>
      <c r="AA509" s="56">
        <v>1.9</v>
      </c>
      <c r="AB509" s="71">
        <v>43373</v>
      </c>
      <c r="AC509" s="51">
        <v>15.4</v>
      </c>
      <c r="AD509" s="45" t="s">
        <v>763</v>
      </c>
    </row>
    <row r="510" spans="1:30" ht="18" x14ac:dyDescent="0.35">
      <c r="B510" s="20" t="s">
        <v>1232</v>
      </c>
      <c r="C510" s="12">
        <v>325.89999999999998</v>
      </c>
      <c r="D510" s="12">
        <v>325.2</v>
      </c>
      <c r="E510" s="12">
        <v>-0.2</v>
      </c>
      <c r="F510" s="12">
        <v>58</v>
      </c>
      <c r="G510" s="12">
        <v>74.7</v>
      </c>
      <c r="H510" s="12">
        <v>28.79</v>
      </c>
      <c r="I510" s="12">
        <v>7.2</v>
      </c>
      <c r="J510" s="12">
        <v>6.3</v>
      </c>
      <c r="K510" s="12">
        <v>-12.5</v>
      </c>
      <c r="L510" s="12">
        <v>0</v>
      </c>
      <c r="M510" s="12">
        <v>0</v>
      </c>
      <c r="N510" s="12"/>
      <c r="O510" s="12">
        <v>10.5</v>
      </c>
      <c r="P510" s="12">
        <v>17.8</v>
      </c>
      <c r="Q510" s="12">
        <v>69.52</v>
      </c>
      <c r="R510" s="12">
        <v>5.47</v>
      </c>
      <c r="S510" s="13">
        <v>0.44</v>
      </c>
      <c r="T510" s="13">
        <v>0.7</v>
      </c>
      <c r="U510" s="16">
        <v>58.5</v>
      </c>
      <c r="V510" s="76">
        <v>6019.7</v>
      </c>
      <c r="W510" s="76">
        <v>6311.8</v>
      </c>
      <c r="X510" s="76">
        <v>4.8499999999999996</v>
      </c>
      <c r="Y510" s="15">
        <v>77.650000000000006</v>
      </c>
      <c r="Z510" s="12">
        <v>78.825000000000003</v>
      </c>
      <c r="AA510" s="56">
        <v>1.51</v>
      </c>
      <c r="AB510" s="71">
        <v>43281</v>
      </c>
      <c r="AC510" s="51">
        <v>4.9000000000000004</v>
      </c>
      <c r="AD510" s="45" t="s">
        <v>739</v>
      </c>
    </row>
    <row r="511" spans="1:30" ht="18" x14ac:dyDescent="0.35">
      <c r="B511" s="20" t="s">
        <v>1233</v>
      </c>
      <c r="C511" s="12">
        <v>2156.9</v>
      </c>
      <c r="D511" s="12">
        <v>2177.5</v>
      </c>
      <c r="E511" s="12">
        <v>1</v>
      </c>
      <c r="F511" s="12">
        <v>173.7</v>
      </c>
      <c r="G511" s="12">
        <v>164.7</v>
      </c>
      <c r="H511" s="12">
        <v>-5.18</v>
      </c>
      <c r="I511" s="12">
        <v>59.1</v>
      </c>
      <c r="J511" s="12">
        <v>42.3</v>
      </c>
      <c r="K511" s="12">
        <v>-28.43</v>
      </c>
      <c r="L511" s="12">
        <v>2.2000000000000002</v>
      </c>
      <c r="M511" s="12">
        <v>3.1</v>
      </c>
      <c r="N511" s="12">
        <v>40.909999999999997</v>
      </c>
      <c r="O511" s="12">
        <v>112.4</v>
      </c>
      <c r="P511" s="12">
        <v>119.4</v>
      </c>
      <c r="Q511" s="12">
        <v>6.23</v>
      </c>
      <c r="R511" s="12">
        <v>5.48</v>
      </c>
      <c r="S511" s="13">
        <v>1.03</v>
      </c>
      <c r="T511" s="13">
        <v>1.2</v>
      </c>
      <c r="U511" s="16">
        <v>15.9</v>
      </c>
      <c r="V511" s="76">
        <v>2474.1</v>
      </c>
      <c r="W511" s="76">
        <v>2313.9</v>
      </c>
      <c r="X511" s="76">
        <v>-6.48</v>
      </c>
      <c r="Y511" s="15">
        <v>108.679</v>
      </c>
      <c r="Z511" s="12">
        <v>99.590999999999994</v>
      </c>
      <c r="AA511" s="56">
        <v>-8.36</v>
      </c>
      <c r="AB511" s="71">
        <v>43316</v>
      </c>
      <c r="AC511" s="51">
        <v>11.2</v>
      </c>
      <c r="AD511" s="45" t="s">
        <v>701</v>
      </c>
    </row>
    <row r="512" spans="1:30" ht="18" x14ac:dyDescent="0.35">
      <c r="B512" s="20" t="s">
        <v>1234</v>
      </c>
      <c r="C512" s="12">
        <v>420.8</v>
      </c>
      <c r="D512" s="12">
        <v>481.9</v>
      </c>
      <c r="E512" s="12">
        <v>14.5</v>
      </c>
      <c r="F512" s="12">
        <v>42.2</v>
      </c>
      <c r="G512" s="12">
        <v>36.6</v>
      </c>
      <c r="H512" s="12">
        <v>-13.27</v>
      </c>
      <c r="I512" s="12">
        <v>12.2</v>
      </c>
      <c r="J512" s="12">
        <v>6.8</v>
      </c>
      <c r="K512" s="12">
        <v>-44.26</v>
      </c>
      <c r="L512" s="12">
        <v>3.6</v>
      </c>
      <c r="M512" s="12">
        <v>3.4</v>
      </c>
      <c r="N512" s="12">
        <v>-5.56</v>
      </c>
      <c r="O512" s="12">
        <v>26.4</v>
      </c>
      <c r="P512" s="12">
        <v>26.4</v>
      </c>
      <c r="Q512" s="12">
        <v>0</v>
      </c>
      <c r="R512" s="12">
        <v>5.48</v>
      </c>
      <c r="S512" s="13">
        <v>0.82</v>
      </c>
      <c r="T512" s="13">
        <v>0.82</v>
      </c>
      <c r="U512" s="16">
        <v>0.6</v>
      </c>
      <c r="V512" s="76">
        <v>994.6</v>
      </c>
      <c r="W512" s="76">
        <v>1088.8</v>
      </c>
      <c r="X512" s="76">
        <v>9.4700000000000006</v>
      </c>
      <c r="Y512" s="15">
        <v>32.299999999999997</v>
      </c>
      <c r="Z512" s="12">
        <v>32.1</v>
      </c>
      <c r="AA512" s="56">
        <v>-0.62</v>
      </c>
      <c r="AB512" s="71">
        <v>43373</v>
      </c>
      <c r="AC512" s="51">
        <v>25.5</v>
      </c>
      <c r="AD512" s="45" t="s">
        <v>696</v>
      </c>
    </row>
    <row r="513" spans="2:30" ht="18" x14ac:dyDescent="0.35">
      <c r="B513" s="20" t="s">
        <v>1235</v>
      </c>
      <c r="C513" s="12">
        <v>477.3</v>
      </c>
      <c r="D513" s="12">
        <v>558.9</v>
      </c>
      <c r="E513" s="12">
        <v>17.100000000000001</v>
      </c>
      <c r="F513" s="12">
        <v>12.1</v>
      </c>
      <c r="G513" s="12">
        <v>39.4</v>
      </c>
      <c r="H513" s="12">
        <v>225.62</v>
      </c>
      <c r="I513" s="12">
        <v>0.8</v>
      </c>
      <c r="J513" s="12">
        <v>2.6</v>
      </c>
      <c r="K513" s="12">
        <v>225</v>
      </c>
      <c r="L513" s="12">
        <v>7.2</v>
      </c>
      <c r="M513" s="12">
        <v>6</v>
      </c>
      <c r="N513" s="12">
        <v>-16.670000000000002</v>
      </c>
      <c r="O513" s="12">
        <v>4.0999999999999996</v>
      </c>
      <c r="P513" s="12">
        <v>30.8</v>
      </c>
      <c r="Q513" s="12">
        <v>651.22</v>
      </c>
      <c r="R513" s="12">
        <v>5.51</v>
      </c>
      <c r="S513" s="13">
        <v>0.04</v>
      </c>
      <c r="T513" s="13">
        <v>0.28000000000000003</v>
      </c>
      <c r="U513" s="16">
        <v>676.5</v>
      </c>
      <c r="V513" s="76">
        <v>544.29999999999995</v>
      </c>
      <c r="W513" s="76">
        <v>601.79999999999995</v>
      </c>
      <c r="X513" s="76">
        <v>10.56</v>
      </c>
      <c r="Y513" s="15">
        <v>111.755</v>
      </c>
      <c r="Z513" s="12">
        <v>108.99</v>
      </c>
      <c r="AA513" s="56">
        <v>-2.4700000000000002</v>
      </c>
      <c r="AB513" s="71">
        <v>43373</v>
      </c>
      <c r="AC513" s="51">
        <v>13</v>
      </c>
      <c r="AD513" s="45" t="s">
        <v>722</v>
      </c>
    </row>
    <row r="514" spans="2:30" ht="18" x14ac:dyDescent="0.35">
      <c r="B514" s="20" t="s">
        <v>1236</v>
      </c>
      <c r="C514" s="12">
        <v>649.29999999999995</v>
      </c>
      <c r="D514" s="12">
        <v>700.9</v>
      </c>
      <c r="E514" s="12">
        <v>7.9</v>
      </c>
      <c r="F514" s="12">
        <v>48.7</v>
      </c>
      <c r="G514" s="12">
        <v>55.4</v>
      </c>
      <c r="H514" s="12">
        <v>13.76</v>
      </c>
      <c r="I514" s="12">
        <v>10.1</v>
      </c>
      <c r="J514" s="12">
        <v>16.7</v>
      </c>
      <c r="K514" s="12">
        <v>65.349999999999994</v>
      </c>
      <c r="L514" s="12">
        <v>8.8000000000000007</v>
      </c>
      <c r="M514" s="12">
        <v>9.6999999999999993</v>
      </c>
      <c r="N514" s="12">
        <v>10.23</v>
      </c>
      <c r="O514" s="12">
        <v>38.6</v>
      </c>
      <c r="P514" s="12">
        <v>38.6</v>
      </c>
      <c r="Q514" s="12">
        <v>0</v>
      </c>
      <c r="R514" s="12">
        <v>5.51</v>
      </c>
      <c r="S514" s="13">
        <v>1.07</v>
      </c>
      <c r="T514" s="13">
        <v>1.08</v>
      </c>
      <c r="U514" s="16">
        <v>1.4</v>
      </c>
      <c r="V514" s="76">
        <v>1876.3</v>
      </c>
      <c r="W514" s="76">
        <v>1739.1</v>
      </c>
      <c r="X514" s="76">
        <v>-7.31</v>
      </c>
      <c r="Y514" s="15">
        <v>36.198</v>
      </c>
      <c r="Z514" s="12">
        <v>35.685000000000002</v>
      </c>
      <c r="AA514" s="56">
        <v>-1.42</v>
      </c>
      <c r="AB514" s="71">
        <v>43372</v>
      </c>
      <c r="AC514" s="51">
        <v>25.3</v>
      </c>
      <c r="AD514" s="45" t="s">
        <v>694</v>
      </c>
    </row>
    <row r="515" spans="2:30" ht="18" x14ac:dyDescent="0.35">
      <c r="B515" s="20" t="s">
        <v>541</v>
      </c>
      <c r="C515" s="12">
        <v>4638.6000000000004</v>
      </c>
      <c r="D515" s="12">
        <v>5261</v>
      </c>
      <c r="E515" s="12">
        <v>13.4</v>
      </c>
      <c r="F515" s="12">
        <v>311.7</v>
      </c>
      <c r="G515" s="12">
        <v>413.3</v>
      </c>
      <c r="H515" s="12">
        <v>32.6</v>
      </c>
      <c r="I515" s="12">
        <v>77.099999999999994</v>
      </c>
      <c r="J515" s="12">
        <v>95</v>
      </c>
      <c r="K515" s="12">
        <v>23.22</v>
      </c>
      <c r="L515" s="12">
        <v>34.5</v>
      </c>
      <c r="M515" s="12">
        <v>26.7</v>
      </c>
      <c r="N515" s="12">
        <v>-22.61</v>
      </c>
      <c r="O515" s="12">
        <v>199.1</v>
      </c>
      <c r="P515" s="12">
        <v>290.5</v>
      </c>
      <c r="Q515" s="12">
        <v>45.91</v>
      </c>
      <c r="R515" s="12">
        <v>5.52</v>
      </c>
      <c r="S515" s="13">
        <v>0.57999999999999996</v>
      </c>
      <c r="T515" s="13">
        <v>0.85</v>
      </c>
      <c r="U515" s="16">
        <v>44.8</v>
      </c>
      <c r="V515" s="76">
        <v>7856.5</v>
      </c>
      <c r="W515" s="76">
        <v>8264.2000000000007</v>
      </c>
      <c r="X515" s="76">
        <v>5.19</v>
      </c>
      <c r="Y515" s="15">
        <v>341.18599999999998</v>
      </c>
      <c r="Z515" s="12">
        <v>343.73399999999998</v>
      </c>
      <c r="AA515" s="56">
        <v>0.75</v>
      </c>
      <c r="AB515" s="71">
        <v>43373</v>
      </c>
      <c r="AC515" s="51">
        <v>14.9</v>
      </c>
      <c r="AD515" s="45" t="s">
        <v>756</v>
      </c>
    </row>
    <row r="516" spans="2:30" ht="18" x14ac:dyDescent="0.35">
      <c r="B516" s="20" t="s">
        <v>1237</v>
      </c>
      <c r="C516" s="12">
        <v>1110.8</v>
      </c>
      <c r="D516" s="12">
        <v>1280.0999999999999</v>
      </c>
      <c r="E516" s="12">
        <v>15.2</v>
      </c>
      <c r="F516" s="12">
        <v>64.3</v>
      </c>
      <c r="G516" s="12">
        <v>98</v>
      </c>
      <c r="H516" s="12">
        <v>52.41</v>
      </c>
      <c r="I516" s="12">
        <v>23.8</v>
      </c>
      <c r="J516" s="12">
        <v>24.6</v>
      </c>
      <c r="K516" s="12">
        <v>3.36</v>
      </c>
      <c r="L516" s="12">
        <v>3.6</v>
      </c>
      <c r="M516" s="12">
        <v>2.7</v>
      </c>
      <c r="N516" s="12">
        <v>-25</v>
      </c>
      <c r="O516" s="12">
        <v>36.9</v>
      </c>
      <c r="P516" s="12">
        <v>70.7</v>
      </c>
      <c r="Q516" s="12">
        <v>91.6</v>
      </c>
      <c r="R516" s="12">
        <v>5.52</v>
      </c>
      <c r="S516" s="13">
        <v>0.21</v>
      </c>
      <c r="T516" s="13">
        <v>0.4</v>
      </c>
      <c r="U516" s="16">
        <v>91.4</v>
      </c>
      <c r="V516" s="76">
        <v>1686</v>
      </c>
      <c r="W516" s="76">
        <v>1540.7</v>
      </c>
      <c r="X516" s="76">
        <v>-8.6199999999999992</v>
      </c>
      <c r="Y516" s="15">
        <v>177</v>
      </c>
      <c r="Z516" s="12">
        <v>177.2</v>
      </c>
      <c r="AA516" s="56">
        <v>0.11</v>
      </c>
      <c r="AB516" s="71">
        <v>43373</v>
      </c>
      <c r="AC516" s="51">
        <v>16</v>
      </c>
      <c r="AD516" s="45" t="s">
        <v>714</v>
      </c>
    </row>
    <row r="517" spans="2:30" ht="18" x14ac:dyDescent="0.35">
      <c r="B517" s="20" t="s">
        <v>1238</v>
      </c>
      <c r="C517" s="12">
        <v>335.6</v>
      </c>
      <c r="D517" s="12">
        <v>322</v>
      </c>
      <c r="E517" s="12">
        <v>-4.0999999999999996</v>
      </c>
      <c r="F517" s="12">
        <v>80.8</v>
      </c>
      <c r="G517" s="12">
        <v>65</v>
      </c>
      <c r="H517" s="12">
        <v>-19.55</v>
      </c>
      <c r="I517" s="12">
        <v>13.5</v>
      </c>
      <c r="J517" s="12">
        <v>7.5</v>
      </c>
      <c r="K517" s="12">
        <v>-44.44</v>
      </c>
      <c r="L517" s="12">
        <v>34.5</v>
      </c>
      <c r="M517" s="12">
        <v>35.700000000000003</v>
      </c>
      <c r="N517" s="12">
        <v>3.48</v>
      </c>
      <c r="O517" s="12">
        <v>29</v>
      </c>
      <c r="P517" s="12">
        <v>17.8</v>
      </c>
      <c r="Q517" s="12">
        <v>-38.619999999999997</v>
      </c>
      <c r="R517" s="12">
        <v>5.53</v>
      </c>
      <c r="S517" s="13">
        <v>0.52</v>
      </c>
      <c r="T517" s="13">
        <v>0.33</v>
      </c>
      <c r="U517" s="16">
        <v>-37.799999999999997</v>
      </c>
      <c r="V517" s="76">
        <v>4868.3999999999996</v>
      </c>
      <c r="W517" s="76">
        <v>4848.7</v>
      </c>
      <c r="X517" s="76">
        <v>-0.4</v>
      </c>
      <c r="Y517" s="15">
        <v>55.432000000000002</v>
      </c>
      <c r="Z517" s="12">
        <v>54.819000000000003</v>
      </c>
      <c r="AA517" s="56">
        <v>-1.1100000000000001</v>
      </c>
      <c r="AB517" s="71">
        <v>43373</v>
      </c>
      <c r="AC517" s="51">
        <v>6.5</v>
      </c>
      <c r="AD517" s="45" t="s">
        <v>737</v>
      </c>
    </row>
    <row r="518" spans="2:30" ht="18" x14ac:dyDescent="0.35">
      <c r="B518" s="20" t="s">
        <v>1239</v>
      </c>
      <c r="C518" s="12">
        <v>856.9</v>
      </c>
      <c r="D518" s="12">
        <v>925.4</v>
      </c>
      <c r="E518" s="12">
        <v>8</v>
      </c>
      <c r="F518" s="12">
        <v>94.1</v>
      </c>
      <c r="G518" s="12">
        <v>70.3</v>
      </c>
      <c r="H518" s="12">
        <v>-25.29</v>
      </c>
      <c r="I518" s="12">
        <v>17.600000000000001</v>
      </c>
      <c r="J518" s="12">
        <v>3.6</v>
      </c>
      <c r="K518" s="12">
        <v>-79.55</v>
      </c>
      <c r="L518" s="12">
        <v>12.9</v>
      </c>
      <c r="M518" s="12">
        <v>14</v>
      </c>
      <c r="N518" s="12">
        <v>8.5299999999999994</v>
      </c>
      <c r="O518" s="12">
        <v>62.2</v>
      </c>
      <c r="P518" s="12">
        <v>51.3</v>
      </c>
      <c r="Q518" s="12">
        <v>-17.52</v>
      </c>
      <c r="R518" s="12">
        <v>5.54</v>
      </c>
      <c r="S518" s="13">
        <v>1.39</v>
      </c>
      <c r="T518" s="13">
        <v>1.17</v>
      </c>
      <c r="U518" s="16">
        <v>-15.6</v>
      </c>
      <c r="V518" s="76">
        <v>2194.9</v>
      </c>
      <c r="W518" s="76">
        <v>2268.8000000000002</v>
      </c>
      <c r="X518" s="76">
        <v>3.37</v>
      </c>
      <c r="Y518" s="15">
        <v>44.8</v>
      </c>
      <c r="Z518" s="12">
        <v>43.8</v>
      </c>
      <c r="AA518" s="56">
        <v>-2.23</v>
      </c>
      <c r="AB518" s="71">
        <v>43372</v>
      </c>
      <c r="AC518" s="51">
        <v>14.9</v>
      </c>
      <c r="AD518" s="45" t="s">
        <v>741</v>
      </c>
    </row>
    <row r="519" spans="2:30" ht="18" x14ac:dyDescent="0.35">
      <c r="B519" s="20" t="s">
        <v>480</v>
      </c>
      <c r="C519" s="12">
        <v>7501</v>
      </c>
      <c r="D519" s="12">
        <v>7764</v>
      </c>
      <c r="E519" s="12">
        <v>3.5</v>
      </c>
      <c r="F519" s="12">
        <v>125</v>
      </c>
      <c r="G519" s="12">
        <v>465</v>
      </c>
      <c r="H519" s="12">
        <v>272</v>
      </c>
      <c r="I519" s="12">
        <v>-160</v>
      </c>
      <c r="J519" s="12">
        <v>35</v>
      </c>
      <c r="K519" s="12">
        <v>121.88</v>
      </c>
      <c r="L519" s="12">
        <v>0</v>
      </c>
      <c r="M519" s="12">
        <v>0</v>
      </c>
      <c r="N519" s="12"/>
      <c r="O519" s="12">
        <v>285</v>
      </c>
      <c r="P519" s="12">
        <v>430</v>
      </c>
      <c r="Q519" s="12">
        <v>50.88</v>
      </c>
      <c r="R519" s="12">
        <v>5.54</v>
      </c>
      <c r="S519" s="13">
        <v>0.17</v>
      </c>
      <c r="T519" s="13">
        <v>0.28000000000000003</v>
      </c>
      <c r="U519" s="16">
        <v>64.3</v>
      </c>
      <c r="V519" s="76">
        <v>41919</v>
      </c>
      <c r="W519" s="76">
        <v>34087</v>
      </c>
      <c r="X519" s="76">
        <v>-18.68</v>
      </c>
      <c r="Y519" s="15">
        <v>1667</v>
      </c>
      <c r="Z519" s="12">
        <v>1531</v>
      </c>
      <c r="AA519" s="56">
        <v>-8.16</v>
      </c>
      <c r="AB519" s="71">
        <v>43312</v>
      </c>
      <c r="AC519" s="51">
        <v>50.5</v>
      </c>
      <c r="AD519" s="45" t="s">
        <v>686</v>
      </c>
    </row>
    <row r="520" spans="2:30" ht="18" x14ac:dyDescent="0.35">
      <c r="B520" s="20" t="s">
        <v>1240</v>
      </c>
      <c r="C520" s="12">
        <v>848.2</v>
      </c>
      <c r="D520" s="12">
        <v>988.1</v>
      </c>
      <c r="E520" s="12">
        <v>16.5</v>
      </c>
      <c r="F520" s="12">
        <v>69.900000000000006</v>
      </c>
      <c r="G520" s="12">
        <v>81.2</v>
      </c>
      <c r="H520" s="12">
        <v>16.170000000000002</v>
      </c>
      <c r="I520" s="12">
        <v>13</v>
      </c>
      <c r="J520" s="12">
        <v>14.5</v>
      </c>
      <c r="K520" s="12">
        <v>11.54</v>
      </c>
      <c r="L520" s="12">
        <v>8.8000000000000007</v>
      </c>
      <c r="M520" s="12">
        <v>9.6999999999999993</v>
      </c>
      <c r="N520" s="12">
        <v>10.23</v>
      </c>
      <c r="O520" s="12">
        <v>45.5</v>
      </c>
      <c r="P520" s="12">
        <v>54.9</v>
      </c>
      <c r="Q520" s="12">
        <v>20.66</v>
      </c>
      <c r="R520" s="12">
        <v>5.56</v>
      </c>
      <c r="S520" s="13">
        <v>0.71</v>
      </c>
      <c r="T520" s="13">
        <v>0.91</v>
      </c>
      <c r="U520" s="16">
        <v>28.6</v>
      </c>
      <c r="V520" s="76">
        <v>1672.4</v>
      </c>
      <c r="W520" s="76">
        <v>1690.7</v>
      </c>
      <c r="X520" s="76">
        <v>1.0900000000000001</v>
      </c>
      <c r="Y520" s="15">
        <v>64.59</v>
      </c>
      <c r="Z520" s="12">
        <v>60.621000000000002</v>
      </c>
      <c r="AA520" s="56">
        <v>-6.14</v>
      </c>
      <c r="AB520" s="71">
        <v>43343</v>
      </c>
      <c r="AC520" s="51">
        <v>14.6</v>
      </c>
      <c r="AD520" s="45" t="s">
        <v>763</v>
      </c>
    </row>
    <row r="521" spans="2:30" ht="18" x14ac:dyDescent="0.35">
      <c r="B521" s="20" t="s">
        <v>1241</v>
      </c>
      <c r="C521" s="12">
        <v>454.9</v>
      </c>
      <c r="D521" s="12">
        <v>536.20000000000005</v>
      </c>
      <c r="E521" s="12">
        <v>17.899999999999999</v>
      </c>
      <c r="F521" s="12">
        <v>43.7</v>
      </c>
      <c r="G521" s="12">
        <v>46</v>
      </c>
      <c r="H521" s="12">
        <v>5.26</v>
      </c>
      <c r="I521" s="12">
        <v>13.5</v>
      </c>
      <c r="J521" s="12">
        <v>11.8</v>
      </c>
      <c r="K521" s="12">
        <v>-12.59</v>
      </c>
      <c r="L521" s="12">
        <v>5.3</v>
      </c>
      <c r="M521" s="12">
        <v>4.4000000000000004</v>
      </c>
      <c r="N521" s="12">
        <v>-16.98</v>
      </c>
      <c r="O521" s="12">
        <v>24.9</v>
      </c>
      <c r="P521" s="12">
        <v>29.8</v>
      </c>
      <c r="Q521" s="12">
        <v>19.68</v>
      </c>
      <c r="R521" s="12">
        <v>5.56</v>
      </c>
      <c r="S521" s="13">
        <v>0.79</v>
      </c>
      <c r="T521" s="13">
        <v>0.94</v>
      </c>
      <c r="U521" s="16">
        <v>19.3</v>
      </c>
      <c r="V521" s="76">
        <v>460.8</v>
      </c>
      <c r="W521" s="76">
        <v>517.4</v>
      </c>
      <c r="X521" s="76">
        <v>12.28</v>
      </c>
      <c r="Y521" s="15">
        <v>31.72</v>
      </c>
      <c r="Z521" s="12">
        <v>31.780999999999999</v>
      </c>
      <c r="AA521" s="56">
        <v>0.19</v>
      </c>
      <c r="AB521" s="71">
        <v>43337</v>
      </c>
      <c r="AC521" s="51">
        <v>7.6</v>
      </c>
      <c r="AD521" s="45" t="s">
        <v>909</v>
      </c>
    </row>
    <row r="522" spans="2:30" ht="18" x14ac:dyDescent="0.35">
      <c r="B522" s="20" t="s">
        <v>1242</v>
      </c>
      <c r="C522" s="12">
        <v>554.79999999999995</v>
      </c>
      <c r="D522" s="12">
        <v>604.20000000000005</v>
      </c>
      <c r="E522" s="12">
        <v>8.9</v>
      </c>
      <c r="F522" s="12">
        <v>47.6</v>
      </c>
      <c r="G522" s="12">
        <v>43.6</v>
      </c>
      <c r="H522" s="12">
        <v>-8.4</v>
      </c>
      <c r="I522" s="12">
        <v>15.5</v>
      </c>
      <c r="J522" s="12">
        <v>9.8000000000000007</v>
      </c>
      <c r="K522" s="12">
        <v>-36.770000000000003</v>
      </c>
      <c r="L522" s="12">
        <v>0</v>
      </c>
      <c r="M522" s="12">
        <v>0</v>
      </c>
      <c r="N522" s="12"/>
      <c r="O522" s="12">
        <v>32.1</v>
      </c>
      <c r="P522" s="12">
        <v>33.799999999999997</v>
      </c>
      <c r="Q522" s="12">
        <v>5.3</v>
      </c>
      <c r="R522" s="12">
        <v>5.59</v>
      </c>
      <c r="S522" s="13">
        <v>1.26</v>
      </c>
      <c r="T522" s="13">
        <v>1.33</v>
      </c>
      <c r="U522" s="16">
        <v>5</v>
      </c>
      <c r="V522" s="76">
        <v>308.7</v>
      </c>
      <c r="W522" s="76">
        <v>498.6</v>
      </c>
      <c r="X522" s="76">
        <v>61.52</v>
      </c>
      <c r="Y522" s="15">
        <v>25.459</v>
      </c>
      <c r="Z522" s="12">
        <v>25.504000000000001</v>
      </c>
      <c r="AA522" s="56">
        <v>0.18</v>
      </c>
      <c r="AB522" s="71">
        <v>43373</v>
      </c>
      <c r="AC522" s="51">
        <v>14.2</v>
      </c>
      <c r="AD522" s="45" t="s">
        <v>909</v>
      </c>
    </row>
    <row r="523" spans="2:30" ht="18" x14ac:dyDescent="0.35">
      <c r="B523" s="20" t="s">
        <v>1243</v>
      </c>
      <c r="C523" s="12">
        <v>1035.0999999999999</v>
      </c>
      <c r="D523" s="12">
        <v>1026.4000000000001</v>
      </c>
      <c r="E523" s="12">
        <v>-0.8</v>
      </c>
      <c r="F523" s="12">
        <v>99.5</v>
      </c>
      <c r="G523" s="12">
        <v>93.2</v>
      </c>
      <c r="H523" s="12">
        <v>-6.33</v>
      </c>
      <c r="I523" s="12">
        <v>26.4</v>
      </c>
      <c r="J523" s="12">
        <v>17.2</v>
      </c>
      <c r="K523" s="12">
        <v>-34.85</v>
      </c>
      <c r="L523" s="12">
        <v>17.5</v>
      </c>
      <c r="M523" s="12">
        <v>18.5</v>
      </c>
      <c r="N523" s="12">
        <v>5.71</v>
      </c>
      <c r="O523" s="12">
        <v>55.6</v>
      </c>
      <c r="P523" s="12">
        <v>57.5</v>
      </c>
      <c r="Q523" s="12">
        <v>3.42</v>
      </c>
      <c r="R523" s="12">
        <v>5.6</v>
      </c>
      <c r="S523" s="13">
        <v>0.61</v>
      </c>
      <c r="T523" s="13">
        <v>0.63</v>
      </c>
      <c r="U523" s="16">
        <v>3</v>
      </c>
      <c r="V523" s="76">
        <v>2600.8000000000002</v>
      </c>
      <c r="W523" s="76">
        <v>2417.1</v>
      </c>
      <c r="X523" s="76">
        <v>-7.06</v>
      </c>
      <c r="Y523" s="15">
        <v>91.2</v>
      </c>
      <c r="Z523" s="12">
        <v>91.6</v>
      </c>
      <c r="AA523" s="56">
        <v>0.44</v>
      </c>
      <c r="AB523" s="71">
        <v>43373</v>
      </c>
      <c r="AC523" s="51">
        <v>103.6</v>
      </c>
      <c r="AD523" s="45" t="s">
        <v>753</v>
      </c>
    </row>
    <row r="524" spans="2:30" ht="18" x14ac:dyDescent="0.35">
      <c r="B524" s="20" t="s">
        <v>233</v>
      </c>
      <c r="C524" s="12">
        <v>1891</v>
      </c>
      <c r="D524" s="12">
        <v>2303</v>
      </c>
      <c r="E524" s="12">
        <v>21.8</v>
      </c>
      <c r="F524" s="12">
        <v>416</v>
      </c>
      <c r="G524" s="12">
        <v>660</v>
      </c>
      <c r="H524" s="12">
        <v>58.65</v>
      </c>
      <c r="I524" s="12">
        <v>24</v>
      </c>
      <c r="J524" s="12">
        <v>190</v>
      </c>
      <c r="K524" s="12">
        <v>691.67</v>
      </c>
      <c r="L524" s="12">
        <v>267</v>
      </c>
      <c r="M524" s="12">
        <v>270</v>
      </c>
      <c r="N524" s="12">
        <v>1.1200000000000001</v>
      </c>
      <c r="O524" s="12">
        <v>33</v>
      </c>
      <c r="P524" s="12">
        <v>129</v>
      </c>
      <c r="Q524" s="12">
        <v>290.91000000000003</v>
      </c>
      <c r="R524" s="12">
        <v>5.6</v>
      </c>
      <c r="S524" s="13">
        <v>0.04</v>
      </c>
      <c r="T524" s="13">
        <v>0.13</v>
      </c>
      <c r="U524" s="16">
        <v>215.8</v>
      </c>
      <c r="V524" s="76">
        <v>38011</v>
      </c>
      <c r="W524" s="76">
        <v>31543</v>
      </c>
      <c r="X524" s="76">
        <v>-17.02</v>
      </c>
      <c r="Y524" s="15">
        <v>829.36800000000005</v>
      </c>
      <c r="Z524" s="12">
        <v>1026.5039999999999</v>
      </c>
      <c r="AA524" s="56">
        <v>23.77</v>
      </c>
      <c r="AB524" s="71">
        <v>43373</v>
      </c>
      <c r="AC524" s="51">
        <v>142.69999999999999</v>
      </c>
      <c r="AD524" s="45" t="s">
        <v>711</v>
      </c>
    </row>
    <row r="525" spans="2:30" ht="18" x14ac:dyDescent="0.35">
      <c r="B525" s="20" t="s">
        <v>1244</v>
      </c>
      <c r="C525" s="12">
        <v>1229.5999999999999</v>
      </c>
      <c r="D525" s="12">
        <v>1296</v>
      </c>
      <c r="E525" s="12">
        <v>5.4</v>
      </c>
      <c r="F525" s="12">
        <v>114.5</v>
      </c>
      <c r="G525" s="12">
        <v>122.3</v>
      </c>
      <c r="H525" s="12">
        <v>6.81</v>
      </c>
      <c r="I525" s="12">
        <v>32.299999999999997</v>
      </c>
      <c r="J525" s="12">
        <v>24.4</v>
      </c>
      <c r="K525" s="12">
        <v>-24.46</v>
      </c>
      <c r="L525" s="12">
        <v>2.1</v>
      </c>
      <c r="M525" s="12">
        <v>1</v>
      </c>
      <c r="N525" s="12">
        <v>-52.38</v>
      </c>
      <c r="O525" s="12">
        <v>59.6</v>
      </c>
      <c r="P525" s="12">
        <v>72.7</v>
      </c>
      <c r="Q525" s="12">
        <v>21.98</v>
      </c>
      <c r="R525" s="12">
        <v>5.61</v>
      </c>
      <c r="S525" s="13">
        <v>1.82</v>
      </c>
      <c r="T525" s="13">
        <v>2.11</v>
      </c>
      <c r="U525" s="16">
        <v>16.2</v>
      </c>
      <c r="V525" s="76">
        <v>1096.0999999999999</v>
      </c>
      <c r="W525" s="76">
        <v>863.5</v>
      </c>
      <c r="X525" s="76">
        <v>-21.22</v>
      </c>
      <c r="Y525" s="15">
        <v>32.746000000000002</v>
      </c>
      <c r="Z525" s="12">
        <v>34.399000000000001</v>
      </c>
      <c r="AA525" s="56">
        <v>5.05</v>
      </c>
      <c r="AB525" s="71">
        <v>43373</v>
      </c>
      <c r="AC525" s="51">
        <v>23.8</v>
      </c>
      <c r="AD525" s="45" t="s">
        <v>741</v>
      </c>
    </row>
    <row r="526" spans="2:30" ht="18" x14ac:dyDescent="0.35">
      <c r="B526" s="20" t="s">
        <v>1245</v>
      </c>
      <c r="C526" s="12">
        <v>775.6</v>
      </c>
      <c r="D526" s="12">
        <v>875.8</v>
      </c>
      <c r="E526" s="12">
        <v>12.9</v>
      </c>
      <c r="F526" s="12">
        <v>55.1</v>
      </c>
      <c r="G526" s="12">
        <v>72.099999999999994</v>
      </c>
      <c r="H526" s="12">
        <v>30.85</v>
      </c>
      <c r="I526" s="12">
        <v>13.8</v>
      </c>
      <c r="J526" s="12">
        <v>18.100000000000001</v>
      </c>
      <c r="K526" s="12">
        <v>31.16</v>
      </c>
      <c r="L526" s="12">
        <v>4.4000000000000004</v>
      </c>
      <c r="M526" s="12">
        <v>4.9000000000000004</v>
      </c>
      <c r="N526" s="12">
        <v>11.36</v>
      </c>
      <c r="O526" s="12">
        <v>36.200000000000003</v>
      </c>
      <c r="P526" s="12">
        <v>49.1</v>
      </c>
      <c r="Q526" s="12">
        <v>35.64</v>
      </c>
      <c r="R526" s="12">
        <v>5.61</v>
      </c>
      <c r="S526" s="13">
        <v>0.31</v>
      </c>
      <c r="T526" s="13">
        <v>0.42</v>
      </c>
      <c r="U526" s="16">
        <v>36.6</v>
      </c>
      <c r="V526" s="76">
        <v>980.2</v>
      </c>
      <c r="W526" s="76">
        <v>1046</v>
      </c>
      <c r="X526" s="76">
        <v>6.71</v>
      </c>
      <c r="Y526" s="15">
        <v>117.5</v>
      </c>
      <c r="Z526" s="12">
        <v>116.7</v>
      </c>
      <c r="AA526" s="56">
        <v>-0.68</v>
      </c>
      <c r="AB526" s="71">
        <v>43336</v>
      </c>
      <c r="AC526" s="51">
        <v>15.7</v>
      </c>
      <c r="AD526" s="45" t="s">
        <v>1033</v>
      </c>
    </row>
    <row r="527" spans="2:30" ht="18" x14ac:dyDescent="0.35">
      <c r="B527" s="20" t="s">
        <v>318</v>
      </c>
      <c r="C527" s="12">
        <v>50322</v>
      </c>
      <c r="D527" s="12">
        <v>56556</v>
      </c>
      <c r="E527" s="12">
        <v>12.4</v>
      </c>
      <c r="F527" s="12">
        <v>4088</v>
      </c>
      <c r="G527" s="12">
        <v>4590</v>
      </c>
      <c r="H527" s="12">
        <v>12.28</v>
      </c>
      <c r="I527" s="12">
        <v>1233</v>
      </c>
      <c r="J527" s="12">
        <v>953</v>
      </c>
      <c r="K527" s="12">
        <v>-22.71</v>
      </c>
      <c r="L527" s="12">
        <v>294</v>
      </c>
      <c r="M527" s="12">
        <v>353</v>
      </c>
      <c r="N527" s="12">
        <v>20.07</v>
      </c>
      <c r="O527" s="12">
        <v>2485</v>
      </c>
      <c r="P527" s="12">
        <v>3188</v>
      </c>
      <c r="Q527" s="12">
        <v>28.29</v>
      </c>
      <c r="R527" s="12">
        <v>5.64</v>
      </c>
      <c r="S527" s="13">
        <v>2.5099999999999998</v>
      </c>
      <c r="T527" s="13">
        <v>3.24</v>
      </c>
      <c r="U527" s="16">
        <v>29.1</v>
      </c>
      <c r="V527" s="76">
        <v>95134</v>
      </c>
      <c r="W527" s="76">
        <v>101077</v>
      </c>
      <c r="X527" s="76">
        <v>6.25</v>
      </c>
      <c r="Y527" s="15">
        <v>989</v>
      </c>
      <c r="Z527" s="12">
        <v>983</v>
      </c>
      <c r="AA527" s="56">
        <v>-0.61</v>
      </c>
      <c r="AB527" s="71">
        <v>43373</v>
      </c>
      <c r="AC527" s="51">
        <v>23.5</v>
      </c>
      <c r="AD527" s="45" t="s">
        <v>720</v>
      </c>
    </row>
    <row r="528" spans="2:30" ht="18" x14ac:dyDescent="0.35">
      <c r="B528" s="20" t="s">
        <v>1246</v>
      </c>
      <c r="C528" s="12">
        <v>1542.8</v>
      </c>
      <c r="D528" s="12">
        <v>1614</v>
      </c>
      <c r="E528" s="12">
        <v>4.5999999999999996</v>
      </c>
      <c r="F528" s="12">
        <v>131.6</v>
      </c>
      <c r="G528" s="12">
        <v>142.1</v>
      </c>
      <c r="H528" s="12">
        <v>7.98</v>
      </c>
      <c r="I528" s="12">
        <v>36.9</v>
      </c>
      <c r="J528" s="12">
        <v>28.2</v>
      </c>
      <c r="K528" s="12">
        <v>-23.58</v>
      </c>
      <c r="L528" s="12">
        <v>21</v>
      </c>
      <c r="M528" s="12">
        <v>22.2</v>
      </c>
      <c r="N528" s="12">
        <v>5.71</v>
      </c>
      <c r="O528" s="12">
        <v>73</v>
      </c>
      <c r="P528" s="12">
        <v>91.1</v>
      </c>
      <c r="Q528" s="12">
        <v>24.79</v>
      </c>
      <c r="R528" s="12">
        <v>5.64</v>
      </c>
      <c r="S528" s="13">
        <v>0.49</v>
      </c>
      <c r="T528" s="13">
        <v>0.63</v>
      </c>
      <c r="U528" s="16">
        <v>29.3</v>
      </c>
      <c r="V528" s="76">
        <v>2993.4</v>
      </c>
      <c r="W528" s="76">
        <v>3089</v>
      </c>
      <c r="X528" s="76">
        <v>3.19</v>
      </c>
      <c r="Y528" s="15">
        <v>148.88800000000001</v>
      </c>
      <c r="Z528" s="12">
        <v>143.709</v>
      </c>
      <c r="AA528" s="56">
        <v>-3.48</v>
      </c>
      <c r="AB528" s="71">
        <v>43373</v>
      </c>
      <c r="AC528" s="51">
        <v>21.7</v>
      </c>
      <c r="AD528" s="45" t="s">
        <v>697</v>
      </c>
    </row>
    <row r="529" spans="2:30" ht="18" x14ac:dyDescent="0.35">
      <c r="B529" s="20" t="s">
        <v>1247</v>
      </c>
      <c r="C529" s="12">
        <v>429.5</v>
      </c>
      <c r="D529" s="12">
        <v>494.9</v>
      </c>
      <c r="E529" s="12">
        <v>15.2</v>
      </c>
      <c r="F529" s="12">
        <v>58.7</v>
      </c>
      <c r="G529" s="12">
        <v>16.600000000000001</v>
      </c>
      <c r="H529" s="12">
        <v>-71.72</v>
      </c>
      <c r="I529" s="12">
        <v>11.6</v>
      </c>
      <c r="J529" s="12">
        <v>-11.3</v>
      </c>
      <c r="K529" s="12">
        <v>-197.41</v>
      </c>
      <c r="L529" s="12">
        <v>20.100000000000001</v>
      </c>
      <c r="M529" s="12">
        <v>20.399999999999999</v>
      </c>
      <c r="N529" s="12">
        <v>1.49</v>
      </c>
      <c r="O529" s="12">
        <v>47.4</v>
      </c>
      <c r="P529" s="12">
        <v>28.1</v>
      </c>
      <c r="Q529" s="12">
        <v>-40.72</v>
      </c>
      <c r="R529" s="12">
        <v>5.68</v>
      </c>
      <c r="S529" s="13">
        <v>0.7</v>
      </c>
      <c r="T529" s="13">
        <v>0.42</v>
      </c>
      <c r="U529" s="16">
        <v>-40</v>
      </c>
      <c r="V529" s="76">
        <v>2593</v>
      </c>
      <c r="W529" s="76">
        <v>3239.4</v>
      </c>
      <c r="X529" s="76">
        <v>24.93</v>
      </c>
      <c r="Y529" s="15">
        <v>68</v>
      </c>
      <c r="Z529" s="12">
        <v>67.2</v>
      </c>
      <c r="AA529" s="56">
        <v>-1.18</v>
      </c>
      <c r="AB529" s="71">
        <v>43373</v>
      </c>
      <c r="AC529" s="51">
        <v>29.8</v>
      </c>
      <c r="AD529" s="45" t="s">
        <v>761</v>
      </c>
    </row>
    <row r="530" spans="2:30" ht="18" x14ac:dyDescent="0.35">
      <c r="B530" s="20" t="s">
        <v>53</v>
      </c>
      <c r="C530" s="12">
        <v>570.70000000000005</v>
      </c>
      <c r="D530" s="12">
        <v>845.8</v>
      </c>
      <c r="E530" s="12">
        <v>48.2</v>
      </c>
      <c r="F530" s="12">
        <v>-150.5</v>
      </c>
      <c r="G530" s="12">
        <v>127.5</v>
      </c>
      <c r="H530" s="12">
        <v>-184.72</v>
      </c>
      <c r="I530" s="12">
        <v>-72</v>
      </c>
      <c r="J530" s="12">
        <v>24.1</v>
      </c>
      <c r="K530" s="12">
        <v>133.47</v>
      </c>
      <c r="L530" s="12">
        <v>49.2</v>
      </c>
      <c r="M530" s="12">
        <v>54.8</v>
      </c>
      <c r="N530" s="12">
        <v>11.38</v>
      </c>
      <c r="O530" s="12">
        <v>-127.8</v>
      </c>
      <c r="P530" s="12">
        <v>48</v>
      </c>
      <c r="Q530" s="12">
        <v>137.56</v>
      </c>
      <c r="R530" s="12">
        <v>5.68</v>
      </c>
      <c r="S530" s="13">
        <v>-0.52</v>
      </c>
      <c r="T530" s="13">
        <v>0.19</v>
      </c>
      <c r="U530" s="16">
        <v>137.19999999999999</v>
      </c>
      <c r="V530" s="76">
        <v>6100.3</v>
      </c>
      <c r="W530" s="76">
        <v>6048.8</v>
      </c>
      <c r="X530" s="76">
        <v>-0.84</v>
      </c>
      <c r="Y530" s="15">
        <v>245.244</v>
      </c>
      <c r="Z530" s="12">
        <v>247.166</v>
      </c>
      <c r="AA530" s="56">
        <v>0.78</v>
      </c>
      <c r="AB530" s="71">
        <v>43373</v>
      </c>
      <c r="AC530" s="51">
        <v>250</v>
      </c>
      <c r="AD530" s="45" t="s">
        <v>731</v>
      </c>
    </row>
    <row r="531" spans="2:30" ht="18" x14ac:dyDescent="0.35">
      <c r="B531" s="20" t="s">
        <v>1248</v>
      </c>
      <c r="C531" s="12">
        <v>818.5</v>
      </c>
      <c r="D531" s="12">
        <v>883</v>
      </c>
      <c r="E531" s="12">
        <v>7.9</v>
      </c>
      <c r="F531" s="12">
        <v>51.5</v>
      </c>
      <c r="G531" s="12">
        <v>55.6</v>
      </c>
      <c r="H531" s="12">
        <v>7.96</v>
      </c>
      <c r="I531" s="12">
        <v>11.3</v>
      </c>
      <c r="J531" s="12">
        <v>5.4</v>
      </c>
      <c r="K531" s="12">
        <v>-52.21</v>
      </c>
      <c r="L531" s="12">
        <v>0</v>
      </c>
      <c r="M531" s="12">
        <v>0</v>
      </c>
      <c r="N531" s="12"/>
      <c r="O531" s="12">
        <v>40.200000000000003</v>
      </c>
      <c r="P531" s="12">
        <v>50.2</v>
      </c>
      <c r="Q531" s="12">
        <v>24.88</v>
      </c>
      <c r="R531" s="12">
        <v>5.69</v>
      </c>
      <c r="S531" s="13">
        <v>0.49</v>
      </c>
      <c r="T531" s="13">
        <v>0.62</v>
      </c>
      <c r="U531" s="16">
        <v>26.9</v>
      </c>
      <c r="V531" s="76">
        <v>2081.6</v>
      </c>
      <c r="W531" s="76">
        <v>2172</v>
      </c>
      <c r="X531" s="76">
        <v>4.34</v>
      </c>
      <c r="Y531" s="15">
        <v>82</v>
      </c>
      <c r="Z531" s="12">
        <v>80.7</v>
      </c>
      <c r="AA531" s="56">
        <v>-1.59</v>
      </c>
      <c r="AB531" s="71">
        <v>43373</v>
      </c>
      <c r="AC531" s="51">
        <v>14</v>
      </c>
      <c r="AD531" s="45" t="s">
        <v>758</v>
      </c>
    </row>
    <row r="532" spans="2:30" ht="18" x14ac:dyDescent="0.35">
      <c r="B532" s="20" t="s">
        <v>1249</v>
      </c>
      <c r="C532" s="12">
        <v>56.4</v>
      </c>
      <c r="D532" s="12">
        <v>75.5</v>
      </c>
      <c r="E532" s="12">
        <v>33.9</v>
      </c>
      <c r="F532" s="12">
        <v>9.6</v>
      </c>
      <c r="G532" s="12">
        <v>9.8000000000000007</v>
      </c>
      <c r="H532" s="12">
        <v>2.08</v>
      </c>
      <c r="I532" s="12">
        <v>1.1000000000000001</v>
      </c>
      <c r="J532" s="12">
        <v>-3.5</v>
      </c>
      <c r="K532" s="12">
        <v>-418.18</v>
      </c>
      <c r="L532" s="12">
        <v>12.7</v>
      </c>
      <c r="M532" s="12">
        <v>9</v>
      </c>
      <c r="N532" s="12">
        <v>-29.13</v>
      </c>
      <c r="O532" s="12">
        <v>-4.0999999999999996</v>
      </c>
      <c r="P532" s="12">
        <v>4.3</v>
      </c>
      <c r="Q532" s="12">
        <v>204.88</v>
      </c>
      <c r="R532" s="12">
        <v>5.7</v>
      </c>
      <c r="S532" s="13">
        <v>-0.12</v>
      </c>
      <c r="T532" s="13">
        <v>0.12</v>
      </c>
      <c r="U532" s="16">
        <v>198.4</v>
      </c>
      <c r="V532" s="76">
        <v>659.2</v>
      </c>
      <c r="W532" s="76">
        <v>559.5</v>
      </c>
      <c r="X532" s="76">
        <v>-15.12</v>
      </c>
      <c r="Y532" s="15">
        <v>33.628999999999998</v>
      </c>
      <c r="Z532" s="12">
        <v>36.313000000000002</v>
      </c>
      <c r="AA532" s="56">
        <v>7.98</v>
      </c>
      <c r="AB532" s="71">
        <v>43373</v>
      </c>
      <c r="AC532" s="51">
        <v>250</v>
      </c>
      <c r="AD532" s="45" t="s">
        <v>754</v>
      </c>
    </row>
    <row r="533" spans="2:30" ht="18" x14ac:dyDescent="0.35">
      <c r="B533" s="20" t="s">
        <v>1250</v>
      </c>
      <c r="C533" s="12">
        <v>2503</v>
      </c>
      <c r="D533" s="12">
        <v>2575</v>
      </c>
      <c r="E533" s="12">
        <v>2.9</v>
      </c>
      <c r="F533" s="12">
        <v>152</v>
      </c>
      <c r="G533" s="12">
        <v>170</v>
      </c>
      <c r="H533" s="12">
        <v>11.84</v>
      </c>
      <c r="I533" s="12">
        <v>37</v>
      </c>
      <c r="J533" s="12">
        <v>23</v>
      </c>
      <c r="K533" s="12">
        <v>-37.840000000000003</v>
      </c>
      <c r="L533" s="12">
        <v>36</v>
      </c>
      <c r="M533" s="12">
        <v>0</v>
      </c>
      <c r="N533" s="12">
        <v>-100</v>
      </c>
      <c r="O533" s="12">
        <v>82</v>
      </c>
      <c r="P533" s="12">
        <v>147</v>
      </c>
      <c r="Q533" s="12">
        <v>79.27</v>
      </c>
      <c r="R533" s="12">
        <v>5.71</v>
      </c>
      <c r="S533" s="13">
        <v>0.53</v>
      </c>
      <c r="T533" s="13">
        <v>0.96</v>
      </c>
      <c r="U533" s="16">
        <v>80.400000000000006</v>
      </c>
      <c r="V533" s="76">
        <v>5629</v>
      </c>
      <c r="W533" s="76">
        <v>5454</v>
      </c>
      <c r="X533" s="76">
        <v>-3.11</v>
      </c>
      <c r="Y533" s="15">
        <v>154</v>
      </c>
      <c r="Z533" s="12">
        <v>153</v>
      </c>
      <c r="AA533" s="56">
        <v>-0.65</v>
      </c>
      <c r="AB533" s="71">
        <v>43371</v>
      </c>
      <c r="AC533" s="51">
        <v>24.6</v>
      </c>
      <c r="AD533" s="45" t="s">
        <v>697</v>
      </c>
    </row>
    <row r="534" spans="2:30" ht="18" x14ac:dyDescent="0.35">
      <c r="B534" s="20" t="s">
        <v>1251</v>
      </c>
      <c r="C534" s="12">
        <v>107</v>
      </c>
      <c r="D534" s="12">
        <v>113.5</v>
      </c>
      <c r="E534" s="12">
        <v>6.1</v>
      </c>
      <c r="F534" s="12">
        <v>17.3</v>
      </c>
      <c r="G534" s="12">
        <v>20</v>
      </c>
      <c r="H534" s="12">
        <v>15.61</v>
      </c>
      <c r="I534" s="12">
        <v>0</v>
      </c>
      <c r="J534" s="12">
        <v>0</v>
      </c>
      <c r="K534" s="12"/>
      <c r="L534" s="12">
        <v>14.1</v>
      </c>
      <c r="M534" s="12">
        <v>13.5</v>
      </c>
      <c r="N534" s="12">
        <v>-4.26</v>
      </c>
      <c r="O534" s="12">
        <v>3.2</v>
      </c>
      <c r="P534" s="12">
        <v>6.5</v>
      </c>
      <c r="Q534" s="12">
        <v>103.13</v>
      </c>
      <c r="R534" s="12">
        <v>5.73</v>
      </c>
      <c r="S534" s="13">
        <v>0.03</v>
      </c>
      <c r="T534" s="13">
        <v>0.05</v>
      </c>
      <c r="U534" s="16">
        <v>99.4</v>
      </c>
      <c r="V534" s="76">
        <v>1281.4000000000001</v>
      </c>
      <c r="W534" s="76">
        <v>1460.8</v>
      </c>
      <c r="X534" s="76">
        <v>14</v>
      </c>
      <c r="Y534" s="15">
        <v>119.181</v>
      </c>
      <c r="Z534" s="12">
        <v>123.352</v>
      </c>
      <c r="AA534" s="56">
        <v>3.5</v>
      </c>
      <c r="AB534" s="71">
        <v>43373</v>
      </c>
      <c r="AC534" s="51">
        <v>263.8</v>
      </c>
      <c r="AD534" s="45" t="s">
        <v>742</v>
      </c>
    </row>
    <row r="535" spans="2:30" ht="18" x14ac:dyDescent="0.35">
      <c r="B535" s="20" t="s">
        <v>1252</v>
      </c>
      <c r="C535" s="12">
        <v>1085.4000000000001</v>
      </c>
      <c r="D535" s="12">
        <v>1242.8</v>
      </c>
      <c r="E535" s="12">
        <v>14.5</v>
      </c>
      <c r="F535" s="12">
        <v>123.9</v>
      </c>
      <c r="G535" s="12">
        <v>160.5</v>
      </c>
      <c r="H535" s="12">
        <v>29.54</v>
      </c>
      <c r="I535" s="12">
        <v>26.4</v>
      </c>
      <c r="J535" s="12">
        <v>45.3</v>
      </c>
      <c r="K535" s="12">
        <v>71.59</v>
      </c>
      <c r="L535" s="12">
        <v>43</v>
      </c>
      <c r="M535" s="12">
        <v>44</v>
      </c>
      <c r="N535" s="12">
        <v>2.33</v>
      </c>
      <c r="O535" s="12">
        <v>54.5</v>
      </c>
      <c r="P535" s="12">
        <v>71.2</v>
      </c>
      <c r="Q535" s="12">
        <v>30.64</v>
      </c>
      <c r="R535" s="12">
        <v>5.73</v>
      </c>
      <c r="S535" s="13">
        <v>0.33</v>
      </c>
      <c r="T535" s="13">
        <v>0.49</v>
      </c>
      <c r="U535" s="16">
        <v>48.9</v>
      </c>
      <c r="V535" s="76">
        <v>3203.5</v>
      </c>
      <c r="W535" s="76">
        <v>3495.9</v>
      </c>
      <c r="X535" s="76">
        <v>9.1300000000000008</v>
      </c>
      <c r="Y535" s="15">
        <v>166</v>
      </c>
      <c r="Z535" s="12">
        <v>145.6</v>
      </c>
      <c r="AA535" s="56">
        <v>-12.29</v>
      </c>
      <c r="AB535" s="71">
        <v>43373</v>
      </c>
      <c r="AC535" s="51">
        <v>24.2</v>
      </c>
      <c r="AD535" s="45" t="s">
        <v>680</v>
      </c>
    </row>
    <row r="536" spans="2:30" ht="18" x14ac:dyDescent="0.35">
      <c r="B536" s="20" t="s">
        <v>1253</v>
      </c>
      <c r="C536" s="12">
        <v>8864</v>
      </c>
      <c r="D536" s="12">
        <v>9618</v>
      </c>
      <c r="E536" s="12">
        <v>8.5</v>
      </c>
      <c r="F536" s="12">
        <v>683</v>
      </c>
      <c r="G536" s="12">
        <v>674</v>
      </c>
      <c r="H536" s="12">
        <v>-1.32</v>
      </c>
      <c r="I536" s="12">
        <v>162</v>
      </c>
      <c r="J536" s="12">
        <v>114</v>
      </c>
      <c r="K536" s="12">
        <v>-29.63</v>
      </c>
      <c r="L536" s="12">
        <v>0</v>
      </c>
      <c r="M536" s="12">
        <v>0</v>
      </c>
      <c r="N536" s="12"/>
      <c r="O536" s="12">
        <v>512</v>
      </c>
      <c r="P536" s="12">
        <v>554</v>
      </c>
      <c r="Q536" s="12">
        <v>8.1999999999999993</v>
      </c>
      <c r="R536" s="12">
        <v>5.76</v>
      </c>
      <c r="S536" s="13">
        <v>1.38</v>
      </c>
      <c r="T536" s="13">
        <v>1.62</v>
      </c>
      <c r="U536" s="16">
        <v>16.8</v>
      </c>
      <c r="V536" s="76">
        <v>14091</v>
      </c>
      <c r="W536" s="76">
        <v>15647</v>
      </c>
      <c r="X536" s="76">
        <v>11.04</v>
      </c>
      <c r="Y536" s="15">
        <v>370.4</v>
      </c>
      <c r="Z536" s="12">
        <v>343</v>
      </c>
      <c r="AA536" s="56">
        <v>-7.4</v>
      </c>
      <c r="AB536" s="71">
        <v>43373</v>
      </c>
      <c r="AC536" s="51">
        <v>7.2</v>
      </c>
      <c r="AD536" s="45" t="s">
        <v>684</v>
      </c>
    </row>
    <row r="537" spans="2:30" ht="18" x14ac:dyDescent="0.35">
      <c r="B537" s="20" t="s">
        <v>1254</v>
      </c>
      <c r="C537" s="12">
        <v>366.5</v>
      </c>
      <c r="D537" s="12">
        <v>368</v>
      </c>
      <c r="E537" s="12">
        <v>0.4</v>
      </c>
      <c r="F537" s="12">
        <v>-81.5</v>
      </c>
      <c r="G537" s="12">
        <v>-30.7</v>
      </c>
      <c r="H537" s="12">
        <v>-62.33</v>
      </c>
      <c r="I537" s="12">
        <v>-2</v>
      </c>
      <c r="J537" s="12">
        <v>-65.8</v>
      </c>
      <c r="K537" s="12">
        <v>-3190</v>
      </c>
      <c r="L537" s="12">
        <v>13.9</v>
      </c>
      <c r="M537" s="12">
        <v>13.8</v>
      </c>
      <c r="N537" s="12">
        <v>-0.72</v>
      </c>
      <c r="O537" s="12">
        <v>-93.4</v>
      </c>
      <c r="P537" s="12">
        <v>21.2</v>
      </c>
      <c r="Q537" s="12">
        <v>122.7</v>
      </c>
      <c r="R537" s="12">
        <v>5.76</v>
      </c>
      <c r="S537" s="13">
        <v>-0.24</v>
      </c>
      <c r="T537" s="13">
        <v>0.05</v>
      </c>
      <c r="U537" s="16">
        <v>122.7</v>
      </c>
      <c r="V537" s="76">
        <v>2084.8000000000002</v>
      </c>
      <c r="W537" s="76">
        <v>2303.8000000000002</v>
      </c>
      <c r="X537" s="76">
        <v>10.5</v>
      </c>
      <c r="Y537" s="15">
        <v>395.79300000000001</v>
      </c>
      <c r="Z537" s="12">
        <v>396.05099999999999</v>
      </c>
      <c r="AA537" s="56">
        <v>7.0000000000000007E-2</v>
      </c>
      <c r="AB537" s="71">
        <v>43373</v>
      </c>
      <c r="AC537" s="51">
        <v>250</v>
      </c>
      <c r="AD537" s="45" t="s">
        <v>1255</v>
      </c>
    </row>
    <row r="538" spans="2:30" ht="18" x14ac:dyDescent="0.35">
      <c r="B538" s="20" t="s">
        <v>1256</v>
      </c>
      <c r="C538" s="12">
        <v>1478.7</v>
      </c>
      <c r="D538" s="12">
        <v>1651.4</v>
      </c>
      <c r="E538" s="12">
        <v>11.7</v>
      </c>
      <c r="F538" s="12">
        <v>117.7</v>
      </c>
      <c r="G538" s="12">
        <v>142.9</v>
      </c>
      <c r="H538" s="12">
        <v>21.41</v>
      </c>
      <c r="I538" s="12">
        <v>27.3</v>
      </c>
      <c r="J538" s="12">
        <v>27.5</v>
      </c>
      <c r="K538" s="12">
        <v>0.73</v>
      </c>
      <c r="L538" s="12">
        <v>8.5</v>
      </c>
      <c r="M538" s="12">
        <v>19.8</v>
      </c>
      <c r="N538" s="12">
        <v>132.94</v>
      </c>
      <c r="O538" s="12">
        <v>81.900000000000006</v>
      </c>
      <c r="P538" s="12">
        <v>95.5</v>
      </c>
      <c r="Q538" s="12">
        <v>16.61</v>
      </c>
      <c r="R538" s="12">
        <v>5.78</v>
      </c>
      <c r="S538" s="13">
        <v>1.28</v>
      </c>
      <c r="T538" s="13">
        <v>1.5</v>
      </c>
      <c r="U538" s="16">
        <v>17.3</v>
      </c>
      <c r="V538" s="76">
        <v>2237.1</v>
      </c>
      <c r="W538" s="76">
        <v>3249.8</v>
      </c>
      <c r="X538" s="76">
        <v>45.27</v>
      </c>
      <c r="Y538" s="15">
        <v>63.884999999999998</v>
      </c>
      <c r="Z538" s="12">
        <v>63.545999999999999</v>
      </c>
      <c r="AA538" s="56">
        <v>-0.53</v>
      </c>
      <c r="AB538" s="71">
        <v>43373</v>
      </c>
      <c r="AC538" s="51">
        <v>18.600000000000001</v>
      </c>
      <c r="AD538" s="45" t="s">
        <v>909</v>
      </c>
    </row>
    <row r="539" spans="2:30" ht="18" x14ac:dyDescent="0.35">
      <c r="B539" s="20" t="s">
        <v>1257</v>
      </c>
      <c r="C539" s="12">
        <v>1952.6</v>
      </c>
      <c r="D539" s="12">
        <v>2033</v>
      </c>
      <c r="E539" s="12">
        <v>4.0999999999999996</v>
      </c>
      <c r="F539" s="12">
        <v>166.1</v>
      </c>
      <c r="G539" s="12">
        <v>190.2</v>
      </c>
      <c r="H539" s="12">
        <v>14.51</v>
      </c>
      <c r="I539" s="12">
        <v>44.5</v>
      </c>
      <c r="J539" s="12">
        <v>53.3</v>
      </c>
      <c r="K539" s="12">
        <v>19.78</v>
      </c>
      <c r="L539" s="12">
        <v>15.4</v>
      </c>
      <c r="M539" s="12">
        <v>18.899999999999999</v>
      </c>
      <c r="N539" s="12">
        <v>22.73</v>
      </c>
      <c r="O539" s="12">
        <v>105.7</v>
      </c>
      <c r="P539" s="12">
        <v>117.5</v>
      </c>
      <c r="Q539" s="12">
        <v>11.16</v>
      </c>
      <c r="R539" s="12">
        <v>5.78</v>
      </c>
      <c r="S539" s="13">
        <v>1.21</v>
      </c>
      <c r="T539" s="13">
        <v>1.34</v>
      </c>
      <c r="U539" s="16">
        <v>10.9</v>
      </c>
      <c r="V539" s="76">
        <v>4626.6000000000004</v>
      </c>
      <c r="W539" s="76">
        <v>4720.1000000000004</v>
      </c>
      <c r="X539" s="76">
        <v>2.02</v>
      </c>
      <c r="Y539" s="15">
        <v>87.2</v>
      </c>
      <c r="Z539" s="12">
        <v>87.4</v>
      </c>
      <c r="AA539" s="56">
        <v>0.23</v>
      </c>
      <c r="AB539" s="71">
        <v>43373</v>
      </c>
      <c r="AC539" s="51">
        <v>12.6</v>
      </c>
      <c r="AD539" s="45" t="s">
        <v>684</v>
      </c>
    </row>
    <row r="540" spans="2:30" ht="18" x14ac:dyDescent="0.35">
      <c r="B540" s="20" t="s">
        <v>1258</v>
      </c>
      <c r="C540" s="12">
        <v>488.2</v>
      </c>
      <c r="D540" s="12">
        <v>539.6</v>
      </c>
      <c r="E540" s="12">
        <v>10.5</v>
      </c>
      <c r="F540" s="12">
        <v>46.2</v>
      </c>
      <c r="G540" s="12">
        <v>54.3</v>
      </c>
      <c r="H540" s="12">
        <v>17.53</v>
      </c>
      <c r="I540" s="12">
        <v>13.9</v>
      </c>
      <c r="J540" s="12">
        <v>15.4</v>
      </c>
      <c r="K540" s="12">
        <v>10.79</v>
      </c>
      <c r="L540" s="12">
        <v>4</v>
      </c>
      <c r="M540" s="12">
        <v>4.5999999999999996</v>
      </c>
      <c r="N540" s="12">
        <v>15</v>
      </c>
      <c r="O540" s="12">
        <v>26.2</v>
      </c>
      <c r="P540" s="12">
        <v>31.4</v>
      </c>
      <c r="Q540" s="12">
        <v>19.850000000000001</v>
      </c>
      <c r="R540" s="12">
        <v>5.82</v>
      </c>
      <c r="S540" s="13">
        <v>1.02</v>
      </c>
      <c r="T540" s="13">
        <v>1.24</v>
      </c>
      <c r="U540" s="16">
        <v>21.2</v>
      </c>
      <c r="V540" s="76">
        <v>851.1</v>
      </c>
      <c r="W540" s="76">
        <v>935.9</v>
      </c>
      <c r="X540" s="76">
        <v>9.9600000000000009</v>
      </c>
      <c r="Y540" s="15">
        <v>25.547000000000001</v>
      </c>
      <c r="Z540" s="12">
        <v>25.338000000000001</v>
      </c>
      <c r="AA540" s="56">
        <v>-0.82</v>
      </c>
      <c r="AB540" s="71">
        <v>43373</v>
      </c>
      <c r="AC540" s="51">
        <v>15.1</v>
      </c>
      <c r="AD540" s="45" t="s">
        <v>728</v>
      </c>
    </row>
    <row r="541" spans="2:30" ht="18" x14ac:dyDescent="0.35">
      <c r="B541" s="20" t="s">
        <v>1259</v>
      </c>
      <c r="C541" s="12">
        <v>819.3</v>
      </c>
      <c r="D541" s="12">
        <v>875</v>
      </c>
      <c r="E541" s="12">
        <v>6.8</v>
      </c>
      <c r="F541" s="12">
        <v>63.5</v>
      </c>
      <c r="G541" s="12">
        <v>62</v>
      </c>
      <c r="H541" s="12">
        <v>-2.36</v>
      </c>
      <c r="I541" s="12">
        <v>15.3</v>
      </c>
      <c r="J541" s="12">
        <v>9</v>
      </c>
      <c r="K541" s="12">
        <v>-41.18</v>
      </c>
      <c r="L541" s="12">
        <v>5.4</v>
      </c>
      <c r="M541" s="12">
        <v>2</v>
      </c>
      <c r="N541" s="12">
        <v>-62.96</v>
      </c>
      <c r="O541" s="12">
        <v>42.8</v>
      </c>
      <c r="P541" s="12">
        <v>51</v>
      </c>
      <c r="Q541" s="12">
        <v>19.16</v>
      </c>
      <c r="R541" s="12">
        <v>5.83</v>
      </c>
      <c r="S541" s="13">
        <v>0.6</v>
      </c>
      <c r="T541" s="13">
        <v>0.7</v>
      </c>
      <c r="U541" s="16">
        <v>17.3</v>
      </c>
      <c r="V541" s="76">
        <v>1705.1</v>
      </c>
      <c r="W541" s="76">
        <v>1754</v>
      </c>
      <c r="X541" s="76">
        <v>2.87</v>
      </c>
      <c r="Y541" s="15">
        <v>71.5</v>
      </c>
      <c r="Z541" s="12">
        <v>72.599999999999994</v>
      </c>
      <c r="AA541" s="56">
        <v>1.54</v>
      </c>
      <c r="AB541" s="71">
        <v>43373</v>
      </c>
      <c r="AC541" s="51">
        <v>13.7</v>
      </c>
      <c r="AD541" s="45" t="s">
        <v>718</v>
      </c>
    </row>
    <row r="542" spans="2:30" ht="18" x14ac:dyDescent="0.35">
      <c r="B542" s="20" t="s">
        <v>1260</v>
      </c>
      <c r="C542" s="12">
        <v>624.29999999999995</v>
      </c>
      <c r="D542" s="12">
        <v>665.8</v>
      </c>
      <c r="E542" s="12">
        <v>6.6</v>
      </c>
      <c r="F542" s="12">
        <v>79.3</v>
      </c>
      <c r="G542" s="12">
        <v>59.7</v>
      </c>
      <c r="H542" s="12">
        <v>-24.72</v>
      </c>
      <c r="I542" s="12">
        <v>16</v>
      </c>
      <c r="J542" s="12">
        <v>11.9</v>
      </c>
      <c r="K542" s="12">
        <v>-25.63</v>
      </c>
      <c r="L542" s="12">
        <v>9.6999999999999993</v>
      </c>
      <c r="M542" s="12">
        <v>8.6999999999999993</v>
      </c>
      <c r="N542" s="12">
        <v>-10.31</v>
      </c>
      <c r="O542" s="12">
        <v>53.5</v>
      </c>
      <c r="P542" s="12">
        <v>39</v>
      </c>
      <c r="Q542" s="12">
        <v>-27.1</v>
      </c>
      <c r="R542" s="12">
        <v>5.86</v>
      </c>
      <c r="S542" s="13">
        <v>0.83</v>
      </c>
      <c r="T542" s="13">
        <v>0.6</v>
      </c>
      <c r="U542" s="16">
        <v>-27.5</v>
      </c>
      <c r="V542" s="76">
        <v>2087.3000000000002</v>
      </c>
      <c r="W542" s="76">
        <v>2015.3</v>
      </c>
      <c r="X542" s="76">
        <v>-3.45</v>
      </c>
      <c r="Y542" s="15">
        <v>64.820999999999998</v>
      </c>
      <c r="Z542" s="12">
        <v>65.129000000000005</v>
      </c>
      <c r="AA542" s="56">
        <v>0.48</v>
      </c>
      <c r="AB542" s="71">
        <v>43373</v>
      </c>
      <c r="AC542" s="51">
        <v>29</v>
      </c>
      <c r="AD542" s="45" t="s">
        <v>753</v>
      </c>
    </row>
    <row r="543" spans="2:30" ht="18" x14ac:dyDescent="0.35">
      <c r="B543" s="20" t="s">
        <v>1261</v>
      </c>
      <c r="C543" s="12">
        <v>541.29999999999995</v>
      </c>
      <c r="D543" s="12">
        <v>704.8</v>
      </c>
      <c r="E543" s="12">
        <v>30.2</v>
      </c>
      <c r="F543" s="12">
        <v>53.2</v>
      </c>
      <c r="G543" s="12">
        <v>69.400000000000006</v>
      </c>
      <c r="H543" s="12">
        <v>30.45</v>
      </c>
      <c r="I543" s="12">
        <v>19.100000000000001</v>
      </c>
      <c r="J543" s="12">
        <v>15.1</v>
      </c>
      <c r="K543" s="12">
        <v>-20.94</v>
      </c>
      <c r="L543" s="12">
        <v>5.4</v>
      </c>
      <c r="M543" s="12">
        <v>12.3</v>
      </c>
      <c r="N543" s="12">
        <v>127.78</v>
      </c>
      <c r="O543" s="12">
        <v>28.4</v>
      </c>
      <c r="P543" s="12">
        <v>41.7</v>
      </c>
      <c r="Q543" s="12">
        <v>46.83</v>
      </c>
      <c r="R543" s="12">
        <v>5.92</v>
      </c>
      <c r="S543" s="13">
        <v>0.52</v>
      </c>
      <c r="T543" s="13">
        <v>0.7</v>
      </c>
      <c r="U543" s="16">
        <v>34.5</v>
      </c>
      <c r="V543" s="76">
        <v>2327.6999999999998</v>
      </c>
      <c r="W543" s="76">
        <v>2624.4</v>
      </c>
      <c r="X543" s="76">
        <v>12.75</v>
      </c>
      <c r="Y543" s="15">
        <v>54.802999999999997</v>
      </c>
      <c r="Z543" s="12">
        <v>59.783999999999999</v>
      </c>
      <c r="AA543" s="56">
        <v>9.09</v>
      </c>
      <c r="AB543" s="71">
        <v>43373</v>
      </c>
      <c r="AC543" s="51">
        <v>7.1</v>
      </c>
      <c r="AD543" s="45" t="s">
        <v>1262</v>
      </c>
    </row>
    <row r="544" spans="2:30" ht="18" x14ac:dyDescent="0.35">
      <c r="B544" s="20" t="s">
        <v>1263</v>
      </c>
      <c r="C544" s="12">
        <v>850.8</v>
      </c>
      <c r="D544" s="12">
        <v>823.4</v>
      </c>
      <c r="E544" s="12">
        <v>-3.2</v>
      </c>
      <c r="F544" s="12">
        <v>111.8</v>
      </c>
      <c r="G544" s="12">
        <v>80</v>
      </c>
      <c r="H544" s="12">
        <v>-28.44</v>
      </c>
      <c r="I544" s="12">
        <v>28.2</v>
      </c>
      <c r="J544" s="12">
        <v>9.9</v>
      </c>
      <c r="K544" s="12">
        <v>-64.89</v>
      </c>
      <c r="L544" s="12">
        <v>25.2</v>
      </c>
      <c r="M544" s="12">
        <v>20.9</v>
      </c>
      <c r="N544" s="12">
        <v>-17.059999999999999</v>
      </c>
      <c r="O544" s="12">
        <v>58.5</v>
      </c>
      <c r="P544" s="12">
        <v>49.2</v>
      </c>
      <c r="Q544" s="12">
        <v>-15.9</v>
      </c>
      <c r="R544" s="12">
        <v>5.98</v>
      </c>
      <c r="S544" s="13">
        <v>1.19</v>
      </c>
      <c r="T544" s="13">
        <v>0.97</v>
      </c>
      <c r="U544" s="16">
        <v>-18.600000000000001</v>
      </c>
      <c r="V544" s="76">
        <v>2126.4</v>
      </c>
      <c r="W544" s="76">
        <v>1828.8</v>
      </c>
      <c r="X544" s="76">
        <v>-14</v>
      </c>
      <c r="Y544" s="15">
        <v>49.171999999999997</v>
      </c>
      <c r="Z544" s="12">
        <v>50.850999999999999</v>
      </c>
      <c r="AA544" s="56">
        <v>3.41</v>
      </c>
      <c r="AB544" s="71">
        <v>43316</v>
      </c>
      <c r="AC544" s="51">
        <v>11.4</v>
      </c>
      <c r="AD544" s="45" t="s">
        <v>679</v>
      </c>
    </row>
    <row r="545" spans="2:30" ht="18" x14ac:dyDescent="0.35">
      <c r="B545" s="20" t="s">
        <v>479</v>
      </c>
      <c r="C545" s="12">
        <v>13060</v>
      </c>
      <c r="D545" s="12">
        <v>14586</v>
      </c>
      <c r="E545" s="12">
        <v>11.7</v>
      </c>
      <c r="F545" s="12">
        <v>899</v>
      </c>
      <c r="G545" s="12">
        <v>1084</v>
      </c>
      <c r="H545" s="12">
        <v>20.58</v>
      </c>
      <c r="I545" s="12">
        <v>203</v>
      </c>
      <c r="J545" s="12">
        <v>145</v>
      </c>
      <c r="K545" s="12">
        <v>-28.57</v>
      </c>
      <c r="L545" s="12">
        <v>0</v>
      </c>
      <c r="M545" s="12">
        <v>66</v>
      </c>
      <c r="N545" s="12"/>
      <c r="O545" s="12">
        <v>696</v>
      </c>
      <c r="P545" s="12">
        <v>873</v>
      </c>
      <c r="Q545" s="12">
        <v>25.43</v>
      </c>
      <c r="R545" s="12">
        <v>5.99</v>
      </c>
      <c r="S545" s="13">
        <v>0.41</v>
      </c>
      <c r="T545" s="13">
        <v>0.54</v>
      </c>
      <c r="U545" s="16">
        <v>31.4</v>
      </c>
      <c r="V545" s="76">
        <v>36273</v>
      </c>
      <c r="W545" s="76">
        <v>36021</v>
      </c>
      <c r="X545" s="76">
        <v>-0.69</v>
      </c>
      <c r="Y545" s="15">
        <v>1695</v>
      </c>
      <c r="Z545" s="12">
        <v>1618</v>
      </c>
      <c r="AA545" s="56">
        <v>-4.54</v>
      </c>
      <c r="AB545" s="71">
        <v>43312</v>
      </c>
      <c r="AC545" s="51">
        <v>14.1</v>
      </c>
      <c r="AD545" s="45" t="s">
        <v>686</v>
      </c>
    </row>
    <row r="546" spans="2:30" ht="18" x14ac:dyDescent="0.35">
      <c r="B546" s="20" t="s">
        <v>1264</v>
      </c>
      <c r="C546" s="12">
        <v>385.6</v>
      </c>
      <c r="D546" s="12">
        <v>417.3</v>
      </c>
      <c r="E546" s="12">
        <v>8.1999999999999993</v>
      </c>
      <c r="F546" s="12">
        <v>66.5</v>
      </c>
      <c r="G546" s="12">
        <v>42.1</v>
      </c>
      <c r="H546" s="12">
        <v>-36.69</v>
      </c>
      <c r="I546" s="12">
        <v>23.4</v>
      </c>
      <c r="J546" s="12">
        <v>10.1</v>
      </c>
      <c r="K546" s="12">
        <v>-56.84</v>
      </c>
      <c r="L546" s="12">
        <v>6.6</v>
      </c>
      <c r="M546" s="12">
        <v>7</v>
      </c>
      <c r="N546" s="12">
        <v>6.06</v>
      </c>
      <c r="O546" s="12">
        <v>32.799999999999997</v>
      </c>
      <c r="P546" s="12">
        <v>25</v>
      </c>
      <c r="Q546" s="12">
        <v>-23.78</v>
      </c>
      <c r="R546" s="12">
        <v>5.99</v>
      </c>
      <c r="S546" s="13">
        <v>0.2</v>
      </c>
      <c r="T546" s="13">
        <v>0.15</v>
      </c>
      <c r="U546" s="16">
        <v>-25.1</v>
      </c>
      <c r="V546" s="76">
        <v>1320.3</v>
      </c>
      <c r="W546" s="76">
        <v>1134.8</v>
      </c>
      <c r="X546" s="76">
        <v>-14.05</v>
      </c>
      <c r="Y546" s="15">
        <v>164.405</v>
      </c>
      <c r="Z546" s="12">
        <v>166.96600000000001</v>
      </c>
      <c r="AA546" s="56">
        <v>1.56</v>
      </c>
      <c r="AB546" s="71">
        <v>43373</v>
      </c>
      <c r="AC546" s="51">
        <v>53.1</v>
      </c>
      <c r="AD546" s="45" t="s">
        <v>744</v>
      </c>
    </row>
    <row r="547" spans="2:30" ht="18" x14ac:dyDescent="0.35">
      <c r="B547" s="20" t="s">
        <v>1265</v>
      </c>
      <c r="C547" s="12">
        <v>957.1</v>
      </c>
      <c r="D547" s="12">
        <v>1055.5999999999999</v>
      </c>
      <c r="E547" s="12">
        <v>10.3</v>
      </c>
      <c r="F547" s="12">
        <v>72</v>
      </c>
      <c r="G547" s="12">
        <v>72.2</v>
      </c>
      <c r="H547" s="12">
        <v>0.28000000000000003</v>
      </c>
      <c r="I547" s="12">
        <v>21.2</v>
      </c>
      <c r="J547" s="12">
        <v>1.1000000000000001</v>
      </c>
      <c r="K547" s="12">
        <v>-94.81</v>
      </c>
      <c r="L547" s="12">
        <v>2.7</v>
      </c>
      <c r="M547" s="12">
        <v>4.5</v>
      </c>
      <c r="N547" s="12">
        <v>66.67</v>
      </c>
      <c r="O547" s="12">
        <v>46</v>
      </c>
      <c r="P547" s="12">
        <v>63.3</v>
      </c>
      <c r="Q547" s="12">
        <v>37.61</v>
      </c>
      <c r="R547" s="12">
        <v>6</v>
      </c>
      <c r="S547" s="13">
        <v>1.1399999999999999</v>
      </c>
      <c r="T547" s="13">
        <v>1.32</v>
      </c>
      <c r="U547" s="16">
        <v>16.2</v>
      </c>
      <c r="V547" s="76">
        <v>1032.7</v>
      </c>
      <c r="W547" s="76">
        <v>1282.5999999999999</v>
      </c>
      <c r="X547" s="76">
        <v>24.2</v>
      </c>
      <c r="Y547" s="15">
        <v>40.387</v>
      </c>
      <c r="Z547" s="12">
        <v>47.81</v>
      </c>
      <c r="AA547" s="56">
        <v>18.38</v>
      </c>
      <c r="AB547" s="71">
        <v>43373</v>
      </c>
      <c r="AC547" s="51">
        <v>32.799999999999997</v>
      </c>
      <c r="AD547" s="45" t="s">
        <v>748</v>
      </c>
    </row>
    <row r="548" spans="2:30" ht="18" x14ac:dyDescent="0.35">
      <c r="B548" s="20" t="s">
        <v>417</v>
      </c>
      <c r="C548" s="12">
        <v>2182.1999999999998</v>
      </c>
      <c r="D548" s="12">
        <v>2275</v>
      </c>
      <c r="E548" s="12">
        <v>4.3</v>
      </c>
      <c r="F548" s="12">
        <v>157.30000000000001</v>
      </c>
      <c r="G548" s="12">
        <v>160</v>
      </c>
      <c r="H548" s="12">
        <v>1.72</v>
      </c>
      <c r="I548" s="12">
        <v>48</v>
      </c>
      <c r="J548" s="12">
        <v>10.5</v>
      </c>
      <c r="K548" s="12">
        <v>-78.13</v>
      </c>
      <c r="L548" s="12">
        <v>13.3</v>
      </c>
      <c r="M548" s="12">
        <v>13.1</v>
      </c>
      <c r="N548" s="12">
        <v>-1.5</v>
      </c>
      <c r="O548" s="12">
        <v>96</v>
      </c>
      <c r="P548" s="12">
        <v>136.4</v>
      </c>
      <c r="Q548" s="12">
        <v>42.08</v>
      </c>
      <c r="R548" s="12">
        <v>6</v>
      </c>
      <c r="S548" s="13">
        <v>1.3</v>
      </c>
      <c r="T548" s="13">
        <v>1.84</v>
      </c>
      <c r="U548" s="16">
        <v>42</v>
      </c>
      <c r="V548" s="76">
        <v>5237.3999999999996</v>
      </c>
      <c r="W548" s="76">
        <v>5312.7</v>
      </c>
      <c r="X548" s="76">
        <v>1.44</v>
      </c>
      <c r="Y548" s="15">
        <v>74.105999999999995</v>
      </c>
      <c r="Z548" s="12">
        <v>74.19</v>
      </c>
      <c r="AA548" s="56">
        <v>0.11</v>
      </c>
      <c r="AB548" s="71">
        <v>43379</v>
      </c>
      <c r="AC548" s="51">
        <v>27.8</v>
      </c>
      <c r="AD548" s="45" t="s">
        <v>683</v>
      </c>
    </row>
    <row r="549" spans="2:30" ht="18" x14ac:dyDescent="0.35">
      <c r="B549" s="20" t="s">
        <v>47</v>
      </c>
      <c r="C549" s="12">
        <v>1641</v>
      </c>
      <c r="D549" s="12">
        <v>1600</v>
      </c>
      <c r="E549" s="12">
        <v>-2.5</v>
      </c>
      <c r="F549" s="12">
        <v>337</v>
      </c>
      <c r="G549" s="12">
        <v>256</v>
      </c>
      <c r="H549" s="12">
        <v>-24.04</v>
      </c>
      <c r="I549" s="12">
        <v>92</v>
      </c>
      <c r="J549" s="12">
        <v>59</v>
      </c>
      <c r="K549" s="12">
        <v>-35.869999999999997</v>
      </c>
      <c r="L549" s="12">
        <v>95</v>
      </c>
      <c r="M549" s="12">
        <v>99</v>
      </c>
      <c r="N549" s="12">
        <v>4.21</v>
      </c>
      <c r="O549" s="12">
        <v>146</v>
      </c>
      <c r="P549" s="12">
        <v>96</v>
      </c>
      <c r="Q549" s="12">
        <v>-34.25</v>
      </c>
      <c r="R549" s="12">
        <v>6</v>
      </c>
      <c r="S549" s="13">
        <v>0.41</v>
      </c>
      <c r="T549" s="13">
        <v>0.27</v>
      </c>
      <c r="U549" s="16">
        <v>-33.9</v>
      </c>
      <c r="V549" s="76">
        <v>12326</v>
      </c>
      <c r="W549" s="76">
        <v>12618</v>
      </c>
      <c r="X549" s="76">
        <v>2.37</v>
      </c>
      <c r="Y549" s="15">
        <v>357.69200000000001</v>
      </c>
      <c r="Z549" s="12">
        <v>355.56200000000001</v>
      </c>
      <c r="AA549" s="56">
        <v>-0.6</v>
      </c>
      <c r="AB549" s="71">
        <v>43373</v>
      </c>
      <c r="AC549" s="51">
        <v>21.6</v>
      </c>
      <c r="AD549" s="45" t="s">
        <v>695</v>
      </c>
    </row>
    <row r="550" spans="2:30" ht="18" x14ac:dyDescent="0.35">
      <c r="B550" s="20" t="s">
        <v>312</v>
      </c>
      <c r="C550" s="12">
        <v>10696</v>
      </c>
      <c r="D550" s="12">
        <v>11451</v>
      </c>
      <c r="E550" s="12">
        <v>7.1</v>
      </c>
      <c r="F550" s="12">
        <v>1205</v>
      </c>
      <c r="G550" s="12">
        <v>1511</v>
      </c>
      <c r="H550" s="12">
        <v>25.39</v>
      </c>
      <c r="I550" s="12">
        <v>248</v>
      </c>
      <c r="J550" s="12">
        <v>244</v>
      </c>
      <c r="K550" s="12">
        <v>-1.61</v>
      </c>
      <c r="L550" s="12">
        <v>427</v>
      </c>
      <c r="M550" s="12">
        <v>442</v>
      </c>
      <c r="N550" s="12">
        <v>3.51</v>
      </c>
      <c r="O550" s="12">
        <v>426</v>
      </c>
      <c r="P550" s="12">
        <v>688</v>
      </c>
      <c r="Q550" s="12">
        <v>61.5</v>
      </c>
      <c r="R550" s="12">
        <v>6.01</v>
      </c>
      <c r="S550" s="13">
        <v>1.1499999999999999</v>
      </c>
      <c r="T550" s="13">
        <v>1.95</v>
      </c>
      <c r="U550" s="16">
        <v>68.900000000000006</v>
      </c>
      <c r="V550" s="76">
        <v>42511</v>
      </c>
      <c r="W550" s="76">
        <v>43649</v>
      </c>
      <c r="X550" s="76">
        <v>2.68</v>
      </c>
      <c r="Y550" s="15">
        <v>369.834</v>
      </c>
      <c r="Z550" s="12">
        <v>353.63900000000001</v>
      </c>
      <c r="AA550" s="56">
        <v>-4.38</v>
      </c>
      <c r="AB550" s="71">
        <v>43373</v>
      </c>
      <c r="AC550" s="51">
        <v>15.5</v>
      </c>
      <c r="AD550" s="45" t="s">
        <v>725</v>
      </c>
    </row>
    <row r="551" spans="2:30" ht="18" x14ac:dyDescent="0.35">
      <c r="B551" s="20" t="s">
        <v>1266</v>
      </c>
      <c r="C551" s="12">
        <v>844.6</v>
      </c>
      <c r="D551" s="12">
        <v>964.9</v>
      </c>
      <c r="E551" s="12">
        <v>14.2</v>
      </c>
      <c r="F551" s="12">
        <v>32.200000000000003</v>
      </c>
      <c r="G551" s="12">
        <v>77.3</v>
      </c>
      <c r="H551" s="12">
        <v>140.06</v>
      </c>
      <c r="I551" s="12">
        <v>10.9</v>
      </c>
      <c r="J551" s="12">
        <v>18.600000000000001</v>
      </c>
      <c r="K551" s="12">
        <v>70.64</v>
      </c>
      <c r="L551" s="12">
        <v>0</v>
      </c>
      <c r="M551" s="12">
        <v>0</v>
      </c>
      <c r="N551" s="12"/>
      <c r="O551" s="12">
        <v>21.2</v>
      </c>
      <c r="P551" s="12">
        <v>58.6</v>
      </c>
      <c r="Q551" s="12">
        <v>176.42</v>
      </c>
      <c r="R551" s="12">
        <v>6.07</v>
      </c>
      <c r="S551" s="13">
        <v>0.12</v>
      </c>
      <c r="T551" s="13">
        <v>0.33</v>
      </c>
      <c r="U551" s="16">
        <v>176.5</v>
      </c>
      <c r="V551" s="76">
        <v>562</v>
      </c>
      <c r="W551" s="76">
        <v>590.20000000000005</v>
      </c>
      <c r="X551" s="76">
        <v>5.0199999999999996</v>
      </c>
      <c r="Y551" s="15">
        <v>178.78800000000001</v>
      </c>
      <c r="Z551" s="12">
        <v>178.505</v>
      </c>
      <c r="AA551" s="56">
        <v>-0.16</v>
      </c>
      <c r="AB551" s="71">
        <v>43316</v>
      </c>
      <c r="AC551" s="51">
        <v>14.9</v>
      </c>
      <c r="AD551" s="45" t="s">
        <v>679</v>
      </c>
    </row>
    <row r="552" spans="2:30" ht="18" x14ac:dyDescent="0.35">
      <c r="B552" s="20" t="s">
        <v>1267</v>
      </c>
      <c r="C552" s="12">
        <v>207.7</v>
      </c>
      <c r="D552" s="12">
        <v>224.2</v>
      </c>
      <c r="E552" s="12">
        <v>7.9</v>
      </c>
      <c r="F552" s="12">
        <v>17.8</v>
      </c>
      <c r="G552" s="12">
        <v>18.5</v>
      </c>
      <c r="H552" s="12">
        <v>3.93</v>
      </c>
      <c r="I552" s="12">
        <v>6.2</v>
      </c>
      <c r="J552" s="12">
        <v>3.3</v>
      </c>
      <c r="K552" s="12">
        <v>-46.77</v>
      </c>
      <c r="L552" s="12">
        <v>1.8</v>
      </c>
      <c r="M552" s="12">
        <v>1.6</v>
      </c>
      <c r="N552" s="12">
        <v>-11.11</v>
      </c>
      <c r="O552" s="12">
        <v>9.9</v>
      </c>
      <c r="P552" s="12">
        <v>13.6</v>
      </c>
      <c r="Q552" s="12">
        <v>37.369999999999997</v>
      </c>
      <c r="R552" s="12">
        <v>6.07</v>
      </c>
      <c r="S552" s="13">
        <v>0.18</v>
      </c>
      <c r="T552" s="13">
        <v>0.24</v>
      </c>
      <c r="U552" s="16">
        <v>35.9</v>
      </c>
      <c r="V552" s="76">
        <v>598.20000000000005</v>
      </c>
      <c r="W552" s="76">
        <v>587.9</v>
      </c>
      <c r="X552" s="76">
        <v>-1.72</v>
      </c>
      <c r="Y552" s="15">
        <v>55.826999999999998</v>
      </c>
      <c r="Z552" s="12">
        <v>56.74</v>
      </c>
      <c r="AA552" s="56">
        <v>1.64</v>
      </c>
      <c r="AB552" s="71">
        <v>43373</v>
      </c>
      <c r="AC552" s="51">
        <v>17.7</v>
      </c>
      <c r="AD552" s="45" t="s">
        <v>705</v>
      </c>
    </row>
    <row r="553" spans="2:30" ht="18" x14ac:dyDescent="0.35">
      <c r="B553" s="20" t="s">
        <v>1268</v>
      </c>
      <c r="C553" s="12">
        <v>809.1</v>
      </c>
      <c r="D553" s="12">
        <v>888.4</v>
      </c>
      <c r="E553" s="12">
        <v>9.8000000000000007</v>
      </c>
      <c r="F553" s="12">
        <v>63.5</v>
      </c>
      <c r="G553" s="12">
        <v>71.400000000000006</v>
      </c>
      <c r="H553" s="12">
        <v>12.44</v>
      </c>
      <c r="I553" s="12">
        <v>20.9</v>
      </c>
      <c r="J553" s="12">
        <v>17.3</v>
      </c>
      <c r="K553" s="12">
        <v>-17.22</v>
      </c>
      <c r="L553" s="12">
        <v>1.1000000000000001</v>
      </c>
      <c r="M553" s="12">
        <v>0.1</v>
      </c>
      <c r="N553" s="12">
        <v>-90.91</v>
      </c>
      <c r="O553" s="12">
        <v>42.6</v>
      </c>
      <c r="P553" s="12">
        <v>54.1</v>
      </c>
      <c r="Q553" s="12">
        <v>27</v>
      </c>
      <c r="R553" s="12">
        <v>6.09</v>
      </c>
      <c r="S553" s="13">
        <v>1.02</v>
      </c>
      <c r="T553" s="13">
        <v>1.33</v>
      </c>
      <c r="U553" s="16">
        <v>30.2</v>
      </c>
      <c r="V553" s="76">
        <v>1713.1</v>
      </c>
      <c r="W553" s="76">
        <v>1735.8</v>
      </c>
      <c r="X553" s="76">
        <v>1.33</v>
      </c>
      <c r="Y553" s="15">
        <v>42.011000000000003</v>
      </c>
      <c r="Z553" s="12">
        <v>40.854999999999997</v>
      </c>
      <c r="AA553" s="56">
        <v>-2.75</v>
      </c>
      <c r="AB553" s="71">
        <v>43373</v>
      </c>
      <c r="AC553" s="51">
        <v>7.5</v>
      </c>
      <c r="AD553" s="45" t="s">
        <v>691</v>
      </c>
    </row>
    <row r="554" spans="2:30" ht="18" x14ac:dyDescent="0.35">
      <c r="B554" s="20" t="s">
        <v>1269</v>
      </c>
      <c r="C554" s="12">
        <v>98.8</v>
      </c>
      <c r="D554" s="12">
        <v>82.1</v>
      </c>
      <c r="E554" s="12">
        <v>-16.899999999999999</v>
      </c>
      <c r="F554" s="12">
        <v>4.8</v>
      </c>
      <c r="G554" s="12">
        <v>10.1</v>
      </c>
      <c r="H554" s="12">
        <v>110.42</v>
      </c>
      <c r="I554" s="12">
        <v>1</v>
      </c>
      <c r="J554" s="12">
        <v>1.5</v>
      </c>
      <c r="K554" s="12">
        <v>50</v>
      </c>
      <c r="L554" s="12">
        <v>0.5</v>
      </c>
      <c r="M554" s="12">
        <v>1</v>
      </c>
      <c r="N554" s="12">
        <v>100</v>
      </c>
      <c r="O554" s="12">
        <v>-0.9</v>
      </c>
      <c r="P554" s="12">
        <v>5</v>
      </c>
      <c r="Q554" s="12">
        <v>655.56</v>
      </c>
      <c r="R554" s="12">
        <v>6.09</v>
      </c>
      <c r="S554" s="13">
        <v>-0.01</v>
      </c>
      <c r="T554" s="13">
        <v>0.08</v>
      </c>
      <c r="U554" s="16">
        <v>708.9</v>
      </c>
      <c r="V554" s="76">
        <v>326.3</v>
      </c>
      <c r="W554" s="76">
        <v>336.9</v>
      </c>
      <c r="X554" s="76">
        <v>3.25</v>
      </c>
      <c r="Y554" s="15">
        <v>64.736000000000004</v>
      </c>
      <c r="Z554" s="12">
        <v>62.792999999999999</v>
      </c>
      <c r="AA554" s="56">
        <v>-3</v>
      </c>
      <c r="AB554" s="71">
        <v>43373</v>
      </c>
      <c r="AC554" s="51">
        <v>34.9</v>
      </c>
      <c r="AD554" s="45" t="s">
        <v>738</v>
      </c>
    </row>
    <row r="555" spans="2:30" ht="18" x14ac:dyDescent="0.35">
      <c r="B555" s="20" t="s">
        <v>1270</v>
      </c>
      <c r="C555" s="12">
        <v>389.5</v>
      </c>
      <c r="D555" s="12">
        <v>402</v>
      </c>
      <c r="E555" s="12">
        <v>3.2</v>
      </c>
      <c r="F555" s="12">
        <v>26.4</v>
      </c>
      <c r="G555" s="12">
        <v>44.8</v>
      </c>
      <c r="H555" s="12">
        <v>69.7</v>
      </c>
      <c r="I555" s="12">
        <v>1.8</v>
      </c>
      <c r="J555" s="12">
        <v>-2.6</v>
      </c>
      <c r="K555" s="12">
        <v>-244.44</v>
      </c>
      <c r="L555" s="12">
        <v>29.2</v>
      </c>
      <c r="M555" s="12">
        <v>22.8</v>
      </c>
      <c r="N555" s="12">
        <v>-21.92</v>
      </c>
      <c r="O555" s="12">
        <v>-11.9</v>
      </c>
      <c r="P555" s="12">
        <v>24.5</v>
      </c>
      <c r="Q555" s="12">
        <v>305.88</v>
      </c>
      <c r="R555" s="12">
        <v>6.09</v>
      </c>
      <c r="S555" s="13">
        <v>-0.17</v>
      </c>
      <c r="T555" s="13">
        <v>0.17</v>
      </c>
      <c r="U555" s="16">
        <v>197.5</v>
      </c>
      <c r="V555" s="76">
        <v>2196</v>
      </c>
      <c r="W555" s="76">
        <v>1849.2</v>
      </c>
      <c r="X555" s="76">
        <v>-15.79</v>
      </c>
      <c r="Y555" s="15">
        <v>70.049000000000007</v>
      </c>
      <c r="Z555" s="12">
        <v>147.626</v>
      </c>
      <c r="AA555" s="56">
        <v>110.75</v>
      </c>
      <c r="AB555" s="71">
        <v>43373</v>
      </c>
      <c r="AC555" s="51">
        <v>81.599999999999994</v>
      </c>
      <c r="AD555" s="45" t="s">
        <v>721</v>
      </c>
    </row>
    <row r="556" spans="2:30" ht="18" x14ac:dyDescent="0.35">
      <c r="B556" s="20" t="s">
        <v>1271</v>
      </c>
      <c r="C556" s="12">
        <v>441.9</v>
      </c>
      <c r="D556" s="12">
        <v>558.79999999999995</v>
      </c>
      <c r="E556" s="12">
        <v>26.5</v>
      </c>
      <c r="F556" s="12">
        <v>67</v>
      </c>
      <c r="G556" s="12">
        <v>82.2</v>
      </c>
      <c r="H556" s="12">
        <v>22.69</v>
      </c>
      <c r="I556" s="12">
        <v>0</v>
      </c>
      <c r="J556" s="12">
        <v>12.2</v>
      </c>
      <c r="K556" s="12"/>
      <c r="L556" s="12">
        <v>3.3</v>
      </c>
      <c r="M556" s="12">
        <v>3.6</v>
      </c>
      <c r="N556" s="12">
        <v>9.09</v>
      </c>
      <c r="O556" s="12">
        <v>63.7</v>
      </c>
      <c r="P556" s="12">
        <v>34.1</v>
      </c>
      <c r="Q556" s="12">
        <v>-46.47</v>
      </c>
      <c r="R556" s="12">
        <v>6.1</v>
      </c>
      <c r="S556" s="13">
        <v>0.55000000000000004</v>
      </c>
      <c r="T556" s="13">
        <v>0.49</v>
      </c>
      <c r="U556" s="16">
        <v>-10.9</v>
      </c>
      <c r="V556" s="76">
        <v>443.4</v>
      </c>
      <c r="W556" s="76">
        <v>684.3</v>
      </c>
      <c r="X556" s="76">
        <v>54.33</v>
      </c>
      <c r="Y556" s="15">
        <v>116.179</v>
      </c>
      <c r="Z556" s="12">
        <v>118.47</v>
      </c>
      <c r="AA556" s="56">
        <v>1.97</v>
      </c>
      <c r="AB556" s="71">
        <v>43373</v>
      </c>
      <c r="AC556" s="51">
        <v>8.8000000000000007</v>
      </c>
      <c r="AD556" s="45" t="s">
        <v>722</v>
      </c>
    </row>
    <row r="557" spans="2:30" ht="18" x14ac:dyDescent="0.35">
      <c r="B557" s="20" t="s">
        <v>1272</v>
      </c>
      <c r="C557" s="12">
        <v>1955.8</v>
      </c>
      <c r="D557" s="12">
        <v>1977.2</v>
      </c>
      <c r="E557" s="12">
        <v>1.1000000000000001</v>
      </c>
      <c r="F557" s="12">
        <v>107.6</v>
      </c>
      <c r="G557" s="12">
        <v>145.6</v>
      </c>
      <c r="H557" s="12">
        <v>35.32</v>
      </c>
      <c r="I557" s="12">
        <v>43.4</v>
      </c>
      <c r="J557" s="12">
        <v>25.1</v>
      </c>
      <c r="K557" s="12">
        <v>-42.17</v>
      </c>
      <c r="L557" s="12">
        <v>0</v>
      </c>
      <c r="M557" s="12">
        <v>0</v>
      </c>
      <c r="N557" s="12"/>
      <c r="O557" s="12">
        <v>63.8</v>
      </c>
      <c r="P557" s="12">
        <v>120.7</v>
      </c>
      <c r="Q557" s="12">
        <v>89.18</v>
      </c>
      <c r="R557" s="12">
        <v>6.1</v>
      </c>
      <c r="S557" s="13">
        <v>0.77</v>
      </c>
      <c r="T557" s="13">
        <v>1.52</v>
      </c>
      <c r="U557" s="16">
        <v>96.9</v>
      </c>
      <c r="V557" s="76">
        <v>2646.7</v>
      </c>
      <c r="W557" s="76">
        <v>3487.2</v>
      </c>
      <c r="X557" s="76">
        <v>31.76</v>
      </c>
      <c r="Y557" s="15">
        <v>82.385999999999996</v>
      </c>
      <c r="Z557" s="12">
        <v>79.200999999999993</v>
      </c>
      <c r="AA557" s="56">
        <v>-3.87</v>
      </c>
      <c r="AB557" s="71">
        <v>43373</v>
      </c>
      <c r="AC557" s="51">
        <v>13.6</v>
      </c>
      <c r="AD557" s="45" t="s">
        <v>748</v>
      </c>
    </row>
    <row r="558" spans="2:30" ht="18" x14ac:dyDescent="0.35">
      <c r="B558" s="20" t="s">
        <v>1273</v>
      </c>
      <c r="C558" s="12">
        <v>343.9</v>
      </c>
      <c r="D558" s="12">
        <v>435.9</v>
      </c>
      <c r="E558" s="12">
        <v>26.8</v>
      </c>
      <c r="F558" s="12">
        <v>28.6</v>
      </c>
      <c r="G558" s="12">
        <v>34.200000000000003</v>
      </c>
      <c r="H558" s="12">
        <v>19.579999999999998</v>
      </c>
      <c r="I558" s="12">
        <v>2.7</v>
      </c>
      <c r="J558" s="12">
        <v>5.5</v>
      </c>
      <c r="K558" s="12">
        <v>103.7</v>
      </c>
      <c r="L558" s="12">
        <v>2.6</v>
      </c>
      <c r="M558" s="12">
        <v>2.2000000000000002</v>
      </c>
      <c r="N558" s="12">
        <v>-15.38</v>
      </c>
      <c r="O558" s="12">
        <v>23.3</v>
      </c>
      <c r="P558" s="12">
        <v>26.6</v>
      </c>
      <c r="Q558" s="12">
        <v>14.16</v>
      </c>
      <c r="R558" s="12">
        <v>6.1</v>
      </c>
      <c r="S558" s="13">
        <v>0.22</v>
      </c>
      <c r="T558" s="13">
        <v>0.25</v>
      </c>
      <c r="U558" s="16">
        <v>13.5</v>
      </c>
      <c r="V558" s="76">
        <v>612.79999999999995</v>
      </c>
      <c r="W558" s="76">
        <v>568.20000000000005</v>
      </c>
      <c r="X558" s="76">
        <v>-7.28</v>
      </c>
      <c r="Y558" s="15">
        <v>103.9</v>
      </c>
      <c r="Z558" s="12">
        <v>104.565</v>
      </c>
      <c r="AA558" s="56">
        <v>0.64</v>
      </c>
      <c r="AB558" s="71">
        <v>43370</v>
      </c>
      <c r="AC558" s="51">
        <v>25.6</v>
      </c>
      <c r="AD558" s="45" t="s">
        <v>689</v>
      </c>
    </row>
    <row r="559" spans="2:30" ht="18" x14ac:dyDescent="0.35">
      <c r="B559" s="20" t="s">
        <v>1274</v>
      </c>
      <c r="C559" s="12">
        <v>71.900000000000006</v>
      </c>
      <c r="D559" s="12">
        <v>63.9</v>
      </c>
      <c r="E559" s="12">
        <v>-11.1</v>
      </c>
      <c r="F559" s="12">
        <v>9.4</v>
      </c>
      <c r="G559" s="12">
        <v>6.7</v>
      </c>
      <c r="H559" s="12">
        <v>-28.72</v>
      </c>
      <c r="I559" s="12">
        <v>1.3</v>
      </c>
      <c r="J559" s="12">
        <v>0.9</v>
      </c>
      <c r="K559" s="12">
        <v>-30.77</v>
      </c>
      <c r="L559" s="12">
        <v>2.2999999999999998</v>
      </c>
      <c r="M559" s="12">
        <v>1.9</v>
      </c>
      <c r="N559" s="12">
        <v>-17.39</v>
      </c>
      <c r="O559" s="12">
        <v>5.9</v>
      </c>
      <c r="P559" s="12">
        <v>3.9</v>
      </c>
      <c r="Q559" s="12">
        <v>-33.9</v>
      </c>
      <c r="R559" s="12">
        <v>6.1</v>
      </c>
      <c r="S559" s="13">
        <v>0.12</v>
      </c>
      <c r="T559" s="13">
        <v>0.08</v>
      </c>
      <c r="U559" s="16">
        <v>-33</v>
      </c>
      <c r="V559" s="76">
        <v>239.1</v>
      </c>
      <c r="W559" s="76">
        <v>200.7</v>
      </c>
      <c r="X559" s="76">
        <v>-16.059999999999999</v>
      </c>
      <c r="Y559" s="15">
        <v>49.283000000000001</v>
      </c>
      <c r="Z559" s="12">
        <v>49.124000000000002</v>
      </c>
      <c r="AA559" s="56">
        <v>-0.32</v>
      </c>
      <c r="AB559" s="71">
        <v>43373</v>
      </c>
      <c r="AC559" s="51">
        <v>37.9</v>
      </c>
      <c r="AD559" s="45" t="s">
        <v>701</v>
      </c>
    </row>
    <row r="560" spans="2:30" ht="18" x14ac:dyDescent="0.35">
      <c r="B560" s="20" t="s">
        <v>1275</v>
      </c>
      <c r="C560" s="12">
        <v>334.9</v>
      </c>
      <c r="D560" s="12">
        <v>394</v>
      </c>
      <c r="E560" s="12">
        <v>17.600000000000001</v>
      </c>
      <c r="F560" s="12">
        <v>23.6</v>
      </c>
      <c r="G560" s="12">
        <v>36.299999999999997</v>
      </c>
      <c r="H560" s="12">
        <v>53.81</v>
      </c>
      <c r="I560" s="12">
        <v>8.4</v>
      </c>
      <c r="J560" s="12">
        <v>12.2</v>
      </c>
      <c r="K560" s="12">
        <v>45.24</v>
      </c>
      <c r="L560" s="12">
        <v>0</v>
      </c>
      <c r="M560" s="12">
        <v>0</v>
      </c>
      <c r="N560" s="12"/>
      <c r="O560" s="12">
        <v>15.1</v>
      </c>
      <c r="P560" s="12">
        <v>24.2</v>
      </c>
      <c r="Q560" s="12">
        <v>60.26</v>
      </c>
      <c r="R560" s="12">
        <v>6.14</v>
      </c>
      <c r="S560" s="13">
        <v>0.25</v>
      </c>
      <c r="T560" s="13">
        <v>0.4</v>
      </c>
      <c r="U560" s="16">
        <v>58.5</v>
      </c>
      <c r="V560" s="76">
        <v>863.3</v>
      </c>
      <c r="W560" s="76">
        <v>1063.4000000000001</v>
      </c>
      <c r="X560" s="76">
        <v>23.18</v>
      </c>
      <c r="Y560" s="15">
        <v>60.46</v>
      </c>
      <c r="Z560" s="12">
        <v>60.866999999999997</v>
      </c>
      <c r="AA560" s="56">
        <v>0.67</v>
      </c>
      <c r="AB560" s="71">
        <v>43373</v>
      </c>
      <c r="AC560" s="51">
        <v>13.1</v>
      </c>
      <c r="AD560" s="45" t="s">
        <v>761</v>
      </c>
    </row>
    <row r="561" spans="2:30" ht="18" x14ac:dyDescent="0.35">
      <c r="B561" s="20" t="s">
        <v>1276</v>
      </c>
      <c r="C561" s="12">
        <v>1674</v>
      </c>
      <c r="D561" s="12">
        <v>1676</v>
      </c>
      <c r="E561" s="12">
        <v>0.1</v>
      </c>
      <c r="F561" s="12">
        <v>153</v>
      </c>
      <c r="G561" s="12">
        <v>145</v>
      </c>
      <c r="H561" s="12">
        <v>-5.23</v>
      </c>
      <c r="I561" s="12">
        <v>67</v>
      </c>
      <c r="J561" s="12">
        <v>40</v>
      </c>
      <c r="K561" s="12">
        <v>-40.299999999999997</v>
      </c>
      <c r="L561" s="12">
        <v>0</v>
      </c>
      <c r="M561" s="12">
        <v>0</v>
      </c>
      <c r="N561" s="12"/>
      <c r="O561" s="12">
        <v>95</v>
      </c>
      <c r="P561" s="12">
        <v>103</v>
      </c>
      <c r="Q561" s="12">
        <v>8.42</v>
      </c>
      <c r="R561" s="12">
        <v>6.15</v>
      </c>
      <c r="S561" s="13">
        <v>0.69</v>
      </c>
      <c r="T561" s="13">
        <v>0.83</v>
      </c>
      <c r="U561" s="16">
        <v>21.1</v>
      </c>
      <c r="V561" s="76">
        <v>5060</v>
      </c>
      <c r="W561" s="76">
        <v>4999</v>
      </c>
      <c r="X561" s="76">
        <v>-1.21</v>
      </c>
      <c r="Y561" s="15">
        <v>138.1</v>
      </c>
      <c r="Z561" s="12">
        <v>123.6</v>
      </c>
      <c r="AA561" s="56">
        <v>-10.5</v>
      </c>
      <c r="AB561" s="71">
        <v>43373</v>
      </c>
      <c r="AC561" s="51">
        <v>9.3000000000000007</v>
      </c>
      <c r="AD561" s="45" t="s">
        <v>756</v>
      </c>
    </row>
    <row r="562" spans="2:30" ht="18" x14ac:dyDescent="0.35">
      <c r="B562" s="20" t="s">
        <v>1277</v>
      </c>
      <c r="C562" s="12">
        <v>1137.5999999999999</v>
      </c>
      <c r="D562" s="12">
        <v>1530</v>
      </c>
      <c r="E562" s="12">
        <v>34.5</v>
      </c>
      <c r="F562" s="12">
        <v>72.8</v>
      </c>
      <c r="G562" s="12">
        <v>139.5</v>
      </c>
      <c r="H562" s="12">
        <v>91.62</v>
      </c>
      <c r="I562" s="12">
        <v>25.9</v>
      </c>
      <c r="J562" s="12">
        <v>17.8</v>
      </c>
      <c r="K562" s="12">
        <v>-31.27</v>
      </c>
      <c r="L562" s="12">
        <v>0</v>
      </c>
      <c r="M562" s="12">
        <v>0</v>
      </c>
      <c r="N562" s="12"/>
      <c r="O562" s="12">
        <v>47.3</v>
      </c>
      <c r="P562" s="12">
        <v>94.3</v>
      </c>
      <c r="Q562" s="12">
        <v>99.37</v>
      </c>
      <c r="R562" s="12">
        <v>6.16</v>
      </c>
      <c r="S562" s="13">
        <v>0.15</v>
      </c>
      <c r="T562" s="13">
        <v>0.3</v>
      </c>
      <c r="U562" s="16">
        <v>99</v>
      </c>
      <c r="V562" s="76">
        <v>3706.1</v>
      </c>
      <c r="W562" s="76">
        <v>5518</v>
      </c>
      <c r="X562" s="76">
        <v>48.89</v>
      </c>
      <c r="Y562" s="15">
        <v>310.89999999999998</v>
      </c>
      <c r="Z562" s="12">
        <v>311.5</v>
      </c>
      <c r="AA562" s="56">
        <v>0.19</v>
      </c>
      <c r="AB562" s="71">
        <v>43373</v>
      </c>
      <c r="AC562" s="51">
        <v>17.2</v>
      </c>
      <c r="AD562" s="45" t="s">
        <v>757</v>
      </c>
    </row>
    <row r="563" spans="2:30" ht="18" x14ac:dyDescent="0.35">
      <c r="B563" s="20" t="s">
        <v>1278</v>
      </c>
      <c r="C563" s="12">
        <v>138.80000000000001</v>
      </c>
      <c r="D563" s="12">
        <v>157.4</v>
      </c>
      <c r="E563" s="12">
        <v>13.4</v>
      </c>
      <c r="F563" s="12">
        <v>-1</v>
      </c>
      <c r="G563" s="12">
        <v>13</v>
      </c>
      <c r="H563" s="12">
        <v>-1400</v>
      </c>
      <c r="I563" s="12">
        <v>-0.4</v>
      </c>
      <c r="J563" s="12">
        <v>3.3</v>
      </c>
      <c r="K563" s="12">
        <v>925</v>
      </c>
      <c r="L563" s="12">
        <v>0</v>
      </c>
      <c r="M563" s="12">
        <v>0</v>
      </c>
      <c r="N563" s="12"/>
      <c r="O563" s="12">
        <v>-0.6</v>
      </c>
      <c r="P563" s="12">
        <v>9.6999999999999993</v>
      </c>
      <c r="Q563" s="12">
        <v>1716.67</v>
      </c>
      <c r="R563" s="12">
        <v>6.16</v>
      </c>
      <c r="S563" s="13">
        <v>-0.02</v>
      </c>
      <c r="T563" s="13">
        <v>0.33</v>
      </c>
      <c r="U563" s="16"/>
      <c r="V563" s="76">
        <v>127.2</v>
      </c>
      <c r="W563" s="76">
        <v>126.2</v>
      </c>
      <c r="X563" s="76">
        <v>-0.79</v>
      </c>
      <c r="Y563" s="15">
        <v>28.751000000000001</v>
      </c>
      <c r="Z563" s="12">
        <v>29.681000000000001</v>
      </c>
      <c r="AA563" s="56">
        <v>3.23</v>
      </c>
      <c r="AB563" s="71">
        <v>43316</v>
      </c>
      <c r="AC563" s="51">
        <v>16.399999999999999</v>
      </c>
      <c r="AD563" s="45" t="s">
        <v>679</v>
      </c>
    </row>
    <row r="564" spans="2:30" ht="18" x14ac:dyDescent="0.35">
      <c r="B564" s="20" t="s">
        <v>1279</v>
      </c>
      <c r="C564" s="12">
        <v>711.5</v>
      </c>
      <c r="D564" s="12">
        <v>729.5</v>
      </c>
      <c r="E564" s="12">
        <v>2.5</v>
      </c>
      <c r="F564" s="12">
        <v>96.3</v>
      </c>
      <c r="G564" s="12">
        <v>83.3</v>
      </c>
      <c r="H564" s="12">
        <v>-13.5</v>
      </c>
      <c r="I564" s="12">
        <v>21</v>
      </c>
      <c r="J564" s="12">
        <v>15.6</v>
      </c>
      <c r="K564" s="12">
        <v>-25.71</v>
      </c>
      <c r="L564" s="12">
        <v>22.1</v>
      </c>
      <c r="M564" s="12">
        <v>23.6</v>
      </c>
      <c r="N564" s="12">
        <v>6.79</v>
      </c>
      <c r="O564" s="12">
        <v>56.6</v>
      </c>
      <c r="P564" s="12">
        <v>45</v>
      </c>
      <c r="Q564" s="12">
        <v>-20.49</v>
      </c>
      <c r="R564" s="12">
        <v>6.17</v>
      </c>
      <c r="S564" s="13">
        <v>1.03</v>
      </c>
      <c r="T564" s="13">
        <v>0.82</v>
      </c>
      <c r="U564" s="16">
        <v>-20.8</v>
      </c>
      <c r="V564" s="76">
        <v>2651.1</v>
      </c>
      <c r="W564" s="76">
        <v>2599.1999999999998</v>
      </c>
      <c r="X564" s="76">
        <v>-1.96</v>
      </c>
      <c r="Y564" s="15">
        <v>54.9</v>
      </c>
      <c r="Z564" s="12">
        <v>55.1</v>
      </c>
      <c r="AA564" s="56">
        <v>0.36</v>
      </c>
      <c r="AB564" s="71">
        <v>43373</v>
      </c>
      <c r="AC564" s="51">
        <v>22.3</v>
      </c>
      <c r="AD564" s="45" t="s">
        <v>759</v>
      </c>
    </row>
    <row r="565" spans="2:30" ht="18" x14ac:dyDescent="0.35">
      <c r="B565" s="20" t="s">
        <v>1280</v>
      </c>
      <c r="C565" s="12">
        <v>491.1</v>
      </c>
      <c r="D565" s="12">
        <v>530.29999999999995</v>
      </c>
      <c r="E565" s="12">
        <v>8</v>
      </c>
      <c r="F565" s="12">
        <v>22.6</v>
      </c>
      <c r="G565" s="12">
        <v>41.7</v>
      </c>
      <c r="H565" s="12">
        <v>84.51</v>
      </c>
      <c r="I565" s="12">
        <v>9.6</v>
      </c>
      <c r="J565" s="12">
        <v>9.1999999999999993</v>
      </c>
      <c r="K565" s="12">
        <v>-4.17</v>
      </c>
      <c r="L565" s="12">
        <v>0</v>
      </c>
      <c r="M565" s="12">
        <v>0</v>
      </c>
      <c r="N565" s="12"/>
      <c r="O565" s="12">
        <v>12.8</v>
      </c>
      <c r="P565" s="12">
        <v>32.700000000000003</v>
      </c>
      <c r="Q565" s="12">
        <v>155.47</v>
      </c>
      <c r="R565" s="12">
        <v>6.17</v>
      </c>
      <c r="S565" s="13">
        <v>0.3</v>
      </c>
      <c r="T565" s="13">
        <v>0.77</v>
      </c>
      <c r="U565" s="16">
        <v>153.30000000000001</v>
      </c>
      <c r="V565" s="76">
        <v>1839.8</v>
      </c>
      <c r="W565" s="76">
        <v>1638.2</v>
      </c>
      <c r="X565" s="76">
        <v>-10.96</v>
      </c>
      <c r="Y565" s="15">
        <v>42.332000000000001</v>
      </c>
      <c r="Z565" s="12">
        <v>42.695999999999998</v>
      </c>
      <c r="AA565" s="56">
        <v>0.86</v>
      </c>
      <c r="AB565" s="71">
        <v>43372</v>
      </c>
      <c r="AC565" s="51">
        <v>18.3</v>
      </c>
      <c r="AD565" s="45" t="s">
        <v>696</v>
      </c>
    </row>
    <row r="566" spans="2:30" ht="18" x14ac:dyDescent="0.35">
      <c r="B566" s="20" t="s">
        <v>1281</v>
      </c>
      <c r="C566" s="12">
        <v>291.3</v>
      </c>
      <c r="D566" s="12">
        <v>327.7</v>
      </c>
      <c r="E566" s="12">
        <v>12.5</v>
      </c>
      <c r="F566" s="12">
        <v>29.3</v>
      </c>
      <c r="G566" s="12">
        <v>32.5</v>
      </c>
      <c r="H566" s="12">
        <v>10.92</v>
      </c>
      <c r="I566" s="12">
        <v>8.1999999999999993</v>
      </c>
      <c r="J566" s="12">
        <v>7.2</v>
      </c>
      <c r="K566" s="12">
        <v>-12.2</v>
      </c>
      <c r="L566" s="12">
        <v>2</v>
      </c>
      <c r="M566" s="12">
        <v>5</v>
      </c>
      <c r="N566" s="12">
        <v>150</v>
      </c>
      <c r="O566" s="12">
        <v>19.100000000000001</v>
      </c>
      <c r="P566" s="12">
        <v>20.3</v>
      </c>
      <c r="Q566" s="12">
        <v>6.28</v>
      </c>
      <c r="R566" s="12">
        <v>6.19</v>
      </c>
      <c r="S566" s="13">
        <v>0.39</v>
      </c>
      <c r="T566" s="13">
        <v>0.41</v>
      </c>
      <c r="U566" s="16">
        <v>5.7</v>
      </c>
      <c r="V566" s="76">
        <v>535.29999999999995</v>
      </c>
      <c r="W566" s="76">
        <v>827.5</v>
      </c>
      <c r="X566" s="76">
        <v>54.59</v>
      </c>
      <c r="Y566" s="15">
        <v>48.978999999999999</v>
      </c>
      <c r="Z566" s="12">
        <v>49.231000000000002</v>
      </c>
      <c r="AA566" s="56">
        <v>0.51</v>
      </c>
      <c r="AB566" s="71">
        <v>43373</v>
      </c>
      <c r="AC566" s="51">
        <v>16.899999999999999</v>
      </c>
      <c r="AD566" s="45" t="s">
        <v>1033</v>
      </c>
    </row>
    <row r="567" spans="2:30" ht="18" x14ac:dyDescent="0.35">
      <c r="B567" s="20" t="s">
        <v>1282</v>
      </c>
      <c r="C567" s="12">
        <v>62.7</v>
      </c>
      <c r="D567" s="12">
        <v>66.099999999999994</v>
      </c>
      <c r="E567" s="12">
        <v>5.4</v>
      </c>
      <c r="F567" s="12">
        <v>29.2</v>
      </c>
      <c r="G567" s="12">
        <v>10.8</v>
      </c>
      <c r="H567" s="12">
        <v>-63.01</v>
      </c>
      <c r="I567" s="12">
        <v>0.5</v>
      </c>
      <c r="J567" s="12">
        <v>0.5</v>
      </c>
      <c r="K567" s="12">
        <v>0</v>
      </c>
      <c r="L567" s="12">
        <v>15.4</v>
      </c>
      <c r="M567" s="12">
        <v>18.100000000000001</v>
      </c>
      <c r="N567" s="12">
        <v>17.53</v>
      </c>
      <c r="O567" s="12">
        <v>12.7</v>
      </c>
      <c r="P567" s="12">
        <v>4.0999999999999996</v>
      </c>
      <c r="Q567" s="12">
        <v>-67.72</v>
      </c>
      <c r="R567" s="12">
        <v>6.2</v>
      </c>
      <c r="S567" s="13">
        <v>0.15</v>
      </c>
      <c r="T567" s="13">
        <v>0.05</v>
      </c>
      <c r="U567" s="16">
        <v>-67.3</v>
      </c>
      <c r="V567" s="76">
        <v>2529.4</v>
      </c>
      <c r="W567" s="76">
        <v>2433</v>
      </c>
      <c r="X567" s="76">
        <v>-3.81</v>
      </c>
      <c r="Y567" s="15">
        <v>83.7</v>
      </c>
      <c r="Z567" s="12">
        <v>81.566000000000003</v>
      </c>
      <c r="AA567" s="56">
        <v>-2.5499999999999998</v>
      </c>
      <c r="AB567" s="71">
        <v>43373</v>
      </c>
      <c r="AC567" s="51">
        <v>56</v>
      </c>
      <c r="AD567" s="45" t="s">
        <v>721</v>
      </c>
    </row>
    <row r="568" spans="2:30" ht="18" x14ac:dyDescent="0.35">
      <c r="B568" s="20" t="s">
        <v>1283</v>
      </c>
      <c r="C568" s="12">
        <v>728.7</v>
      </c>
      <c r="D568" s="12">
        <v>818.8</v>
      </c>
      <c r="E568" s="12">
        <v>12.4</v>
      </c>
      <c r="F568" s="12">
        <v>81.2</v>
      </c>
      <c r="G568" s="12">
        <v>83.7</v>
      </c>
      <c r="H568" s="12">
        <v>3.08</v>
      </c>
      <c r="I568" s="12">
        <v>7.7</v>
      </c>
      <c r="J568" s="12">
        <v>19.3</v>
      </c>
      <c r="K568" s="12">
        <v>150.65</v>
      </c>
      <c r="L568" s="12">
        <v>13.4</v>
      </c>
      <c r="M568" s="12">
        <v>13.6</v>
      </c>
      <c r="N568" s="12">
        <v>1.49</v>
      </c>
      <c r="O568" s="12">
        <v>60</v>
      </c>
      <c r="P568" s="12">
        <v>50.8</v>
      </c>
      <c r="Q568" s="12">
        <v>-15.33</v>
      </c>
      <c r="R568" s="12">
        <v>6.2</v>
      </c>
      <c r="S568" s="13">
        <v>0.39</v>
      </c>
      <c r="T568" s="13">
        <v>0.32</v>
      </c>
      <c r="U568" s="16">
        <v>-18.600000000000001</v>
      </c>
      <c r="V568" s="76">
        <v>1792.4</v>
      </c>
      <c r="W568" s="76">
        <v>1843.7</v>
      </c>
      <c r="X568" s="76">
        <v>2.86</v>
      </c>
      <c r="Y568" s="15">
        <v>172.11199999999999</v>
      </c>
      <c r="Z568" s="12">
        <v>159.99799999999999</v>
      </c>
      <c r="AA568" s="56">
        <v>-7.04</v>
      </c>
      <c r="AB568" s="71">
        <v>43312</v>
      </c>
      <c r="AC568" s="51">
        <v>4.7</v>
      </c>
      <c r="AD568" s="45" t="s">
        <v>716</v>
      </c>
    </row>
    <row r="569" spans="2:30" ht="18" x14ac:dyDescent="0.35">
      <c r="B569" s="20" t="s">
        <v>1284</v>
      </c>
      <c r="C569" s="12">
        <v>223.3</v>
      </c>
      <c r="D569" s="12">
        <v>241.1</v>
      </c>
      <c r="E569" s="12">
        <v>8</v>
      </c>
      <c r="F569" s="12">
        <v>8.3000000000000007</v>
      </c>
      <c r="G569" s="12">
        <v>14.3</v>
      </c>
      <c r="H569" s="12">
        <v>72.290000000000006</v>
      </c>
      <c r="I569" s="12">
        <v>0.2</v>
      </c>
      <c r="J569" s="12">
        <v>-0.7</v>
      </c>
      <c r="K569" s="12">
        <v>-450</v>
      </c>
      <c r="L569" s="12">
        <v>0</v>
      </c>
      <c r="M569" s="12">
        <v>0</v>
      </c>
      <c r="N569" s="12"/>
      <c r="O569" s="12">
        <v>8</v>
      </c>
      <c r="P569" s="12">
        <v>15</v>
      </c>
      <c r="Q569" s="12">
        <v>87.5</v>
      </c>
      <c r="R569" s="12">
        <v>6.22</v>
      </c>
      <c r="S569" s="13">
        <v>0.09</v>
      </c>
      <c r="T569" s="13">
        <v>0.17</v>
      </c>
      <c r="U569" s="16">
        <v>83.9</v>
      </c>
      <c r="V569" s="76">
        <v>101.8</v>
      </c>
      <c r="W569" s="76">
        <v>103.8</v>
      </c>
      <c r="X569" s="76">
        <v>1.96</v>
      </c>
      <c r="Y569" s="15">
        <v>87.433000000000007</v>
      </c>
      <c r="Z569" s="12">
        <v>88.724000000000004</v>
      </c>
      <c r="AA569" s="56">
        <v>1.48</v>
      </c>
      <c r="AB569" s="71">
        <v>43373</v>
      </c>
      <c r="AC569" s="51">
        <v>16.899999999999999</v>
      </c>
      <c r="AD569" s="45" t="s">
        <v>699</v>
      </c>
    </row>
    <row r="570" spans="2:30" ht="18" x14ac:dyDescent="0.35">
      <c r="B570" s="20" t="s">
        <v>1285</v>
      </c>
      <c r="C570" s="12">
        <v>343.7</v>
      </c>
      <c r="D570" s="12">
        <v>388.2</v>
      </c>
      <c r="E570" s="12">
        <v>12.9</v>
      </c>
      <c r="F570" s="12">
        <v>551.9</v>
      </c>
      <c r="G570" s="12">
        <v>30.6</v>
      </c>
      <c r="H570" s="12">
        <v>-94.46</v>
      </c>
      <c r="I570" s="12">
        <v>50.5</v>
      </c>
      <c r="J570" s="12">
        <v>0.3</v>
      </c>
      <c r="K570" s="12">
        <v>-99.41</v>
      </c>
      <c r="L570" s="12">
        <v>11.2</v>
      </c>
      <c r="M570" s="12">
        <v>6.1</v>
      </c>
      <c r="N570" s="12">
        <v>-45.54</v>
      </c>
      <c r="O570" s="12">
        <v>490.2</v>
      </c>
      <c r="P570" s="12">
        <v>24.2</v>
      </c>
      <c r="Q570" s="12">
        <v>-95.06</v>
      </c>
      <c r="R570" s="12">
        <v>6.23</v>
      </c>
      <c r="S570" s="13">
        <v>22.49</v>
      </c>
      <c r="T570" s="13">
        <v>1.1599999999999999</v>
      </c>
      <c r="U570" s="16">
        <v>-94.9</v>
      </c>
      <c r="V570" s="76">
        <v>975.9</v>
      </c>
      <c r="W570" s="76">
        <v>843.2</v>
      </c>
      <c r="X570" s="76">
        <v>-13.6</v>
      </c>
      <c r="Y570" s="15">
        <v>21.8</v>
      </c>
      <c r="Z570" s="12">
        <v>20.9</v>
      </c>
      <c r="AA570" s="56">
        <v>-4.13</v>
      </c>
      <c r="AB570" s="71">
        <v>43373</v>
      </c>
      <c r="AC570" s="51">
        <v>28.4</v>
      </c>
      <c r="AD570" s="45" t="s">
        <v>696</v>
      </c>
    </row>
    <row r="571" spans="2:30" ht="18" x14ac:dyDescent="0.35">
      <c r="B571" s="20" t="s">
        <v>1286</v>
      </c>
      <c r="C571" s="12">
        <v>1096.5999999999999</v>
      </c>
      <c r="D571" s="12">
        <v>1199.7</v>
      </c>
      <c r="E571" s="12">
        <v>9.4</v>
      </c>
      <c r="F571" s="12">
        <v>60</v>
      </c>
      <c r="G571" s="12">
        <v>104</v>
      </c>
      <c r="H571" s="12">
        <v>73.33</v>
      </c>
      <c r="I571" s="12">
        <v>8.3000000000000007</v>
      </c>
      <c r="J571" s="12">
        <v>19.2</v>
      </c>
      <c r="K571" s="12">
        <v>131.33000000000001</v>
      </c>
      <c r="L571" s="12">
        <v>18.399999999999999</v>
      </c>
      <c r="M571" s="12">
        <v>10.1</v>
      </c>
      <c r="N571" s="12">
        <v>-45.11</v>
      </c>
      <c r="O571" s="12">
        <v>33.200000000000003</v>
      </c>
      <c r="P571" s="12">
        <v>74.7</v>
      </c>
      <c r="Q571" s="12">
        <v>125</v>
      </c>
      <c r="R571" s="12">
        <v>6.23</v>
      </c>
      <c r="S571" s="13">
        <v>0.74</v>
      </c>
      <c r="T571" s="13">
        <v>1.73</v>
      </c>
      <c r="U571" s="16">
        <v>132.6</v>
      </c>
      <c r="V571" s="76">
        <v>2086.5</v>
      </c>
      <c r="W571" s="76">
        <v>2083.8000000000002</v>
      </c>
      <c r="X571" s="76">
        <v>-0.13</v>
      </c>
      <c r="Y571" s="15">
        <v>44.781999999999996</v>
      </c>
      <c r="Z571" s="12">
        <v>43.3</v>
      </c>
      <c r="AA571" s="56">
        <v>-3.31</v>
      </c>
      <c r="AB571" s="71">
        <v>43373</v>
      </c>
      <c r="AC571" s="51">
        <v>5.0999999999999996</v>
      </c>
      <c r="AD571" s="45" t="s">
        <v>761</v>
      </c>
    </row>
    <row r="572" spans="2:30" ht="18" x14ac:dyDescent="0.35">
      <c r="B572" s="20" t="s">
        <v>1287</v>
      </c>
      <c r="C572" s="12">
        <v>148.19999999999999</v>
      </c>
      <c r="D572" s="12">
        <v>218.4</v>
      </c>
      <c r="E572" s="12">
        <v>47.4</v>
      </c>
      <c r="F572" s="12">
        <v>-0.2</v>
      </c>
      <c r="G572" s="12">
        <v>16.399999999999999</v>
      </c>
      <c r="H572" s="12">
        <v>-8300</v>
      </c>
      <c r="I572" s="12">
        <v>0.8</v>
      </c>
      <c r="J572" s="12">
        <v>1.1000000000000001</v>
      </c>
      <c r="K572" s="12">
        <v>37.5</v>
      </c>
      <c r="L572" s="12">
        <v>4.0999999999999996</v>
      </c>
      <c r="M572" s="12">
        <v>1.6</v>
      </c>
      <c r="N572" s="12">
        <v>-60.98</v>
      </c>
      <c r="O572" s="12">
        <v>-5.0999999999999996</v>
      </c>
      <c r="P572" s="12">
        <v>13.7</v>
      </c>
      <c r="Q572" s="12">
        <v>368.63</v>
      </c>
      <c r="R572" s="12">
        <v>6.27</v>
      </c>
      <c r="S572" s="13">
        <v>-0.22</v>
      </c>
      <c r="T572" s="13">
        <v>0.56000000000000005</v>
      </c>
      <c r="U572" s="16">
        <v>358.3</v>
      </c>
      <c r="V572" s="76">
        <v>312.39999999999998</v>
      </c>
      <c r="W572" s="76">
        <v>215.8</v>
      </c>
      <c r="X572" s="76">
        <v>-30.92</v>
      </c>
      <c r="Y572" s="15">
        <v>23.300999999999998</v>
      </c>
      <c r="Z572" s="12">
        <v>24.388999999999999</v>
      </c>
      <c r="AA572" s="56">
        <v>4.67</v>
      </c>
      <c r="AB572" s="71">
        <v>43373</v>
      </c>
      <c r="AC572" s="51">
        <v>250</v>
      </c>
      <c r="AD572" s="45" t="s">
        <v>722</v>
      </c>
    </row>
    <row r="573" spans="2:30" ht="18" x14ac:dyDescent="0.35">
      <c r="B573" s="20" t="s">
        <v>1288</v>
      </c>
      <c r="C573" s="12">
        <v>2185</v>
      </c>
      <c r="D573" s="12">
        <v>2259</v>
      </c>
      <c r="E573" s="12">
        <v>3.4</v>
      </c>
      <c r="F573" s="12">
        <v>107</v>
      </c>
      <c r="G573" s="12">
        <v>241</v>
      </c>
      <c r="H573" s="12">
        <v>125.23</v>
      </c>
      <c r="I573" s="12">
        <v>-40</v>
      </c>
      <c r="J573" s="12">
        <v>21</v>
      </c>
      <c r="K573" s="12">
        <v>152.5</v>
      </c>
      <c r="L573" s="12">
        <v>67</v>
      </c>
      <c r="M573" s="12">
        <v>55</v>
      </c>
      <c r="N573" s="12">
        <v>-17.91</v>
      </c>
      <c r="O573" s="12">
        <v>15</v>
      </c>
      <c r="P573" s="12">
        <v>142</v>
      </c>
      <c r="Q573" s="12">
        <v>846.67</v>
      </c>
      <c r="R573" s="12">
        <v>6.29</v>
      </c>
      <c r="S573" s="13">
        <v>0.08</v>
      </c>
      <c r="T573" s="13">
        <v>0.87</v>
      </c>
      <c r="U573" s="16">
        <v>952.8</v>
      </c>
      <c r="V573" s="76">
        <v>212990.9</v>
      </c>
      <c r="W573" s="76">
        <v>156513</v>
      </c>
      <c r="X573" s="76">
        <v>-26.52</v>
      </c>
      <c r="Y573" s="15">
        <v>182.4</v>
      </c>
      <c r="Z573" s="12">
        <v>164</v>
      </c>
      <c r="AA573" s="56">
        <v>-10.09</v>
      </c>
      <c r="AB573" s="71">
        <v>43373</v>
      </c>
      <c r="AC573" s="51">
        <v>19.3</v>
      </c>
      <c r="AD573" s="45" t="s">
        <v>729</v>
      </c>
    </row>
    <row r="574" spans="2:30" ht="18" x14ac:dyDescent="0.35">
      <c r="B574" s="20" t="s">
        <v>1289</v>
      </c>
      <c r="C574" s="12">
        <v>228</v>
      </c>
      <c r="D574" s="12">
        <v>228.4</v>
      </c>
      <c r="E574" s="12">
        <v>0.2</v>
      </c>
      <c r="F574" s="12">
        <v>21.7</v>
      </c>
      <c r="G574" s="12">
        <v>17</v>
      </c>
      <c r="H574" s="12">
        <v>-21.66</v>
      </c>
      <c r="I574" s="12">
        <v>3.3</v>
      </c>
      <c r="J574" s="12">
        <v>2.6</v>
      </c>
      <c r="K574" s="12">
        <v>-21.21</v>
      </c>
      <c r="L574" s="12">
        <v>0</v>
      </c>
      <c r="M574" s="12">
        <v>0</v>
      </c>
      <c r="N574" s="12"/>
      <c r="O574" s="12">
        <v>18.399999999999999</v>
      </c>
      <c r="P574" s="12">
        <v>14.4</v>
      </c>
      <c r="Q574" s="12">
        <v>-21.74</v>
      </c>
      <c r="R574" s="12">
        <v>6.3</v>
      </c>
      <c r="S574" s="13">
        <v>0.54</v>
      </c>
      <c r="T574" s="13">
        <v>0.43</v>
      </c>
      <c r="U574" s="16">
        <v>-21</v>
      </c>
      <c r="V574" s="76">
        <v>152.80000000000001</v>
      </c>
      <c r="W574" s="76">
        <v>129.9</v>
      </c>
      <c r="X574" s="76">
        <v>-14.99</v>
      </c>
      <c r="Y574" s="15">
        <v>34.116</v>
      </c>
      <c r="Z574" s="12">
        <v>33.735999999999997</v>
      </c>
      <c r="AA574" s="56">
        <v>-1.1100000000000001</v>
      </c>
      <c r="AB574" s="71">
        <v>43373</v>
      </c>
      <c r="AC574" s="51">
        <v>21.1</v>
      </c>
      <c r="AD574" s="45" t="s">
        <v>675</v>
      </c>
    </row>
    <row r="575" spans="2:30" ht="18" x14ac:dyDescent="0.35">
      <c r="B575" s="20" t="s">
        <v>464</v>
      </c>
      <c r="C575" s="12">
        <v>5828.3</v>
      </c>
      <c r="D575" s="12">
        <v>6443.3</v>
      </c>
      <c r="E575" s="12">
        <v>10.6</v>
      </c>
      <c r="F575" s="12">
        <v>493.1</v>
      </c>
      <c r="G575" s="12">
        <v>544.5</v>
      </c>
      <c r="H575" s="12">
        <v>10.42</v>
      </c>
      <c r="I575" s="12">
        <v>174.6</v>
      </c>
      <c r="J575" s="12">
        <v>111.8</v>
      </c>
      <c r="K575" s="12">
        <v>-35.97</v>
      </c>
      <c r="L575" s="12">
        <v>23.7</v>
      </c>
      <c r="M575" s="12">
        <v>25.5</v>
      </c>
      <c r="N575" s="12">
        <v>7.59</v>
      </c>
      <c r="O575" s="12">
        <v>294.8</v>
      </c>
      <c r="P575" s="12">
        <v>407.2</v>
      </c>
      <c r="Q575" s="12">
        <v>38.130000000000003</v>
      </c>
      <c r="R575" s="12">
        <v>6.32</v>
      </c>
      <c r="S575" s="13">
        <v>1.08</v>
      </c>
      <c r="T575" s="13">
        <v>1.52</v>
      </c>
      <c r="U575" s="16">
        <v>41.7</v>
      </c>
      <c r="V575" s="76">
        <v>6433.7</v>
      </c>
      <c r="W575" s="76">
        <v>6565</v>
      </c>
      <c r="X575" s="76">
        <v>2.04</v>
      </c>
      <c r="Y575" s="15">
        <v>274.13200000000001</v>
      </c>
      <c r="Z575" s="12">
        <v>267.226</v>
      </c>
      <c r="AA575" s="56">
        <v>-2.52</v>
      </c>
      <c r="AB575" s="71">
        <v>43315</v>
      </c>
      <c r="AC575" s="51">
        <v>20.399999999999999</v>
      </c>
      <c r="AD575" s="45" t="s">
        <v>682</v>
      </c>
    </row>
    <row r="576" spans="2:30" ht="18" x14ac:dyDescent="0.35">
      <c r="B576" s="20" t="s">
        <v>1290</v>
      </c>
      <c r="C576" s="12">
        <v>128.80000000000001</v>
      </c>
      <c r="D576" s="12">
        <v>144.1</v>
      </c>
      <c r="E576" s="12">
        <v>11.9</v>
      </c>
      <c r="F576" s="12">
        <v>8.4</v>
      </c>
      <c r="G576" s="12">
        <v>12.9</v>
      </c>
      <c r="H576" s="12">
        <v>53.57</v>
      </c>
      <c r="I576" s="12">
        <v>2.6</v>
      </c>
      <c r="J576" s="12">
        <v>3.6</v>
      </c>
      <c r="K576" s="12">
        <v>38.46</v>
      </c>
      <c r="L576" s="12">
        <v>0.4</v>
      </c>
      <c r="M576" s="12">
        <v>0.2</v>
      </c>
      <c r="N576" s="12">
        <v>-50</v>
      </c>
      <c r="O576" s="12">
        <v>5.5</v>
      </c>
      <c r="P576" s="12">
        <v>9.1</v>
      </c>
      <c r="Q576" s="12">
        <v>65.45</v>
      </c>
      <c r="R576" s="12">
        <v>6.32</v>
      </c>
      <c r="S576" s="13">
        <v>0.24</v>
      </c>
      <c r="T576" s="13">
        <v>0.39</v>
      </c>
      <c r="U576" s="16">
        <v>63.3</v>
      </c>
      <c r="V576" s="76">
        <v>155.9</v>
      </c>
      <c r="W576" s="76">
        <v>163.9</v>
      </c>
      <c r="X576" s="76">
        <v>5.13</v>
      </c>
      <c r="Y576" s="15">
        <v>23.218</v>
      </c>
      <c r="Z576" s="12">
        <v>23.712</v>
      </c>
      <c r="AA576" s="56">
        <v>2.13</v>
      </c>
      <c r="AB576" s="71">
        <v>43312</v>
      </c>
      <c r="AC576" s="51">
        <v>19</v>
      </c>
      <c r="AD576" s="45" t="s">
        <v>688</v>
      </c>
    </row>
    <row r="577" spans="2:30" ht="18" x14ac:dyDescent="0.35">
      <c r="B577" s="20" t="s">
        <v>1291</v>
      </c>
      <c r="C577" s="12">
        <v>294.3</v>
      </c>
      <c r="D577" s="12">
        <v>297.2</v>
      </c>
      <c r="E577" s="12">
        <v>1</v>
      </c>
      <c r="F577" s="12">
        <v>11.6</v>
      </c>
      <c r="G577" s="12">
        <v>17.899999999999999</v>
      </c>
      <c r="H577" s="12">
        <v>54.31</v>
      </c>
      <c r="I577" s="12">
        <v>1.7</v>
      </c>
      <c r="J577" s="12">
        <v>-1.5</v>
      </c>
      <c r="K577" s="12">
        <v>-188.24</v>
      </c>
      <c r="L577" s="12">
        <v>0.5</v>
      </c>
      <c r="M577" s="12">
        <v>0.6</v>
      </c>
      <c r="N577" s="12">
        <v>20</v>
      </c>
      <c r="O577" s="12">
        <v>9.3000000000000007</v>
      </c>
      <c r="P577" s="12">
        <v>18.8</v>
      </c>
      <c r="Q577" s="12">
        <v>102.15</v>
      </c>
      <c r="R577" s="12">
        <v>6.33</v>
      </c>
      <c r="S577" s="13">
        <v>0.46</v>
      </c>
      <c r="T577" s="13">
        <v>0.91</v>
      </c>
      <c r="U577" s="16">
        <v>99</v>
      </c>
      <c r="V577" s="76">
        <v>267</v>
      </c>
      <c r="W577" s="76">
        <v>251.6</v>
      </c>
      <c r="X577" s="76">
        <v>-5.77</v>
      </c>
      <c r="Y577" s="15">
        <v>20.411000000000001</v>
      </c>
      <c r="Z577" s="12">
        <v>20.648</v>
      </c>
      <c r="AA577" s="56">
        <v>1.1599999999999999</v>
      </c>
      <c r="AB577" s="71">
        <v>43371</v>
      </c>
      <c r="AC577" s="51">
        <v>22.1</v>
      </c>
      <c r="AD577" s="45" t="s">
        <v>1024</v>
      </c>
    </row>
    <row r="578" spans="2:30" ht="18" x14ac:dyDescent="0.35">
      <c r="B578" s="20" t="s">
        <v>134</v>
      </c>
      <c r="C578" s="12">
        <v>2340</v>
      </c>
      <c r="D578" s="12">
        <v>2349</v>
      </c>
      <c r="E578" s="12">
        <v>0.4</v>
      </c>
      <c r="F578" s="12">
        <v>270</v>
      </c>
      <c r="G578" s="12">
        <v>263</v>
      </c>
      <c r="H578" s="12">
        <v>-2.59</v>
      </c>
      <c r="I578" s="12">
        <v>4</v>
      </c>
      <c r="J578" s="12">
        <v>39</v>
      </c>
      <c r="K578" s="12">
        <v>875</v>
      </c>
      <c r="L578" s="12">
        <v>70</v>
      </c>
      <c r="M578" s="12">
        <v>69</v>
      </c>
      <c r="N578" s="12">
        <v>-1.43</v>
      </c>
      <c r="O578" s="12">
        <v>189</v>
      </c>
      <c r="P578" s="12">
        <v>149</v>
      </c>
      <c r="Q578" s="12">
        <v>-21.16</v>
      </c>
      <c r="R578" s="12">
        <v>6.34</v>
      </c>
      <c r="S578" s="13">
        <v>0.74</v>
      </c>
      <c r="T578" s="13">
        <v>0.61</v>
      </c>
      <c r="U578" s="16">
        <v>-17.3</v>
      </c>
      <c r="V578" s="76">
        <v>20749</v>
      </c>
      <c r="W578" s="76">
        <v>21340</v>
      </c>
      <c r="X578" s="76">
        <v>2.85</v>
      </c>
      <c r="Y578" s="15">
        <v>257.3</v>
      </c>
      <c r="Z578" s="12">
        <v>245.6</v>
      </c>
      <c r="AA578" s="56">
        <v>-4.55</v>
      </c>
      <c r="AB578" s="71">
        <v>43373</v>
      </c>
      <c r="AC578" s="51">
        <v>35.299999999999997</v>
      </c>
      <c r="AD578" s="45" t="s">
        <v>735</v>
      </c>
    </row>
    <row r="579" spans="2:30" ht="18" x14ac:dyDescent="0.35">
      <c r="B579" s="20" t="s">
        <v>320</v>
      </c>
      <c r="C579" s="12">
        <v>1131.3</v>
      </c>
      <c r="D579" s="12">
        <v>1186.2</v>
      </c>
      <c r="E579" s="12">
        <v>4.9000000000000004</v>
      </c>
      <c r="F579" s="12">
        <v>160.1</v>
      </c>
      <c r="G579" s="12">
        <v>156.9</v>
      </c>
      <c r="H579" s="12">
        <v>-2</v>
      </c>
      <c r="I579" s="12">
        <v>43.7</v>
      </c>
      <c r="J579" s="12">
        <v>33.4</v>
      </c>
      <c r="K579" s="12">
        <v>-23.57</v>
      </c>
      <c r="L579" s="12">
        <v>54</v>
      </c>
      <c r="M579" s="12">
        <v>47.9</v>
      </c>
      <c r="N579" s="12">
        <v>-11.3</v>
      </c>
      <c r="O579" s="12">
        <v>57.4</v>
      </c>
      <c r="P579" s="12">
        <v>75.2</v>
      </c>
      <c r="Q579" s="12">
        <v>31.01</v>
      </c>
      <c r="R579" s="12">
        <v>6.34</v>
      </c>
      <c r="S579" s="13">
        <v>0.3</v>
      </c>
      <c r="T579" s="13">
        <v>0.48</v>
      </c>
      <c r="U579" s="16">
        <v>56.6</v>
      </c>
      <c r="V579" s="76">
        <v>5178.8</v>
      </c>
      <c r="W579" s="76">
        <v>5442.7</v>
      </c>
      <c r="X579" s="76">
        <v>5.0999999999999996</v>
      </c>
      <c r="Y579" s="15">
        <v>188.9</v>
      </c>
      <c r="Z579" s="12">
        <v>158</v>
      </c>
      <c r="AA579" s="56">
        <v>-16.36</v>
      </c>
      <c r="AB579" s="71">
        <v>43373</v>
      </c>
      <c r="AC579" s="51">
        <v>19.600000000000001</v>
      </c>
      <c r="AD579" s="45" t="s">
        <v>753</v>
      </c>
    </row>
    <row r="580" spans="2:30" ht="18" x14ac:dyDescent="0.35">
      <c r="B580" s="20" t="s">
        <v>1292</v>
      </c>
      <c r="C580" s="12">
        <v>209.7</v>
      </c>
      <c r="D580" s="12">
        <v>544.29999999999995</v>
      </c>
      <c r="E580" s="12">
        <v>159.6</v>
      </c>
      <c r="F580" s="12">
        <v>32.700000000000003</v>
      </c>
      <c r="G580" s="12">
        <v>64.599999999999994</v>
      </c>
      <c r="H580" s="12">
        <v>97.55</v>
      </c>
      <c r="I580" s="12">
        <v>7.7</v>
      </c>
      <c r="J580" s="12">
        <v>11.2</v>
      </c>
      <c r="K580" s="12">
        <v>45.45</v>
      </c>
      <c r="L580" s="12">
        <v>9.3000000000000007</v>
      </c>
      <c r="M580" s="12">
        <v>15.5</v>
      </c>
      <c r="N580" s="12">
        <v>66.67</v>
      </c>
      <c r="O580" s="12">
        <v>12.2</v>
      </c>
      <c r="P580" s="12">
        <v>34.5</v>
      </c>
      <c r="Q580" s="12">
        <v>182.79</v>
      </c>
      <c r="R580" s="12">
        <v>6.34</v>
      </c>
      <c r="S580" s="13">
        <v>0.22</v>
      </c>
      <c r="T580" s="13">
        <v>0.55000000000000004</v>
      </c>
      <c r="U580" s="16">
        <v>149.9</v>
      </c>
      <c r="V580" s="76">
        <v>1208.3</v>
      </c>
      <c r="W580" s="76">
        <v>1890.9</v>
      </c>
      <c r="X580" s="76">
        <v>56.49</v>
      </c>
      <c r="Y580" s="15">
        <v>56.034999999999997</v>
      </c>
      <c r="Z580" s="12">
        <v>63.244999999999997</v>
      </c>
      <c r="AA580" s="56">
        <v>12.87</v>
      </c>
      <c r="AB580" s="71">
        <v>43372</v>
      </c>
      <c r="AC580" s="51">
        <v>3</v>
      </c>
      <c r="AD580" s="45" t="s">
        <v>761</v>
      </c>
    </row>
    <row r="581" spans="2:30" ht="18" x14ac:dyDescent="0.35">
      <c r="B581" s="20" t="s">
        <v>1293</v>
      </c>
      <c r="C581" s="12">
        <v>203.6</v>
      </c>
      <c r="D581" s="12">
        <v>208.9</v>
      </c>
      <c r="E581" s="12">
        <v>2.6</v>
      </c>
      <c r="F581" s="12">
        <v>11.9</v>
      </c>
      <c r="G581" s="12">
        <v>16.8</v>
      </c>
      <c r="H581" s="12">
        <v>41.18</v>
      </c>
      <c r="I581" s="12">
        <v>3.8</v>
      </c>
      <c r="J581" s="12">
        <v>3.5</v>
      </c>
      <c r="K581" s="12">
        <v>-7.89</v>
      </c>
      <c r="L581" s="12">
        <v>0</v>
      </c>
      <c r="M581" s="12">
        <v>0</v>
      </c>
      <c r="N581" s="12"/>
      <c r="O581" s="12">
        <v>8</v>
      </c>
      <c r="P581" s="12">
        <v>13.3</v>
      </c>
      <c r="Q581" s="12">
        <v>66.25</v>
      </c>
      <c r="R581" s="12">
        <v>6.37</v>
      </c>
      <c r="S581" s="13">
        <v>0.28000000000000003</v>
      </c>
      <c r="T581" s="13">
        <v>0.46</v>
      </c>
      <c r="U581" s="16">
        <v>62.8</v>
      </c>
      <c r="V581" s="76">
        <v>315.7</v>
      </c>
      <c r="W581" s="76">
        <v>289.89999999999998</v>
      </c>
      <c r="X581" s="76">
        <v>-8.17</v>
      </c>
      <c r="Y581" s="15">
        <v>28.652000000000001</v>
      </c>
      <c r="Z581" s="12">
        <v>29.065000000000001</v>
      </c>
      <c r="AA581" s="56">
        <v>1.44</v>
      </c>
      <c r="AB581" s="71">
        <v>43373</v>
      </c>
      <c r="AC581" s="51">
        <v>15</v>
      </c>
      <c r="AD581" s="45" t="s">
        <v>684</v>
      </c>
    </row>
    <row r="582" spans="2:30" ht="18" x14ac:dyDescent="0.35">
      <c r="B582" s="20" t="s">
        <v>1294</v>
      </c>
      <c r="C582" s="12">
        <v>157.19999999999999</v>
      </c>
      <c r="D582" s="12">
        <v>166.5</v>
      </c>
      <c r="E582" s="12">
        <v>5.9</v>
      </c>
      <c r="F582" s="12">
        <v>45.1</v>
      </c>
      <c r="G582" s="12">
        <v>30.1</v>
      </c>
      <c r="H582" s="12">
        <v>-33.26</v>
      </c>
      <c r="I582" s="12">
        <v>6.2</v>
      </c>
      <c r="J582" s="12">
        <v>1.2</v>
      </c>
      <c r="K582" s="12">
        <v>-80.650000000000006</v>
      </c>
      <c r="L582" s="12">
        <v>11.7</v>
      </c>
      <c r="M582" s="12">
        <v>18.7</v>
      </c>
      <c r="N582" s="12">
        <v>59.83</v>
      </c>
      <c r="O582" s="12">
        <v>24</v>
      </c>
      <c r="P582" s="12">
        <v>10.6</v>
      </c>
      <c r="Q582" s="12">
        <v>-55.83</v>
      </c>
      <c r="R582" s="12">
        <v>6.37</v>
      </c>
      <c r="S582" s="13">
        <v>0.47</v>
      </c>
      <c r="T582" s="13">
        <v>0.21</v>
      </c>
      <c r="U582" s="16">
        <v>-55.4</v>
      </c>
      <c r="V582" s="76">
        <v>1323.8</v>
      </c>
      <c r="W582" s="76">
        <v>1753.9</v>
      </c>
      <c r="X582" s="76">
        <v>32.49</v>
      </c>
      <c r="Y582" s="15">
        <v>50.866999999999997</v>
      </c>
      <c r="Z582" s="12">
        <v>50.963000000000001</v>
      </c>
      <c r="AA582" s="56">
        <v>0.19</v>
      </c>
      <c r="AB582" s="71">
        <v>43373</v>
      </c>
      <c r="AC582" s="51">
        <v>19.3</v>
      </c>
      <c r="AD582" s="45" t="s">
        <v>723</v>
      </c>
    </row>
    <row r="583" spans="2:30" ht="18" x14ac:dyDescent="0.35">
      <c r="B583" s="20" t="s">
        <v>469</v>
      </c>
      <c r="C583" s="12">
        <v>3148</v>
      </c>
      <c r="D583" s="12">
        <v>3485</v>
      </c>
      <c r="E583" s="12">
        <v>10.7</v>
      </c>
      <c r="F583" s="12">
        <v>366</v>
      </c>
      <c r="G583" s="12">
        <v>327</v>
      </c>
      <c r="H583" s="12">
        <v>-10.66</v>
      </c>
      <c r="I583" s="12">
        <v>31</v>
      </c>
      <c r="J583" s="12">
        <v>66</v>
      </c>
      <c r="K583" s="12">
        <v>112.9</v>
      </c>
      <c r="L583" s="12">
        <v>35</v>
      </c>
      <c r="M583" s="12">
        <v>34</v>
      </c>
      <c r="N583" s="12">
        <v>-2.86</v>
      </c>
      <c r="O583" s="12">
        <v>236</v>
      </c>
      <c r="P583" s="12">
        <v>222</v>
      </c>
      <c r="Q583" s="12">
        <v>-5.93</v>
      </c>
      <c r="R583" s="12">
        <v>6.37</v>
      </c>
      <c r="S583" s="13">
        <v>1.08</v>
      </c>
      <c r="T583" s="13">
        <v>0.84</v>
      </c>
      <c r="U583" s="16">
        <v>-22.4</v>
      </c>
      <c r="V583" s="76">
        <v>10963</v>
      </c>
      <c r="W583" s="76">
        <v>8719</v>
      </c>
      <c r="X583" s="76">
        <v>-20.47</v>
      </c>
      <c r="Y583" s="15">
        <v>267.16000000000003</v>
      </c>
      <c r="Z583" s="12">
        <v>265.33</v>
      </c>
      <c r="AA583" s="56">
        <v>-0.68</v>
      </c>
      <c r="AB583" s="71">
        <v>43373</v>
      </c>
      <c r="AC583" s="51">
        <v>18</v>
      </c>
      <c r="AD583" s="45" t="s">
        <v>684</v>
      </c>
    </row>
    <row r="584" spans="2:30" ht="18" x14ac:dyDescent="0.35">
      <c r="B584" s="20" t="s">
        <v>1295</v>
      </c>
      <c r="C584" s="12">
        <v>759.4</v>
      </c>
      <c r="D584" s="12">
        <v>406.6</v>
      </c>
      <c r="E584" s="12">
        <v>-46.5</v>
      </c>
      <c r="F584" s="12">
        <v>69.400000000000006</v>
      </c>
      <c r="G584" s="12">
        <v>46.7</v>
      </c>
      <c r="H584" s="12">
        <v>-32.71</v>
      </c>
      <c r="I584" s="12">
        <v>23.2</v>
      </c>
      <c r="J584" s="12">
        <v>12.2</v>
      </c>
      <c r="K584" s="12">
        <v>-47.41</v>
      </c>
      <c r="L584" s="12">
        <v>9.5</v>
      </c>
      <c r="M584" s="12">
        <v>4.5</v>
      </c>
      <c r="N584" s="12">
        <v>-52.63</v>
      </c>
      <c r="O584" s="12">
        <v>31.8</v>
      </c>
      <c r="P584" s="12">
        <v>25.9</v>
      </c>
      <c r="Q584" s="12">
        <v>-18.55</v>
      </c>
      <c r="R584" s="12">
        <v>6.37</v>
      </c>
      <c r="S584" s="13">
        <v>0.56999999999999995</v>
      </c>
      <c r="T584" s="13">
        <v>0.45</v>
      </c>
      <c r="U584" s="16">
        <v>-20.399999999999999</v>
      </c>
      <c r="V584" s="76">
        <v>735.9</v>
      </c>
      <c r="W584" s="76">
        <v>621.79999999999995</v>
      </c>
      <c r="X584" s="76">
        <v>-15.5</v>
      </c>
      <c r="Y584" s="15">
        <v>56.292000000000002</v>
      </c>
      <c r="Z584" s="12">
        <v>57.558</v>
      </c>
      <c r="AA584" s="56">
        <v>2.25</v>
      </c>
      <c r="AB584" s="71">
        <v>43373</v>
      </c>
      <c r="AC584" s="51">
        <v>15.2</v>
      </c>
      <c r="AD584" s="45" t="s">
        <v>760</v>
      </c>
    </row>
    <row r="585" spans="2:30" ht="18" x14ac:dyDescent="0.35">
      <c r="B585" s="20" t="s">
        <v>462</v>
      </c>
      <c r="C585" s="12">
        <v>4395</v>
      </c>
      <c r="D585" s="12">
        <v>4570</v>
      </c>
      <c r="E585" s="12">
        <v>4</v>
      </c>
      <c r="F585" s="12">
        <v>332</v>
      </c>
      <c r="G585" s="12">
        <v>387</v>
      </c>
      <c r="H585" s="12">
        <v>16.57</v>
      </c>
      <c r="I585" s="12">
        <v>124</v>
      </c>
      <c r="J585" s="12">
        <v>95</v>
      </c>
      <c r="K585" s="12">
        <v>-23.39</v>
      </c>
      <c r="L585" s="12">
        <v>0</v>
      </c>
      <c r="M585" s="12">
        <v>0</v>
      </c>
      <c r="N585" s="12"/>
      <c r="O585" s="12">
        <v>208</v>
      </c>
      <c r="P585" s="12">
        <v>292</v>
      </c>
      <c r="Q585" s="12">
        <v>40.380000000000003</v>
      </c>
      <c r="R585" s="12">
        <v>6.39</v>
      </c>
      <c r="S585" s="13">
        <v>1.24</v>
      </c>
      <c r="T585" s="13">
        <v>1.76</v>
      </c>
      <c r="U585" s="16">
        <v>42.1</v>
      </c>
      <c r="V585" s="76">
        <v>8063</v>
      </c>
      <c r="W585" s="76">
        <v>7428</v>
      </c>
      <c r="X585" s="76">
        <v>-7.88</v>
      </c>
      <c r="Y585" s="15">
        <v>168</v>
      </c>
      <c r="Z585" s="12">
        <v>166</v>
      </c>
      <c r="AA585" s="56">
        <v>-1.19</v>
      </c>
      <c r="AB585" s="71">
        <v>43316</v>
      </c>
      <c r="AC585" s="51">
        <v>13.2</v>
      </c>
      <c r="AD585" s="45" t="s">
        <v>678</v>
      </c>
    </row>
    <row r="586" spans="2:30" ht="18" x14ac:dyDescent="0.35">
      <c r="B586" s="20" t="s">
        <v>1296</v>
      </c>
      <c r="C586" s="12">
        <v>411.4</v>
      </c>
      <c r="D586" s="12">
        <v>410.9</v>
      </c>
      <c r="E586" s="12">
        <v>-0.1</v>
      </c>
      <c r="F586" s="12">
        <v>9.4</v>
      </c>
      <c r="G586" s="12">
        <v>36.9</v>
      </c>
      <c r="H586" s="12">
        <v>292.55</v>
      </c>
      <c r="I586" s="12">
        <v>-3.1</v>
      </c>
      <c r="J586" s="12">
        <v>7.8</v>
      </c>
      <c r="K586" s="12">
        <v>351.61</v>
      </c>
      <c r="L586" s="12">
        <v>3.3</v>
      </c>
      <c r="M586" s="12">
        <v>2.8</v>
      </c>
      <c r="N586" s="12">
        <v>-15.15</v>
      </c>
      <c r="O586" s="12">
        <v>9.1999999999999993</v>
      </c>
      <c r="P586" s="12">
        <v>26.3</v>
      </c>
      <c r="Q586" s="12">
        <v>185.87</v>
      </c>
      <c r="R586" s="12">
        <v>6.4</v>
      </c>
      <c r="S586" s="13">
        <v>0.16</v>
      </c>
      <c r="T586" s="13">
        <v>0.45</v>
      </c>
      <c r="U586" s="16">
        <v>182.7</v>
      </c>
      <c r="V586" s="76">
        <v>1657.9</v>
      </c>
      <c r="W586" s="76">
        <v>1598.1</v>
      </c>
      <c r="X586" s="76">
        <v>-3.61</v>
      </c>
      <c r="Y586" s="15">
        <v>57.709000000000003</v>
      </c>
      <c r="Z586" s="12">
        <v>58.113999999999997</v>
      </c>
      <c r="AA586" s="56">
        <v>0.7</v>
      </c>
      <c r="AB586" s="71">
        <v>43312</v>
      </c>
      <c r="AC586" s="51">
        <v>15</v>
      </c>
      <c r="AD586" s="45" t="s">
        <v>703</v>
      </c>
    </row>
    <row r="587" spans="2:30" ht="18" x14ac:dyDescent="0.35">
      <c r="B587" s="20" t="s">
        <v>1297</v>
      </c>
      <c r="C587" s="12">
        <v>204.4</v>
      </c>
      <c r="D587" s="12">
        <v>235.8</v>
      </c>
      <c r="E587" s="12">
        <v>15.4</v>
      </c>
      <c r="F587" s="12">
        <v>12.3</v>
      </c>
      <c r="G587" s="12">
        <v>18.7</v>
      </c>
      <c r="H587" s="12">
        <v>52.03</v>
      </c>
      <c r="I587" s="12">
        <v>1</v>
      </c>
      <c r="J587" s="12">
        <v>3.6</v>
      </c>
      <c r="K587" s="12">
        <v>260</v>
      </c>
      <c r="L587" s="12">
        <v>0</v>
      </c>
      <c r="M587" s="12">
        <v>0</v>
      </c>
      <c r="N587" s="12"/>
      <c r="O587" s="12">
        <v>11.3</v>
      </c>
      <c r="P587" s="12">
        <v>15.1</v>
      </c>
      <c r="Q587" s="12">
        <v>33.630000000000003</v>
      </c>
      <c r="R587" s="12">
        <v>6.4</v>
      </c>
      <c r="S587" s="13">
        <v>0.3</v>
      </c>
      <c r="T587" s="13">
        <v>0.4</v>
      </c>
      <c r="U587" s="16">
        <v>32.9</v>
      </c>
      <c r="V587" s="76">
        <v>267.2</v>
      </c>
      <c r="W587" s="76">
        <v>157</v>
      </c>
      <c r="X587" s="76">
        <v>-41.24</v>
      </c>
      <c r="Y587" s="15">
        <v>37.700000000000003</v>
      </c>
      <c r="Z587" s="12">
        <v>37.9</v>
      </c>
      <c r="AA587" s="56">
        <v>0.53</v>
      </c>
      <c r="AB587" s="71">
        <v>43373</v>
      </c>
      <c r="AC587" s="51">
        <v>12</v>
      </c>
      <c r="AD587" s="45" t="s">
        <v>677</v>
      </c>
    </row>
    <row r="588" spans="2:30" ht="18" x14ac:dyDescent="0.35">
      <c r="B588" s="20" t="s">
        <v>1298</v>
      </c>
      <c r="C588" s="12">
        <v>272.5</v>
      </c>
      <c r="D588" s="12">
        <v>185.8</v>
      </c>
      <c r="E588" s="12">
        <v>-31.8</v>
      </c>
      <c r="F588" s="12">
        <v>81.8</v>
      </c>
      <c r="G588" s="12">
        <v>75</v>
      </c>
      <c r="H588" s="12">
        <v>-8.31</v>
      </c>
      <c r="I588" s="12">
        <v>-3.7</v>
      </c>
      <c r="J588" s="12">
        <v>6.9</v>
      </c>
      <c r="K588" s="12">
        <v>286.49</v>
      </c>
      <c r="L588" s="12">
        <v>75.7</v>
      </c>
      <c r="M588" s="12">
        <v>55.2</v>
      </c>
      <c r="N588" s="12">
        <v>-27.08</v>
      </c>
      <c r="O588" s="12">
        <v>-9.1</v>
      </c>
      <c r="P588" s="12">
        <v>11.9</v>
      </c>
      <c r="Q588" s="12">
        <v>230.77</v>
      </c>
      <c r="R588" s="12">
        <v>6.4</v>
      </c>
      <c r="S588" s="13">
        <v>-0.08</v>
      </c>
      <c r="T588" s="13">
        <v>0.08</v>
      </c>
      <c r="U588" s="16">
        <v>203.3</v>
      </c>
      <c r="V588" s="76">
        <v>7523.2</v>
      </c>
      <c r="W588" s="76">
        <v>6128.4</v>
      </c>
      <c r="X588" s="76">
        <v>-18.54</v>
      </c>
      <c r="Y588" s="15">
        <v>111.967</v>
      </c>
      <c r="Z588" s="12">
        <v>141.80099999999999</v>
      </c>
      <c r="AA588" s="56">
        <v>26.65</v>
      </c>
      <c r="AB588" s="71">
        <v>43373</v>
      </c>
      <c r="AC588" s="51">
        <v>15.7</v>
      </c>
      <c r="AD588" s="45" t="s">
        <v>794</v>
      </c>
    </row>
    <row r="589" spans="2:30" ht="18" x14ac:dyDescent="0.35">
      <c r="B589" s="20" t="s">
        <v>189</v>
      </c>
      <c r="C589" s="12">
        <v>14997</v>
      </c>
      <c r="D589" s="12">
        <v>15498</v>
      </c>
      <c r="E589" s="12">
        <v>3.3</v>
      </c>
      <c r="F589" s="12">
        <v>1364</v>
      </c>
      <c r="G589" s="12">
        <v>1452</v>
      </c>
      <c r="H589" s="12">
        <v>6.45</v>
      </c>
      <c r="I589" s="12">
        <v>426</v>
      </c>
      <c r="J589" s="12">
        <v>375</v>
      </c>
      <c r="K589" s="12">
        <v>-11.97</v>
      </c>
      <c r="L589" s="12">
        <v>90</v>
      </c>
      <c r="M589" s="12">
        <v>85</v>
      </c>
      <c r="N589" s="12">
        <v>-5.56</v>
      </c>
      <c r="O589" s="12">
        <v>838</v>
      </c>
      <c r="P589" s="12">
        <v>1000</v>
      </c>
      <c r="Q589" s="12">
        <v>19.329999999999998</v>
      </c>
      <c r="R589" s="12">
        <v>6.45</v>
      </c>
      <c r="S589" s="13">
        <v>2.52</v>
      </c>
      <c r="T589" s="13">
        <v>3.03</v>
      </c>
      <c r="U589" s="16">
        <v>20</v>
      </c>
      <c r="V589" s="76">
        <v>41800</v>
      </c>
      <c r="W589" s="76">
        <v>38812</v>
      </c>
      <c r="X589" s="76">
        <v>-7.15</v>
      </c>
      <c r="Y589" s="15">
        <v>332</v>
      </c>
      <c r="Z589" s="12">
        <v>330.2</v>
      </c>
      <c r="AA589" s="56">
        <v>-0.54</v>
      </c>
      <c r="AB589" s="71">
        <v>43373</v>
      </c>
      <c r="AC589" s="51">
        <v>18.600000000000001</v>
      </c>
      <c r="AD589" s="45" t="s">
        <v>720</v>
      </c>
    </row>
    <row r="590" spans="2:30" ht="18" x14ac:dyDescent="0.35">
      <c r="B590" s="20" t="s">
        <v>325</v>
      </c>
      <c r="C590" s="12">
        <v>2541.9</v>
      </c>
      <c r="D590" s="12">
        <v>2648.9</v>
      </c>
      <c r="E590" s="12">
        <v>4.2</v>
      </c>
      <c r="F590" s="12">
        <v>257.10000000000002</v>
      </c>
      <c r="G590" s="12">
        <v>270.60000000000002</v>
      </c>
      <c r="H590" s="12">
        <v>5.25</v>
      </c>
      <c r="I590" s="12">
        <v>75</v>
      </c>
      <c r="J590" s="12">
        <v>54.2</v>
      </c>
      <c r="K590" s="12">
        <v>-27.73</v>
      </c>
      <c r="L590" s="12">
        <v>36.700000000000003</v>
      </c>
      <c r="M590" s="12">
        <v>41.5</v>
      </c>
      <c r="N590" s="12">
        <v>13.08</v>
      </c>
      <c r="O590" s="12">
        <v>141.19999999999999</v>
      </c>
      <c r="P590" s="12">
        <v>171.4</v>
      </c>
      <c r="Q590" s="12">
        <v>21.39</v>
      </c>
      <c r="R590" s="12">
        <v>6.47</v>
      </c>
      <c r="S590" s="13">
        <v>1.47</v>
      </c>
      <c r="T590" s="13">
        <v>1.84</v>
      </c>
      <c r="U590" s="16">
        <v>25.1</v>
      </c>
      <c r="V590" s="76">
        <v>5774.1</v>
      </c>
      <c r="W590" s="76">
        <v>5909.8</v>
      </c>
      <c r="X590" s="76">
        <v>2.35</v>
      </c>
      <c r="Y590" s="15">
        <v>95.977000000000004</v>
      </c>
      <c r="Z590" s="12">
        <v>93.33</v>
      </c>
      <c r="AA590" s="56">
        <v>-2.76</v>
      </c>
      <c r="AB590" s="71">
        <v>43373</v>
      </c>
      <c r="AC590" s="51">
        <v>15.4</v>
      </c>
      <c r="AD590" s="45" t="s">
        <v>725</v>
      </c>
    </row>
    <row r="591" spans="2:30" ht="18" x14ac:dyDescent="0.35">
      <c r="B591" s="20" t="s">
        <v>1299</v>
      </c>
      <c r="C591" s="12">
        <v>480.9</v>
      </c>
      <c r="D591" s="12">
        <v>594.5</v>
      </c>
      <c r="E591" s="12">
        <v>23.6</v>
      </c>
      <c r="F591" s="12">
        <v>36.799999999999997</v>
      </c>
      <c r="G591" s="12">
        <v>53.3</v>
      </c>
      <c r="H591" s="12">
        <v>44.84</v>
      </c>
      <c r="I591" s="12">
        <v>13.6</v>
      </c>
      <c r="J591" s="12">
        <v>13.6</v>
      </c>
      <c r="K591" s="12">
        <v>0</v>
      </c>
      <c r="L591" s="12">
        <v>1</v>
      </c>
      <c r="M591" s="12">
        <v>1.2</v>
      </c>
      <c r="N591" s="12">
        <v>20</v>
      </c>
      <c r="O591" s="12">
        <v>22.3</v>
      </c>
      <c r="P591" s="12">
        <v>38.5</v>
      </c>
      <c r="Q591" s="12">
        <v>72.650000000000006</v>
      </c>
      <c r="R591" s="12">
        <v>6.48</v>
      </c>
      <c r="S591" s="13">
        <v>0.59</v>
      </c>
      <c r="T591" s="13">
        <v>1.02</v>
      </c>
      <c r="U591" s="16">
        <v>72.8</v>
      </c>
      <c r="V591" s="76">
        <v>472.7</v>
      </c>
      <c r="W591" s="76">
        <v>567.20000000000005</v>
      </c>
      <c r="X591" s="76">
        <v>19.989999999999998</v>
      </c>
      <c r="Y591" s="15">
        <v>37.625999999999998</v>
      </c>
      <c r="Z591" s="12">
        <v>37.667000000000002</v>
      </c>
      <c r="AA591" s="56">
        <v>0.11</v>
      </c>
      <c r="AB591" s="71">
        <v>43373</v>
      </c>
      <c r="AC591" s="51">
        <v>22.5</v>
      </c>
      <c r="AD591" s="45" t="s">
        <v>696</v>
      </c>
    </row>
    <row r="592" spans="2:30" ht="18" x14ac:dyDescent="0.35">
      <c r="B592" s="20" t="s">
        <v>1300</v>
      </c>
      <c r="C592" s="12">
        <v>281.10000000000002</v>
      </c>
      <c r="D592" s="12">
        <v>296.60000000000002</v>
      </c>
      <c r="E592" s="12">
        <v>5.5</v>
      </c>
      <c r="F592" s="12">
        <v>27.2</v>
      </c>
      <c r="G592" s="12">
        <v>27.5</v>
      </c>
      <c r="H592" s="12">
        <v>1.1000000000000001</v>
      </c>
      <c r="I592" s="12">
        <v>9.5</v>
      </c>
      <c r="J592" s="12">
        <v>7</v>
      </c>
      <c r="K592" s="12">
        <v>-26.32</v>
      </c>
      <c r="L592" s="12">
        <v>0.6</v>
      </c>
      <c r="M592" s="12">
        <v>1.3</v>
      </c>
      <c r="N592" s="12">
        <v>116.67</v>
      </c>
      <c r="O592" s="12">
        <v>17.100000000000001</v>
      </c>
      <c r="P592" s="12">
        <v>19.3</v>
      </c>
      <c r="Q592" s="12">
        <v>12.87</v>
      </c>
      <c r="R592" s="12">
        <v>6.51</v>
      </c>
      <c r="S592" s="13">
        <v>0.74</v>
      </c>
      <c r="T592" s="13">
        <v>0.84</v>
      </c>
      <c r="U592" s="16">
        <v>13.8</v>
      </c>
      <c r="V592" s="76">
        <v>362.2</v>
      </c>
      <c r="W592" s="76">
        <v>362.3</v>
      </c>
      <c r="X592" s="76">
        <v>0.03</v>
      </c>
      <c r="Y592" s="15">
        <v>23.175000000000001</v>
      </c>
      <c r="Z592" s="12">
        <v>22.939</v>
      </c>
      <c r="AA592" s="56">
        <v>-1.02</v>
      </c>
      <c r="AB592" s="71">
        <v>43373</v>
      </c>
      <c r="AC592" s="51">
        <v>22.3</v>
      </c>
      <c r="AD592" s="45" t="s">
        <v>684</v>
      </c>
    </row>
    <row r="593" spans="2:30" ht="18" x14ac:dyDescent="0.35">
      <c r="B593" s="20" t="s">
        <v>1301</v>
      </c>
      <c r="C593" s="12">
        <v>2213</v>
      </c>
      <c r="D593" s="12">
        <v>2606</v>
      </c>
      <c r="E593" s="12">
        <v>17.8</v>
      </c>
      <c r="F593" s="12">
        <v>132</v>
      </c>
      <c r="G593" s="12">
        <v>262</v>
      </c>
      <c r="H593" s="12">
        <v>98.48</v>
      </c>
      <c r="I593" s="12">
        <v>0</v>
      </c>
      <c r="J593" s="12">
        <v>3</v>
      </c>
      <c r="K593" s="12"/>
      <c r="L593" s="12">
        <v>91</v>
      </c>
      <c r="M593" s="12">
        <v>82</v>
      </c>
      <c r="N593" s="12">
        <v>-9.89</v>
      </c>
      <c r="O593" s="12">
        <v>36</v>
      </c>
      <c r="P593" s="12">
        <v>170</v>
      </c>
      <c r="Q593" s="12">
        <v>372.22</v>
      </c>
      <c r="R593" s="12">
        <v>6.52</v>
      </c>
      <c r="S593" s="13">
        <v>0.37</v>
      </c>
      <c r="T593" s="13">
        <v>1.71</v>
      </c>
      <c r="U593" s="16">
        <v>367</v>
      </c>
      <c r="V593" s="76">
        <v>11005</v>
      </c>
      <c r="W593" s="76">
        <v>11263</v>
      </c>
      <c r="X593" s="76">
        <v>2.34</v>
      </c>
      <c r="Y593" s="15">
        <v>98.6</v>
      </c>
      <c r="Z593" s="12">
        <v>99.7</v>
      </c>
      <c r="AA593" s="56">
        <v>1.1200000000000001</v>
      </c>
      <c r="AB593" s="71">
        <v>43312</v>
      </c>
      <c r="AC593" s="51">
        <v>10.6</v>
      </c>
      <c r="AD593" s="45" t="s">
        <v>693</v>
      </c>
    </row>
    <row r="594" spans="2:30" ht="18" x14ac:dyDescent="0.35">
      <c r="B594" s="20" t="s">
        <v>1302</v>
      </c>
      <c r="C594" s="12">
        <v>183</v>
      </c>
      <c r="D594" s="12">
        <v>193.2</v>
      </c>
      <c r="E594" s="12">
        <v>5.6</v>
      </c>
      <c r="F594" s="12">
        <v>33.5</v>
      </c>
      <c r="G594" s="12">
        <v>31.4</v>
      </c>
      <c r="H594" s="12">
        <v>-6.27</v>
      </c>
      <c r="I594" s="12">
        <v>20.7</v>
      </c>
      <c r="J594" s="12">
        <v>14.5</v>
      </c>
      <c r="K594" s="12">
        <v>-29.95</v>
      </c>
      <c r="L594" s="12">
        <v>9</v>
      </c>
      <c r="M594" s="12">
        <v>8.4</v>
      </c>
      <c r="N594" s="12">
        <v>-6.67</v>
      </c>
      <c r="O594" s="12">
        <v>7.8</v>
      </c>
      <c r="P594" s="12">
        <v>12.6</v>
      </c>
      <c r="Q594" s="12">
        <v>61.54</v>
      </c>
      <c r="R594" s="12">
        <v>6.52</v>
      </c>
      <c r="S594" s="13">
        <v>0.08</v>
      </c>
      <c r="T594" s="13">
        <v>0.12</v>
      </c>
      <c r="U594" s="16">
        <v>61</v>
      </c>
      <c r="V594" s="76">
        <v>995.1</v>
      </c>
      <c r="W594" s="76">
        <v>1047.5999999999999</v>
      </c>
      <c r="X594" s="76">
        <v>5.28</v>
      </c>
      <c r="Y594" s="15">
        <v>103.983</v>
      </c>
      <c r="Z594" s="12">
        <v>104.893</v>
      </c>
      <c r="AA594" s="56">
        <v>0.88</v>
      </c>
      <c r="AB594" s="71">
        <v>43373</v>
      </c>
      <c r="AC594" s="51">
        <v>250</v>
      </c>
      <c r="AD594" s="45" t="s">
        <v>719</v>
      </c>
    </row>
    <row r="595" spans="2:30" ht="18" x14ac:dyDescent="0.35">
      <c r="B595" s="20" t="s">
        <v>1303</v>
      </c>
      <c r="C595" s="12">
        <v>599.5</v>
      </c>
      <c r="D595" s="12">
        <v>611.1</v>
      </c>
      <c r="E595" s="12">
        <v>1.9</v>
      </c>
      <c r="F595" s="12">
        <v>57.8</v>
      </c>
      <c r="G595" s="12">
        <v>53.7</v>
      </c>
      <c r="H595" s="12">
        <v>-7.09</v>
      </c>
      <c r="I595" s="12">
        <v>18.600000000000001</v>
      </c>
      <c r="J595" s="12">
        <v>11.2</v>
      </c>
      <c r="K595" s="12">
        <v>-39.78</v>
      </c>
      <c r="L595" s="12">
        <v>1.8</v>
      </c>
      <c r="M595" s="12">
        <v>2.6</v>
      </c>
      <c r="N595" s="12">
        <v>44.44</v>
      </c>
      <c r="O595" s="12">
        <v>37.299999999999997</v>
      </c>
      <c r="P595" s="12">
        <v>39.9</v>
      </c>
      <c r="Q595" s="12">
        <v>6.97</v>
      </c>
      <c r="R595" s="12">
        <v>6.53</v>
      </c>
      <c r="S595" s="13">
        <v>0.84</v>
      </c>
      <c r="T595" s="13">
        <v>0.89</v>
      </c>
      <c r="U595" s="16">
        <v>6.6</v>
      </c>
      <c r="V595" s="76">
        <v>930</v>
      </c>
      <c r="W595" s="76">
        <v>843.2</v>
      </c>
      <c r="X595" s="76">
        <v>-9.33</v>
      </c>
      <c r="Y595" s="15">
        <v>44.478999999999999</v>
      </c>
      <c r="Z595" s="12">
        <v>44.679000000000002</v>
      </c>
      <c r="AA595" s="56">
        <v>0.45</v>
      </c>
      <c r="AB595" s="71">
        <v>43372</v>
      </c>
      <c r="AC595" s="51">
        <v>33.200000000000003</v>
      </c>
      <c r="AD595" s="45" t="s">
        <v>1033</v>
      </c>
    </row>
    <row r="596" spans="2:30" ht="18" x14ac:dyDescent="0.35">
      <c r="B596" s="20" t="s">
        <v>1304</v>
      </c>
      <c r="C596" s="12">
        <v>858.4</v>
      </c>
      <c r="D596" s="12">
        <v>894.8</v>
      </c>
      <c r="E596" s="12">
        <v>4.2</v>
      </c>
      <c r="F596" s="12">
        <v>62.4</v>
      </c>
      <c r="G596" s="12">
        <v>74.5</v>
      </c>
      <c r="H596" s="12">
        <v>19.39</v>
      </c>
      <c r="I596" s="12">
        <v>11.8</v>
      </c>
      <c r="J596" s="12">
        <v>11.7</v>
      </c>
      <c r="K596" s="12">
        <v>-0.85</v>
      </c>
      <c r="L596" s="12">
        <v>4.2</v>
      </c>
      <c r="M596" s="12">
        <v>4.3</v>
      </c>
      <c r="N596" s="12">
        <v>2.38</v>
      </c>
      <c r="O596" s="12">
        <v>46.5</v>
      </c>
      <c r="P596" s="12">
        <v>58.6</v>
      </c>
      <c r="Q596" s="12">
        <v>26.02</v>
      </c>
      <c r="R596" s="12">
        <v>6.55</v>
      </c>
      <c r="S596" s="13">
        <v>0.84</v>
      </c>
      <c r="T596" s="13">
        <v>1.06</v>
      </c>
      <c r="U596" s="16">
        <v>26</v>
      </c>
      <c r="V596" s="76">
        <v>3249.4</v>
      </c>
      <c r="W596" s="76">
        <v>3578.8</v>
      </c>
      <c r="X596" s="76">
        <v>10.14</v>
      </c>
      <c r="Y596" s="15">
        <v>55.334000000000003</v>
      </c>
      <c r="Z596" s="12">
        <v>55.341000000000001</v>
      </c>
      <c r="AA596" s="56">
        <v>0.01</v>
      </c>
      <c r="AB596" s="71">
        <v>43373</v>
      </c>
      <c r="AC596" s="51">
        <v>35.700000000000003</v>
      </c>
      <c r="AD596" s="45" t="s">
        <v>698</v>
      </c>
    </row>
    <row r="597" spans="2:30" ht="18" x14ac:dyDescent="0.35">
      <c r="B597" s="20" t="s">
        <v>1305</v>
      </c>
      <c r="C597" s="12">
        <v>1485</v>
      </c>
      <c r="D597" s="12">
        <v>1450</v>
      </c>
      <c r="E597" s="12">
        <v>-2.4</v>
      </c>
      <c r="F597" s="12">
        <v>217</v>
      </c>
      <c r="G597" s="12">
        <v>132</v>
      </c>
      <c r="H597" s="12">
        <v>-39.17</v>
      </c>
      <c r="I597" s="12">
        <v>48</v>
      </c>
      <c r="J597" s="12">
        <v>34</v>
      </c>
      <c r="K597" s="12">
        <v>-29.17</v>
      </c>
      <c r="L597" s="12">
        <v>0</v>
      </c>
      <c r="M597" s="12">
        <v>0</v>
      </c>
      <c r="N597" s="12"/>
      <c r="O597" s="12">
        <v>166</v>
      </c>
      <c r="P597" s="12">
        <v>95</v>
      </c>
      <c r="Q597" s="12">
        <v>-42.77</v>
      </c>
      <c r="R597" s="12">
        <v>6.55</v>
      </c>
      <c r="S597" s="13">
        <v>2.27</v>
      </c>
      <c r="T597" s="13">
        <v>1.32</v>
      </c>
      <c r="U597" s="16">
        <v>-41.7</v>
      </c>
      <c r="V597" s="76">
        <v>3062</v>
      </c>
      <c r="W597" s="76">
        <v>2916</v>
      </c>
      <c r="X597" s="76">
        <v>-4.7699999999999996</v>
      </c>
      <c r="Y597" s="15">
        <v>73.3</v>
      </c>
      <c r="Z597" s="12">
        <v>71.900000000000006</v>
      </c>
      <c r="AA597" s="56">
        <v>-1.91</v>
      </c>
      <c r="AB597" s="71">
        <v>43373</v>
      </c>
      <c r="AC597" s="51">
        <v>16.3</v>
      </c>
      <c r="AD597" s="45" t="s">
        <v>680</v>
      </c>
    </row>
    <row r="598" spans="2:30" ht="18" x14ac:dyDescent="0.35">
      <c r="B598" s="20" t="s">
        <v>1306</v>
      </c>
      <c r="C598" s="12">
        <v>1085.8</v>
      </c>
      <c r="D598" s="12">
        <v>1165.9000000000001</v>
      </c>
      <c r="E598" s="12">
        <v>7.4</v>
      </c>
      <c r="F598" s="12">
        <v>56.1</v>
      </c>
      <c r="G598" s="12">
        <v>90.7</v>
      </c>
      <c r="H598" s="12">
        <v>61.68</v>
      </c>
      <c r="I598" s="12">
        <v>14</v>
      </c>
      <c r="J598" s="12">
        <v>14.1</v>
      </c>
      <c r="K598" s="12">
        <v>0.71</v>
      </c>
      <c r="L598" s="12">
        <v>0</v>
      </c>
      <c r="M598" s="12">
        <v>0</v>
      </c>
      <c r="N598" s="12"/>
      <c r="O598" s="12">
        <v>42</v>
      </c>
      <c r="P598" s="12">
        <v>76.599999999999994</v>
      </c>
      <c r="Q598" s="12">
        <v>82.38</v>
      </c>
      <c r="R598" s="12">
        <v>6.57</v>
      </c>
      <c r="S598" s="13">
        <v>1.67</v>
      </c>
      <c r="T598" s="13">
        <v>3.01</v>
      </c>
      <c r="U598" s="16">
        <v>81</v>
      </c>
      <c r="V598" s="76">
        <v>2131.6999999999998</v>
      </c>
      <c r="W598" s="76">
        <v>2061.1999999999998</v>
      </c>
      <c r="X598" s="76">
        <v>-3.31</v>
      </c>
      <c r="Y598" s="15">
        <v>25.242999999999999</v>
      </c>
      <c r="Z598" s="12">
        <v>25.423999999999999</v>
      </c>
      <c r="AA598" s="56">
        <v>0.72</v>
      </c>
      <c r="AB598" s="71">
        <v>43373</v>
      </c>
      <c r="AC598" s="51">
        <v>18.600000000000001</v>
      </c>
      <c r="AD598" s="45" t="s">
        <v>697</v>
      </c>
    </row>
    <row r="599" spans="2:30" ht="18" x14ac:dyDescent="0.35">
      <c r="B599" s="20" t="s">
        <v>1307</v>
      </c>
      <c r="C599" s="12">
        <v>489</v>
      </c>
      <c r="D599" s="12">
        <v>647.29999999999995</v>
      </c>
      <c r="E599" s="12">
        <v>32.4</v>
      </c>
      <c r="F599" s="12">
        <v>49.6</v>
      </c>
      <c r="G599" s="12">
        <v>66.400000000000006</v>
      </c>
      <c r="H599" s="12">
        <v>33.869999999999997</v>
      </c>
      <c r="I599" s="12">
        <v>15.7</v>
      </c>
      <c r="J599" s="12">
        <v>14.4</v>
      </c>
      <c r="K599" s="12">
        <v>-8.2799999999999994</v>
      </c>
      <c r="L599" s="12">
        <v>2.5</v>
      </c>
      <c r="M599" s="12">
        <v>9.4</v>
      </c>
      <c r="N599" s="12">
        <v>276</v>
      </c>
      <c r="O599" s="12">
        <v>31.4</v>
      </c>
      <c r="P599" s="12">
        <v>42.7</v>
      </c>
      <c r="Q599" s="12">
        <v>35.99</v>
      </c>
      <c r="R599" s="12">
        <v>6.6</v>
      </c>
      <c r="S599" s="13">
        <v>0.88</v>
      </c>
      <c r="T599" s="13">
        <v>1.19</v>
      </c>
      <c r="U599" s="16">
        <v>35.700000000000003</v>
      </c>
      <c r="V599" s="76">
        <v>808.3</v>
      </c>
      <c r="W599" s="76">
        <v>1370.8</v>
      </c>
      <c r="X599" s="76">
        <v>69.59</v>
      </c>
      <c r="Y599" s="15">
        <v>35.738</v>
      </c>
      <c r="Z599" s="12">
        <v>35.789000000000001</v>
      </c>
      <c r="AA599" s="56">
        <v>0.14000000000000001</v>
      </c>
      <c r="AB599" s="71">
        <v>43373</v>
      </c>
      <c r="AC599" s="51">
        <v>14.3</v>
      </c>
      <c r="AD599" s="45" t="s">
        <v>748</v>
      </c>
    </row>
    <row r="600" spans="2:30" ht="18" x14ac:dyDescent="0.35">
      <c r="B600" s="20" t="s">
        <v>191</v>
      </c>
      <c r="C600" s="12">
        <v>251.1</v>
      </c>
      <c r="D600" s="12">
        <v>266.10000000000002</v>
      </c>
      <c r="E600" s="12">
        <v>6</v>
      </c>
      <c r="F600" s="12">
        <v>47.8</v>
      </c>
      <c r="G600" s="12">
        <v>54.8</v>
      </c>
      <c r="H600" s="12">
        <v>14.64</v>
      </c>
      <c r="I600" s="12">
        <v>0.1</v>
      </c>
      <c r="J600" s="12">
        <v>0.2</v>
      </c>
      <c r="K600" s="12">
        <v>100</v>
      </c>
      <c r="L600" s="12">
        <v>30.1</v>
      </c>
      <c r="M600" s="12">
        <v>34.4</v>
      </c>
      <c r="N600" s="12">
        <v>14.29</v>
      </c>
      <c r="O600" s="12">
        <v>15.3</v>
      </c>
      <c r="P600" s="12">
        <v>17.600000000000001</v>
      </c>
      <c r="Q600" s="12">
        <v>15.03</v>
      </c>
      <c r="R600" s="12">
        <v>6.61</v>
      </c>
      <c r="S600" s="13">
        <v>0.06</v>
      </c>
      <c r="T600" s="13">
        <v>7.0000000000000007E-2</v>
      </c>
      <c r="U600" s="16">
        <v>15.7</v>
      </c>
      <c r="V600" s="76">
        <v>4915.7</v>
      </c>
      <c r="W600" s="76">
        <v>5085.5</v>
      </c>
      <c r="X600" s="76">
        <v>3.45</v>
      </c>
      <c r="Y600" s="15">
        <v>269.06200000000001</v>
      </c>
      <c r="Z600" s="12">
        <v>268.86099999999999</v>
      </c>
      <c r="AA600" s="56">
        <v>-7.0000000000000007E-2</v>
      </c>
      <c r="AB600" s="71">
        <v>43373</v>
      </c>
      <c r="AC600" s="51">
        <v>151.69999999999999</v>
      </c>
      <c r="AD600" s="45" t="s">
        <v>747</v>
      </c>
    </row>
    <row r="601" spans="2:30" ht="18" x14ac:dyDescent="0.35">
      <c r="B601" s="20" t="s">
        <v>1308</v>
      </c>
      <c r="C601" s="12">
        <v>710.7</v>
      </c>
      <c r="D601" s="12">
        <v>754.2</v>
      </c>
      <c r="E601" s="12">
        <v>6.1</v>
      </c>
      <c r="F601" s="12">
        <v>89.5</v>
      </c>
      <c r="G601" s="12">
        <v>98.9</v>
      </c>
      <c r="H601" s="12">
        <v>10.5</v>
      </c>
      <c r="I601" s="12">
        <v>24.6</v>
      </c>
      <c r="J601" s="12">
        <v>16.2</v>
      </c>
      <c r="K601" s="12">
        <v>-34.15</v>
      </c>
      <c r="L601" s="12">
        <v>26.3</v>
      </c>
      <c r="M601" s="12">
        <v>32.1</v>
      </c>
      <c r="N601" s="12">
        <v>22.05</v>
      </c>
      <c r="O601" s="12">
        <v>37.9</v>
      </c>
      <c r="P601" s="12">
        <v>49.9</v>
      </c>
      <c r="Q601" s="12">
        <v>31.66</v>
      </c>
      <c r="R601" s="12">
        <v>6.62</v>
      </c>
      <c r="S601" s="13">
        <v>0.33</v>
      </c>
      <c r="T601" s="13">
        <v>0.43</v>
      </c>
      <c r="U601" s="16">
        <v>31.4</v>
      </c>
      <c r="V601" s="76">
        <v>3031.8</v>
      </c>
      <c r="W601" s="76">
        <v>2940.8</v>
      </c>
      <c r="X601" s="76">
        <v>-3</v>
      </c>
      <c r="Y601" s="15">
        <v>116.104</v>
      </c>
      <c r="Z601" s="12">
        <v>116.322</v>
      </c>
      <c r="AA601" s="56">
        <v>0.19</v>
      </c>
      <c r="AB601" s="71">
        <v>43373</v>
      </c>
      <c r="AC601" s="51">
        <v>18.399999999999999</v>
      </c>
      <c r="AD601" s="45" t="s">
        <v>738</v>
      </c>
    </row>
    <row r="602" spans="2:30" ht="18" x14ac:dyDescent="0.35">
      <c r="B602" s="20" t="s">
        <v>1309</v>
      </c>
      <c r="C602" s="12">
        <v>469.4</v>
      </c>
      <c r="D602" s="12">
        <v>548.5</v>
      </c>
      <c r="E602" s="12">
        <v>16.899999999999999</v>
      </c>
      <c r="F602" s="12">
        <v>35.4</v>
      </c>
      <c r="G602" s="12">
        <v>54.6</v>
      </c>
      <c r="H602" s="12">
        <v>54.24</v>
      </c>
      <c r="I602" s="12">
        <v>9.8000000000000007</v>
      </c>
      <c r="J602" s="12">
        <v>13.5</v>
      </c>
      <c r="K602" s="12">
        <v>37.76</v>
      </c>
      <c r="L602" s="12">
        <v>7.4</v>
      </c>
      <c r="M602" s="12">
        <v>4.5999999999999996</v>
      </c>
      <c r="N602" s="12">
        <v>-37.840000000000003</v>
      </c>
      <c r="O602" s="12">
        <v>18.100000000000001</v>
      </c>
      <c r="P602" s="12">
        <v>36.4</v>
      </c>
      <c r="Q602" s="12">
        <v>101.1</v>
      </c>
      <c r="R602" s="12">
        <v>6.64</v>
      </c>
      <c r="S602" s="13">
        <v>0.26</v>
      </c>
      <c r="T602" s="13">
        <v>0.55000000000000004</v>
      </c>
      <c r="U602" s="16">
        <v>115</v>
      </c>
      <c r="V602" s="76">
        <v>721.1</v>
      </c>
      <c r="W602" s="76">
        <v>782.6</v>
      </c>
      <c r="X602" s="76">
        <v>8.5299999999999994</v>
      </c>
      <c r="Y602" s="15">
        <v>71.183000000000007</v>
      </c>
      <c r="Z602" s="12">
        <v>66.438000000000002</v>
      </c>
      <c r="AA602" s="56">
        <v>-6.67</v>
      </c>
      <c r="AB602" s="71">
        <v>43310</v>
      </c>
      <c r="AC602" s="51">
        <v>13</v>
      </c>
      <c r="AD602" s="45" t="s">
        <v>748</v>
      </c>
    </row>
    <row r="603" spans="2:30" ht="18" x14ac:dyDescent="0.35">
      <c r="B603" s="20" t="s">
        <v>1310</v>
      </c>
      <c r="C603" s="12">
        <v>214</v>
      </c>
      <c r="D603" s="12">
        <v>224.1</v>
      </c>
      <c r="E603" s="12">
        <v>4.7</v>
      </c>
      <c r="F603" s="12">
        <v>40.1</v>
      </c>
      <c r="G603" s="12">
        <v>31</v>
      </c>
      <c r="H603" s="12">
        <v>-22.69</v>
      </c>
      <c r="I603" s="12">
        <v>1.7</v>
      </c>
      <c r="J603" s="12">
        <v>0.4</v>
      </c>
      <c r="K603" s="12">
        <v>-76.47</v>
      </c>
      <c r="L603" s="12">
        <v>15.1</v>
      </c>
      <c r="M603" s="12">
        <v>14.9</v>
      </c>
      <c r="N603" s="12">
        <v>-1.32</v>
      </c>
      <c r="O603" s="12">
        <v>20.7</v>
      </c>
      <c r="P603" s="12">
        <v>14.9</v>
      </c>
      <c r="Q603" s="12">
        <v>-28.02</v>
      </c>
      <c r="R603" s="12">
        <v>6.65</v>
      </c>
      <c r="S603" s="13">
        <v>0.45</v>
      </c>
      <c r="T603" s="13">
        <v>0.32</v>
      </c>
      <c r="U603" s="16">
        <v>-28</v>
      </c>
      <c r="V603" s="76">
        <v>1146.2</v>
      </c>
      <c r="W603" s="76">
        <v>1061.4000000000001</v>
      </c>
      <c r="X603" s="76">
        <v>-7.4</v>
      </c>
      <c r="Y603" s="15">
        <v>46.2</v>
      </c>
      <c r="Z603" s="12">
        <v>46.2</v>
      </c>
      <c r="AA603" s="56">
        <v>0</v>
      </c>
      <c r="AB603" s="71">
        <v>43373</v>
      </c>
      <c r="AC603" s="51">
        <v>7.7</v>
      </c>
      <c r="AD603" s="45" t="s">
        <v>763</v>
      </c>
    </row>
    <row r="604" spans="2:30" ht="18" x14ac:dyDescent="0.35">
      <c r="B604" s="20" t="s">
        <v>1311</v>
      </c>
      <c r="C604" s="12">
        <v>961.8</v>
      </c>
      <c r="D604" s="12">
        <v>1012.1</v>
      </c>
      <c r="E604" s="12">
        <v>5.2</v>
      </c>
      <c r="F604" s="12">
        <v>74.400000000000006</v>
      </c>
      <c r="G604" s="12">
        <v>96.7</v>
      </c>
      <c r="H604" s="12">
        <v>29.97</v>
      </c>
      <c r="I604" s="12">
        <v>27.2</v>
      </c>
      <c r="J604" s="12">
        <v>25.7</v>
      </c>
      <c r="K604" s="12">
        <v>-5.51</v>
      </c>
      <c r="L604" s="12">
        <v>0</v>
      </c>
      <c r="M604" s="12">
        <v>0</v>
      </c>
      <c r="N604" s="12"/>
      <c r="O604" s="12">
        <v>43.9</v>
      </c>
      <c r="P604" s="12">
        <v>67.7</v>
      </c>
      <c r="Q604" s="12">
        <v>54.21</v>
      </c>
      <c r="R604" s="12">
        <v>6.69</v>
      </c>
      <c r="S604" s="13">
        <v>0.92</v>
      </c>
      <c r="T604" s="13">
        <v>1.41</v>
      </c>
      <c r="U604" s="16">
        <v>54</v>
      </c>
      <c r="V604" s="76">
        <v>2304.1</v>
      </c>
      <c r="W604" s="76">
        <v>2184.1999999999998</v>
      </c>
      <c r="X604" s="76">
        <v>-5.2</v>
      </c>
      <c r="Y604" s="15">
        <v>47.844000000000001</v>
      </c>
      <c r="Z604" s="12">
        <v>47.9</v>
      </c>
      <c r="AA604" s="56">
        <v>0.12</v>
      </c>
      <c r="AB604" s="71">
        <v>43312</v>
      </c>
      <c r="AC604" s="51">
        <v>14</v>
      </c>
      <c r="AD604" s="45" t="s">
        <v>753</v>
      </c>
    </row>
    <row r="605" spans="2:30" ht="18" x14ac:dyDescent="0.35">
      <c r="B605" s="20" t="s">
        <v>238</v>
      </c>
      <c r="C605" s="12">
        <v>10495</v>
      </c>
      <c r="D605" s="12">
        <v>11458</v>
      </c>
      <c r="E605" s="12">
        <v>9.1999999999999993</v>
      </c>
      <c r="F605" s="12">
        <v>824</v>
      </c>
      <c r="G605" s="12">
        <v>1033</v>
      </c>
      <c r="H605" s="12">
        <v>25.36</v>
      </c>
      <c r="I605" s="12">
        <v>262</v>
      </c>
      <c r="J605" s="12">
        <v>259</v>
      </c>
      <c r="K605" s="12">
        <v>-1.1499999999999999</v>
      </c>
      <c r="L605" s="12">
        <v>0</v>
      </c>
      <c r="M605" s="12">
        <v>0</v>
      </c>
      <c r="N605" s="12"/>
      <c r="O605" s="12">
        <v>560</v>
      </c>
      <c r="P605" s="12">
        <v>772</v>
      </c>
      <c r="Q605" s="12">
        <v>37.86</v>
      </c>
      <c r="R605" s="12">
        <v>6.74</v>
      </c>
      <c r="S605" s="13">
        <v>2.21</v>
      </c>
      <c r="T605" s="13">
        <v>3.14</v>
      </c>
      <c r="U605" s="16">
        <v>41.9</v>
      </c>
      <c r="V605" s="76">
        <v>47791</v>
      </c>
      <c r="W605" s="76">
        <v>67401</v>
      </c>
      <c r="X605" s="76">
        <v>41.03</v>
      </c>
      <c r="Y605" s="15">
        <v>253.41</v>
      </c>
      <c r="Z605" s="12">
        <v>246.11199999999999</v>
      </c>
      <c r="AA605" s="56">
        <v>-2.88</v>
      </c>
      <c r="AB605" s="71">
        <v>43373</v>
      </c>
      <c r="AC605" s="51">
        <v>17.899999999999999</v>
      </c>
      <c r="AD605" s="45" t="s">
        <v>720</v>
      </c>
    </row>
    <row r="606" spans="2:30" ht="18" x14ac:dyDescent="0.35">
      <c r="B606" s="20" t="s">
        <v>1312</v>
      </c>
      <c r="C606" s="12">
        <v>566.79999999999995</v>
      </c>
      <c r="D606" s="12">
        <v>583.5</v>
      </c>
      <c r="E606" s="12">
        <v>2.9</v>
      </c>
      <c r="F606" s="12">
        <v>77.599999999999994</v>
      </c>
      <c r="G606" s="12">
        <v>78.2</v>
      </c>
      <c r="H606" s="12">
        <v>0.77</v>
      </c>
      <c r="I606" s="12">
        <v>1.7</v>
      </c>
      <c r="J606" s="12">
        <v>3.7</v>
      </c>
      <c r="K606" s="12">
        <v>117.65</v>
      </c>
      <c r="L606" s="12">
        <v>38.700000000000003</v>
      </c>
      <c r="M606" s="12">
        <v>38</v>
      </c>
      <c r="N606" s="12">
        <v>-1.81</v>
      </c>
      <c r="O606" s="12">
        <v>38.5</v>
      </c>
      <c r="P606" s="12">
        <v>39.299999999999997</v>
      </c>
      <c r="Q606" s="12">
        <v>2.08</v>
      </c>
      <c r="R606" s="12">
        <v>6.74</v>
      </c>
      <c r="S606" s="13">
        <v>0.31</v>
      </c>
      <c r="T606" s="13">
        <v>0.33</v>
      </c>
      <c r="U606" s="16">
        <v>4.3</v>
      </c>
      <c r="V606" s="76">
        <v>3155</v>
      </c>
      <c r="W606" s="76">
        <v>3161.4</v>
      </c>
      <c r="X606" s="76">
        <v>0.2</v>
      </c>
      <c r="Y606" s="15">
        <v>122.887</v>
      </c>
      <c r="Z606" s="12">
        <v>120.30200000000001</v>
      </c>
      <c r="AA606" s="56">
        <v>-2.1</v>
      </c>
      <c r="AB606" s="71">
        <v>43373</v>
      </c>
      <c r="AC606" s="51">
        <v>17.399999999999999</v>
      </c>
      <c r="AD606" s="45" t="s">
        <v>742</v>
      </c>
    </row>
    <row r="607" spans="2:30" ht="18" x14ac:dyDescent="0.35">
      <c r="B607" s="20" t="s">
        <v>1313</v>
      </c>
      <c r="C607" s="12">
        <v>603.79999999999995</v>
      </c>
      <c r="D607" s="12">
        <v>785.6</v>
      </c>
      <c r="E607" s="12">
        <v>30.1</v>
      </c>
      <c r="F607" s="12">
        <v>89.7</v>
      </c>
      <c r="G607" s="12">
        <v>67.400000000000006</v>
      </c>
      <c r="H607" s="12">
        <v>-24.86</v>
      </c>
      <c r="I607" s="12">
        <v>28.5</v>
      </c>
      <c r="J607" s="12">
        <v>14</v>
      </c>
      <c r="K607" s="12">
        <v>-50.88</v>
      </c>
      <c r="L607" s="12">
        <v>0</v>
      </c>
      <c r="M607" s="12">
        <v>0</v>
      </c>
      <c r="N607" s="12"/>
      <c r="O607" s="12">
        <v>60.9</v>
      </c>
      <c r="P607" s="12">
        <v>53.1</v>
      </c>
      <c r="Q607" s="12">
        <v>-12.81</v>
      </c>
      <c r="R607" s="12">
        <v>6.76</v>
      </c>
      <c r="S607" s="13">
        <v>1.07</v>
      </c>
      <c r="T607" s="13">
        <v>0.93</v>
      </c>
      <c r="U607" s="16">
        <v>-13.4</v>
      </c>
      <c r="V607" s="76">
        <v>1175.4000000000001</v>
      </c>
      <c r="W607" s="76">
        <v>1375.4</v>
      </c>
      <c r="X607" s="76">
        <v>17.02</v>
      </c>
      <c r="Y607" s="15">
        <v>56.808999999999997</v>
      </c>
      <c r="Z607" s="12">
        <v>57.226999999999997</v>
      </c>
      <c r="AA607" s="56">
        <v>0.74</v>
      </c>
      <c r="AB607" s="71">
        <v>43373</v>
      </c>
      <c r="AC607" s="51">
        <v>8.8000000000000007</v>
      </c>
      <c r="AD607" s="45" t="s">
        <v>691</v>
      </c>
    </row>
    <row r="608" spans="2:30" ht="18" x14ac:dyDescent="0.35">
      <c r="B608" s="20" t="s">
        <v>1314</v>
      </c>
      <c r="C608" s="12">
        <v>90</v>
      </c>
      <c r="D608" s="12">
        <v>111.8</v>
      </c>
      <c r="E608" s="12">
        <v>24.2</v>
      </c>
      <c r="F608" s="12">
        <v>6.5</v>
      </c>
      <c r="G608" s="12">
        <v>11.7</v>
      </c>
      <c r="H608" s="12">
        <v>80</v>
      </c>
      <c r="I608" s="12">
        <v>2</v>
      </c>
      <c r="J608" s="12">
        <v>2.4</v>
      </c>
      <c r="K608" s="12">
        <v>20</v>
      </c>
      <c r="L608" s="12">
        <v>0.4</v>
      </c>
      <c r="M608" s="12">
        <v>1.1000000000000001</v>
      </c>
      <c r="N608" s="12">
        <v>175</v>
      </c>
      <c r="O608" s="12">
        <v>4.0999999999999996</v>
      </c>
      <c r="P608" s="12">
        <v>7.6</v>
      </c>
      <c r="Q608" s="12">
        <v>85.37</v>
      </c>
      <c r="R608" s="12">
        <v>6.8</v>
      </c>
      <c r="S608" s="13">
        <v>0.14000000000000001</v>
      </c>
      <c r="T608" s="13">
        <v>0.25</v>
      </c>
      <c r="U608" s="16">
        <v>83.6</v>
      </c>
      <c r="V608" s="76">
        <v>172.7</v>
      </c>
      <c r="W608" s="76">
        <v>261.39999999999998</v>
      </c>
      <c r="X608" s="76">
        <v>51.36</v>
      </c>
      <c r="Y608" s="15">
        <v>29.783000000000001</v>
      </c>
      <c r="Z608" s="12">
        <v>30.209</v>
      </c>
      <c r="AA608" s="56">
        <v>1.43</v>
      </c>
      <c r="AB608" s="71">
        <v>43373</v>
      </c>
      <c r="AC608" s="51">
        <v>22</v>
      </c>
      <c r="AD608" s="45" t="s">
        <v>749</v>
      </c>
    </row>
    <row r="609" spans="2:30" ht="18" x14ac:dyDescent="0.35">
      <c r="B609" s="20" t="s">
        <v>1315</v>
      </c>
      <c r="C609" s="12">
        <v>795</v>
      </c>
      <c r="D609" s="12">
        <v>851</v>
      </c>
      <c r="E609" s="12">
        <v>7</v>
      </c>
      <c r="F609" s="12">
        <v>108</v>
      </c>
      <c r="G609" s="12">
        <v>87</v>
      </c>
      <c r="H609" s="12">
        <v>-19.440000000000001</v>
      </c>
      <c r="I609" s="12">
        <v>27</v>
      </c>
      <c r="J609" s="12">
        <v>15</v>
      </c>
      <c r="K609" s="12">
        <v>-44.44</v>
      </c>
      <c r="L609" s="12">
        <v>15</v>
      </c>
      <c r="M609" s="12">
        <v>14</v>
      </c>
      <c r="N609" s="12">
        <v>-6.67</v>
      </c>
      <c r="O609" s="12">
        <v>66</v>
      </c>
      <c r="P609" s="12">
        <v>58</v>
      </c>
      <c r="Q609" s="12">
        <v>-12.12</v>
      </c>
      <c r="R609" s="12">
        <v>6.82</v>
      </c>
      <c r="S609" s="13">
        <v>0.46</v>
      </c>
      <c r="T609" s="13">
        <v>0.41</v>
      </c>
      <c r="U609" s="16">
        <v>-11</v>
      </c>
      <c r="V609" s="76">
        <v>1910</v>
      </c>
      <c r="W609" s="76">
        <v>2027</v>
      </c>
      <c r="X609" s="76">
        <v>6.13</v>
      </c>
      <c r="Y609" s="15">
        <v>144.68199999999999</v>
      </c>
      <c r="Z609" s="12">
        <v>142.869</v>
      </c>
      <c r="AA609" s="56">
        <v>-1.25</v>
      </c>
      <c r="AB609" s="71">
        <v>43373</v>
      </c>
      <c r="AC609" s="51">
        <v>27</v>
      </c>
      <c r="AD609" s="45" t="s">
        <v>769</v>
      </c>
    </row>
    <row r="610" spans="2:30" ht="18" x14ac:dyDescent="0.35">
      <c r="B610" s="20" t="s">
        <v>1316</v>
      </c>
      <c r="C610" s="12">
        <v>12.9</v>
      </c>
      <c r="D610" s="12">
        <v>13.2</v>
      </c>
      <c r="E610" s="12">
        <v>2.2999999999999998</v>
      </c>
      <c r="F610" s="12">
        <v>6.3</v>
      </c>
      <c r="G610" s="12">
        <v>0.9</v>
      </c>
      <c r="H610" s="12">
        <v>-85.71</v>
      </c>
      <c r="I610" s="12">
        <v>0</v>
      </c>
      <c r="J610" s="12">
        <v>0</v>
      </c>
      <c r="K610" s="12"/>
      <c r="L610" s="12">
        <v>0</v>
      </c>
      <c r="M610" s="12">
        <v>0</v>
      </c>
      <c r="N610" s="12"/>
      <c r="O610" s="12">
        <v>6.3</v>
      </c>
      <c r="P610" s="12">
        <v>0.9</v>
      </c>
      <c r="Q610" s="12">
        <v>-85.71</v>
      </c>
      <c r="R610" s="12">
        <v>6.82</v>
      </c>
      <c r="S610" s="13">
        <v>0.48</v>
      </c>
      <c r="T610" s="13">
        <v>0.08</v>
      </c>
      <c r="U610" s="16">
        <v>-84.6</v>
      </c>
      <c r="V610" s="76">
        <v>1737.5</v>
      </c>
      <c r="W610" s="76">
        <v>1582.6</v>
      </c>
      <c r="X610" s="76">
        <v>-8.92</v>
      </c>
      <c r="Y610" s="15">
        <v>13.135999999999999</v>
      </c>
      <c r="Z610" s="12">
        <v>12.694000000000001</v>
      </c>
      <c r="AA610" s="56">
        <v>-3.37</v>
      </c>
      <c r="AB610" s="71">
        <v>43373</v>
      </c>
      <c r="AC610" s="51">
        <v>250</v>
      </c>
      <c r="AD610" s="45" t="s">
        <v>742</v>
      </c>
    </row>
    <row r="611" spans="2:30" ht="18" x14ac:dyDescent="0.35">
      <c r="B611" s="20" t="s">
        <v>1317</v>
      </c>
      <c r="C611" s="12">
        <v>126.9</v>
      </c>
      <c r="D611" s="12">
        <v>199.1</v>
      </c>
      <c r="E611" s="12">
        <v>56.9</v>
      </c>
      <c r="F611" s="12">
        <v>9.3000000000000007</v>
      </c>
      <c r="G611" s="12">
        <v>16.899999999999999</v>
      </c>
      <c r="H611" s="12">
        <v>81.72</v>
      </c>
      <c r="I611" s="12">
        <v>3</v>
      </c>
      <c r="J611" s="12">
        <v>3.3</v>
      </c>
      <c r="K611" s="12">
        <v>10</v>
      </c>
      <c r="L611" s="12">
        <v>0</v>
      </c>
      <c r="M611" s="12">
        <v>0</v>
      </c>
      <c r="N611" s="12"/>
      <c r="O611" s="12">
        <v>6.3</v>
      </c>
      <c r="P611" s="12">
        <v>13.6</v>
      </c>
      <c r="Q611" s="12">
        <v>115.87</v>
      </c>
      <c r="R611" s="12">
        <v>6.83</v>
      </c>
      <c r="S611" s="13">
        <v>0.12</v>
      </c>
      <c r="T611" s="13">
        <v>0.26</v>
      </c>
      <c r="U611" s="16">
        <v>110.6</v>
      </c>
      <c r="V611" s="76">
        <v>305.10000000000002</v>
      </c>
      <c r="W611" s="76">
        <v>484.2</v>
      </c>
      <c r="X611" s="76">
        <v>58.7</v>
      </c>
      <c r="Y611" s="15">
        <v>51.808999999999997</v>
      </c>
      <c r="Z611" s="12">
        <v>53.067999999999998</v>
      </c>
      <c r="AA611" s="56">
        <v>2.4300000000000002</v>
      </c>
      <c r="AB611" s="71">
        <v>43372</v>
      </c>
      <c r="AC611" s="51">
        <v>19.2</v>
      </c>
      <c r="AD611" s="45" t="s">
        <v>760</v>
      </c>
    </row>
    <row r="612" spans="2:30" ht="18" x14ac:dyDescent="0.35">
      <c r="B612" s="20" t="s">
        <v>1318</v>
      </c>
      <c r="C612" s="12">
        <v>247.1</v>
      </c>
      <c r="D612" s="12">
        <v>238.3</v>
      </c>
      <c r="E612" s="12">
        <v>-3.6</v>
      </c>
      <c r="F612" s="12">
        <v>41.4</v>
      </c>
      <c r="G612" s="12">
        <v>34.299999999999997</v>
      </c>
      <c r="H612" s="12">
        <v>-17.149999999999999</v>
      </c>
      <c r="I612" s="12">
        <v>11.1</v>
      </c>
      <c r="J612" s="12">
        <v>5.7</v>
      </c>
      <c r="K612" s="12">
        <v>-48.65</v>
      </c>
      <c r="L612" s="12">
        <v>11.5</v>
      </c>
      <c r="M612" s="12">
        <v>12.4</v>
      </c>
      <c r="N612" s="12">
        <v>7.83</v>
      </c>
      <c r="O612" s="12">
        <v>18.8</v>
      </c>
      <c r="P612" s="12">
        <v>16.3</v>
      </c>
      <c r="Q612" s="12">
        <v>-13.3</v>
      </c>
      <c r="R612" s="12">
        <v>6.84</v>
      </c>
      <c r="S612" s="13">
        <v>0.36</v>
      </c>
      <c r="T612" s="13">
        <v>0.31</v>
      </c>
      <c r="U612" s="16">
        <v>-13.7</v>
      </c>
      <c r="V612" s="76">
        <v>3039.1</v>
      </c>
      <c r="W612" s="76">
        <v>3136.3</v>
      </c>
      <c r="X612" s="76">
        <v>3.2</v>
      </c>
      <c r="Y612" s="15">
        <v>52.926000000000002</v>
      </c>
      <c r="Z612" s="12">
        <v>53.112000000000002</v>
      </c>
      <c r="AA612" s="56">
        <v>0.35</v>
      </c>
      <c r="AB612" s="71">
        <v>43373</v>
      </c>
      <c r="AC612" s="51">
        <v>25.1</v>
      </c>
      <c r="AD612" s="45" t="s">
        <v>856</v>
      </c>
    </row>
    <row r="613" spans="2:30" ht="18" x14ac:dyDescent="0.35">
      <c r="B613" s="20" t="s">
        <v>1319</v>
      </c>
      <c r="C613" s="12">
        <v>397.7</v>
      </c>
      <c r="D613" s="12">
        <v>498</v>
      </c>
      <c r="E613" s="12">
        <v>25.2</v>
      </c>
      <c r="F613" s="12">
        <v>38.9</v>
      </c>
      <c r="G613" s="12">
        <v>44.6</v>
      </c>
      <c r="H613" s="12">
        <v>14.65</v>
      </c>
      <c r="I613" s="12">
        <v>11.4</v>
      </c>
      <c r="J613" s="12">
        <v>10.4</v>
      </c>
      <c r="K613" s="12">
        <v>-8.77</v>
      </c>
      <c r="L613" s="12">
        <v>0</v>
      </c>
      <c r="M613" s="12">
        <v>0</v>
      </c>
      <c r="N613" s="12"/>
      <c r="O613" s="12">
        <v>27.5</v>
      </c>
      <c r="P613" s="12">
        <v>34.200000000000003</v>
      </c>
      <c r="Q613" s="12">
        <v>24.36</v>
      </c>
      <c r="R613" s="12">
        <v>6.87</v>
      </c>
      <c r="S613" s="13">
        <v>0.41</v>
      </c>
      <c r="T613" s="13">
        <v>0.71</v>
      </c>
      <c r="U613" s="16">
        <v>72</v>
      </c>
      <c r="V613" s="76">
        <v>750.9</v>
      </c>
      <c r="W613" s="76">
        <v>1220.5</v>
      </c>
      <c r="X613" s="76">
        <v>62.54</v>
      </c>
      <c r="Y613" s="15">
        <v>66.89</v>
      </c>
      <c r="Z613" s="12">
        <v>48.411999999999999</v>
      </c>
      <c r="AA613" s="56">
        <v>-27.62</v>
      </c>
      <c r="AB613" s="71">
        <v>43280</v>
      </c>
      <c r="AC613" s="51">
        <v>7.8</v>
      </c>
      <c r="AD613" s="45" t="s">
        <v>741</v>
      </c>
    </row>
    <row r="614" spans="2:30" ht="18" x14ac:dyDescent="0.35">
      <c r="B614" s="20" t="s">
        <v>1320</v>
      </c>
      <c r="C614" s="12">
        <v>760.6</v>
      </c>
      <c r="D614" s="12">
        <v>828.4</v>
      </c>
      <c r="E614" s="12">
        <v>8.9</v>
      </c>
      <c r="F614" s="12">
        <v>89</v>
      </c>
      <c r="G614" s="12">
        <v>114.4</v>
      </c>
      <c r="H614" s="12">
        <v>28.54</v>
      </c>
      <c r="I614" s="12">
        <v>15.9</v>
      </c>
      <c r="J614" s="12">
        <v>10.199999999999999</v>
      </c>
      <c r="K614" s="12">
        <v>-35.85</v>
      </c>
      <c r="L614" s="12">
        <v>55</v>
      </c>
      <c r="M614" s="12">
        <v>40.200000000000003</v>
      </c>
      <c r="N614" s="12">
        <v>-26.91</v>
      </c>
      <c r="O614" s="12">
        <v>13.1</v>
      </c>
      <c r="P614" s="12">
        <v>57.2</v>
      </c>
      <c r="Q614" s="12">
        <v>336.64</v>
      </c>
      <c r="R614" s="12">
        <v>6.9</v>
      </c>
      <c r="S614" s="13">
        <v>0.05</v>
      </c>
      <c r="T614" s="13">
        <v>0.19</v>
      </c>
      <c r="U614" s="16">
        <v>315.5</v>
      </c>
      <c r="V614" s="76">
        <v>5857.2</v>
      </c>
      <c r="W614" s="76">
        <v>4780.8999999999996</v>
      </c>
      <c r="X614" s="76">
        <v>-18.38</v>
      </c>
      <c r="Y614" s="15">
        <v>283.97500000000002</v>
      </c>
      <c r="Z614" s="12">
        <v>298.45400000000001</v>
      </c>
      <c r="AA614" s="56">
        <v>5.0999999999999996</v>
      </c>
      <c r="AB614" s="71">
        <v>43372</v>
      </c>
      <c r="AC614" s="51">
        <v>25.1</v>
      </c>
      <c r="AD614" s="45" t="s">
        <v>1321</v>
      </c>
    </row>
    <row r="615" spans="2:30" ht="18" x14ac:dyDescent="0.35">
      <c r="B615" s="20" t="s">
        <v>1322</v>
      </c>
      <c r="C615" s="12">
        <v>82.8</v>
      </c>
      <c r="D615" s="12">
        <v>82.5</v>
      </c>
      <c r="E615" s="12">
        <v>-0.4</v>
      </c>
      <c r="F615" s="12">
        <v>15</v>
      </c>
      <c r="G615" s="12">
        <v>18.399999999999999</v>
      </c>
      <c r="H615" s="12">
        <v>22.67</v>
      </c>
      <c r="I615" s="12">
        <v>0</v>
      </c>
      <c r="J615" s="12">
        <v>0</v>
      </c>
      <c r="K615" s="12"/>
      <c r="L615" s="12">
        <v>12.2</v>
      </c>
      <c r="M615" s="12">
        <v>12.5</v>
      </c>
      <c r="N615" s="12">
        <v>2.46</v>
      </c>
      <c r="O615" s="12">
        <v>2.7</v>
      </c>
      <c r="P615" s="12">
        <v>5.7</v>
      </c>
      <c r="Q615" s="12">
        <v>111.11</v>
      </c>
      <c r="R615" s="12">
        <v>6.91</v>
      </c>
      <c r="S615" s="13">
        <v>0.04</v>
      </c>
      <c r="T615" s="13">
        <v>7.0000000000000007E-2</v>
      </c>
      <c r="U615" s="16">
        <v>106</v>
      </c>
      <c r="V615" s="76">
        <v>1267.5</v>
      </c>
      <c r="W615" s="76">
        <v>1323.2</v>
      </c>
      <c r="X615" s="76">
        <v>4.3899999999999997</v>
      </c>
      <c r="Y615" s="15">
        <v>77.423000000000002</v>
      </c>
      <c r="Z615" s="12">
        <v>79.238</v>
      </c>
      <c r="AA615" s="56">
        <v>2.34</v>
      </c>
      <c r="AB615" s="71">
        <v>43373</v>
      </c>
      <c r="AC615" s="51">
        <v>91.3</v>
      </c>
      <c r="AD615" s="45" t="s">
        <v>721</v>
      </c>
    </row>
    <row r="616" spans="2:30" ht="18" x14ac:dyDescent="0.35">
      <c r="B616" s="20" t="s">
        <v>1323</v>
      </c>
      <c r="C616" s="12">
        <v>182.8</v>
      </c>
      <c r="D616" s="12">
        <v>282.2</v>
      </c>
      <c r="E616" s="12">
        <v>54.4</v>
      </c>
      <c r="F616" s="12">
        <v>90.7</v>
      </c>
      <c r="G616" s="12">
        <v>133.9</v>
      </c>
      <c r="H616" s="12">
        <v>47.63</v>
      </c>
      <c r="I616" s="12">
        <v>1.5</v>
      </c>
      <c r="J616" s="12">
        <v>5.3</v>
      </c>
      <c r="K616" s="12">
        <v>253.33</v>
      </c>
      <c r="L616" s="12">
        <v>45.5</v>
      </c>
      <c r="M616" s="12">
        <v>58.7</v>
      </c>
      <c r="N616" s="12">
        <v>29.01</v>
      </c>
      <c r="O616" s="12">
        <v>11</v>
      </c>
      <c r="P616" s="12">
        <v>19.5</v>
      </c>
      <c r="Q616" s="12">
        <v>77.27</v>
      </c>
      <c r="R616" s="12">
        <v>6.91</v>
      </c>
      <c r="S616" s="13">
        <v>0.18</v>
      </c>
      <c r="T616" s="13">
        <v>0.27</v>
      </c>
      <c r="U616" s="16">
        <v>50.8</v>
      </c>
      <c r="V616" s="76">
        <v>8487.6</v>
      </c>
      <c r="W616" s="76">
        <v>9439.7999999999993</v>
      </c>
      <c r="X616" s="76">
        <v>11.22</v>
      </c>
      <c r="Y616" s="15">
        <v>60.755000000000003</v>
      </c>
      <c r="Z616" s="12">
        <v>71.201999999999998</v>
      </c>
      <c r="AA616" s="56">
        <v>17.190000000000001</v>
      </c>
      <c r="AB616" s="71">
        <v>43373</v>
      </c>
      <c r="AC616" s="51">
        <v>34.299999999999997</v>
      </c>
      <c r="AD616" s="45" t="s">
        <v>742</v>
      </c>
    </row>
    <row r="617" spans="2:30" ht="18" x14ac:dyDescent="0.35">
      <c r="B617" s="20" t="s">
        <v>1324</v>
      </c>
      <c r="C617" s="12">
        <v>1791</v>
      </c>
      <c r="D617" s="12">
        <v>1734</v>
      </c>
      <c r="E617" s="12">
        <v>-3.2</v>
      </c>
      <c r="F617" s="12">
        <v>172</v>
      </c>
      <c r="G617" s="12">
        <v>168</v>
      </c>
      <c r="H617" s="12">
        <v>-2.33</v>
      </c>
      <c r="I617" s="12">
        <v>37</v>
      </c>
      <c r="J617" s="12">
        <v>41</v>
      </c>
      <c r="K617" s="12">
        <v>10.81</v>
      </c>
      <c r="L617" s="12">
        <v>63</v>
      </c>
      <c r="M617" s="12">
        <v>63</v>
      </c>
      <c r="N617" s="12">
        <v>0</v>
      </c>
      <c r="O617" s="12">
        <v>128</v>
      </c>
      <c r="P617" s="12">
        <v>120</v>
      </c>
      <c r="Q617" s="12">
        <v>-6.25</v>
      </c>
      <c r="R617" s="12">
        <v>6.92</v>
      </c>
      <c r="S617" s="13">
        <v>0.78</v>
      </c>
      <c r="T617" s="13">
        <v>0.75</v>
      </c>
      <c r="U617" s="16">
        <v>-3.9</v>
      </c>
      <c r="V617" s="76">
        <v>9177</v>
      </c>
      <c r="W617" s="76">
        <v>8992</v>
      </c>
      <c r="X617" s="76">
        <v>-2.02</v>
      </c>
      <c r="Y617" s="15">
        <v>164.99299999999999</v>
      </c>
      <c r="Z617" s="12">
        <v>161.035</v>
      </c>
      <c r="AA617" s="56">
        <v>-2.4</v>
      </c>
      <c r="AB617" s="71">
        <v>43373</v>
      </c>
      <c r="AC617" s="51">
        <v>23.4</v>
      </c>
      <c r="AD617" s="45" t="s">
        <v>753</v>
      </c>
    </row>
    <row r="618" spans="2:30" ht="18" x14ac:dyDescent="0.35">
      <c r="B618" s="20" t="s">
        <v>1325</v>
      </c>
      <c r="C618" s="12">
        <v>519.9</v>
      </c>
      <c r="D618" s="12">
        <v>601</v>
      </c>
      <c r="E618" s="12">
        <v>15.6</v>
      </c>
      <c r="F618" s="12">
        <v>73.400000000000006</v>
      </c>
      <c r="G618" s="12">
        <v>65.400000000000006</v>
      </c>
      <c r="H618" s="12">
        <v>-10.9</v>
      </c>
      <c r="I618" s="12">
        <v>13.3</v>
      </c>
      <c r="J618" s="12">
        <v>11.3</v>
      </c>
      <c r="K618" s="12">
        <v>-15.04</v>
      </c>
      <c r="L618" s="12">
        <v>12.7</v>
      </c>
      <c r="M618" s="12">
        <v>12.9</v>
      </c>
      <c r="N618" s="12">
        <v>1.57</v>
      </c>
      <c r="O618" s="12">
        <v>47.5</v>
      </c>
      <c r="P618" s="12">
        <v>41.6</v>
      </c>
      <c r="Q618" s="12">
        <v>-12.42</v>
      </c>
      <c r="R618" s="12">
        <v>6.92</v>
      </c>
      <c r="S618" s="13">
        <v>0.28000000000000003</v>
      </c>
      <c r="T618" s="13">
        <v>0.24</v>
      </c>
      <c r="U618" s="16">
        <v>-14.1</v>
      </c>
      <c r="V618" s="76">
        <v>3128.9</v>
      </c>
      <c r="W618" s="76">
        <v>3634.8</v>
      </c>
      <c r="X618" s="76">
        <v>16.170000000000002</v>
      </c>
      <c r="Y618" s="15">
        <v>172.4</v>
      </c>
      <c r="Z618" s="12">
        <v>175.7</v>
      </c>
      <c r="AA618" s="56">
        <v>1.91</v>
      </c>
      <c r="AB618" s="71">
        <v>43373</v>
      </c>
      <c r="AC618" s="51">
        <v>18.899999999999999</v>
      </c>
      <c r="AD618" s="45" t="s">
        <v>680</v>
      </c>
    </row>
    <row r="619" spans="2:30" ht="18" x14ac:dyDescent="0.35">
      <c r="B619" s="20" t="s">
        <v>438</v>
      </c>
      <c r="C619" s="12">
        <v>1748.9</v>
      </c>
      <c r="D619" s="12">
        <v>1902.5</v>
      </c>
      <c r="E619" s="12">
        <v>8.8000000000000007</v>
      </c>
      <c r="F619" s="12">
        <v>231</v>
      </c>
      <c r="G619" s="12">
        <v>226.7</v>
      </c>
      <c r="H619" s="12">
        <v>-1.86</v>
      </c>
      <c r="I619" s="12">
        <v>62.2</v>
      </c>
      <c r="J619" s="12">
        <v>40.1</v>
      </c>
      <c r="K619" s="12">
        <v>-35.53</v>
      </c>
      <c r="L619" s="12">
        <v>42</v>
      </c>
      <c r="M619" s="12">
        <v>53.6</v>
      </c>
      <c r="N619" s="12">
        <v>27.62</v>
      </c>
      <c r="O619" s="12">
        <v>126.2</v>
      </c>
      <c r="P619" s="12">
        <v>132.30000000000001</v>
      </c>
      <c r="Q619" s="12">
        <v>4.83</v>
      </c>
      <c r="R619" s="12">
        <v>6.95</v>
      </c>
      <c r="S619" s="13">
        <v>1.1200000000000001</v>
      </c>
      <c r="T619" s="13">
        <v>1.17</v>
      </c>
      <c r="U619" s="16">
        <v>4.7</v>
      </c>
      <c r="V619" s="76">
        <v>8709.7000000000007</v>
      </c>
      <c r="W619" s="76">
        <v>9582.2000000000007</v>
      </c>
      <c r="X619" s="76">
        <v>10.02</v>
      </c>
      <c r="Y619" s="15">
        <v>113</v>
      </c>
      <c r="Z619" s="12">
        <v>113.1</v>
      </c>
      <c r="AA619" s="56">
        <v>0.09</v>
      </c>
      <c r="AB619" s="71">
        <v>43312</v>
      </c>
      <c r="AC619" s="51">
        <v>21.6</v>
      </c>
      <c r="AD619" s="45" t="s">
        <v>680</v>
      </c>
    </row>
    <row r="620" spans="2:30" ht="18" x14ac:dyDescent="0.35">
      <c r="B620" s="20" t="s">
        <v>38</v>
      </c>
      <c r="C620" s="12">
        <v>33623</v>
      </c>
      <c r="D620" s="12">
        <v>35791</v>
      </c>
      <c r="E620" s="12">
        <v>6.4</v>
      </c>
      <c r="F620" s="12">
        <v>2581</v>
      </c>
      <c r="G620" s="12">
        <v>2791</v>
      </c>
      <c r="H620" s="12">
        <v>8.14</v>
      </c>
      <c r="I620" s="12">
        <v>2316</v>
      </c>
      <c r="J620" s="12">
        <v>100</v>
      </c>
      <c r="K620" s="12">
        <v>-95.68</v>
      </c>
      <c r="L620" s="12">
        <v>151</v>
      </c>
      <c r="M620" s="12">
        <v>161</v>
      </c>
      <c r="N620" s="12">
        <v>6.62</v>
      </c>
      <c r="O620" s="12">
        <v>113</v>
      </c>
      <c r="P620" s="12">
        <v>2503</v>
      </c>
      <c r="Q620" s="12">
        <v>2115.04</v>
      </c>
      <c r="R620" s="12">
        <v>6.99</v>
      </c>
      <c r="S620" s="13">
        <v>0.08</v>
      </c>
      <c r="T620" s="13">
        <v>1.75</v>
      </c>
      <c r="U620" s="16"/>
      <c r="V620" s="76">
        <v>187259</v>
      </c>
      <c r="W620" s="76">
        <v>187650</v>
      </c>
      <c r="X620" s="76">
        <v>0.21</v>
      </c>
      <c r="Y620" s="15">
        <v>1445</v>
      </c>
      <c r="Z620" s="12">
        <v>1431</v>
      </c>
      <c r="AA620" s="56">
        <v>-0.97</v>
      </c>
      <c r="AB620" s="71">
        <v>43373</v>
      </c>
      <c r="AC620" s="51">
        <v>6.2</v>
      </c>
      <c r="AD620" s="45" t="s">
        <v>706</v>
      </c>
    </row>
    <row r="621" spans="2:30" ht="18" x14ac:dyDescent="0.35">
      <c r="B621" s="20" t="s">
        <v>1326</v>
      </c>
      <c r="C621" s="12">
        <v>508.3</v>
      </c>
      <c r="D621" s="12">
        <v>548.9</v>
      </c>
      <c r="E621" s="12">
        <v>8</v>
      </c>
      <c r="F621" s="12">
        <v>22.4</v>
      </c>
      <c r="G621" s="12">
        <v>22.3</v>
      </c>
      <c r="H621" s="12">
        <v>-0.45</v>
      </c>
      <c r="I621" s="12">
        <v>-0.5</v>
      </c>
      <c r="J621" s="12">
        <v>-22.9</v>
      </c>
      <c r="K621" s="12">
        <v>-4480</v>
      </c>
      <c r="L621" s="12">
        <v>6.6</v>
      </c>
      <c r="M621" s="12">
        <v>6.5</v>
      </c>
      <c r="N621" s="12">
        <v>-1.52</v>
      </c>
      <c r="O621" s="12">
        <v>15.9</v>
      </c>
      <c r="P621" s="12">
        <v>38.4</v>
      </c>
      <c r="Q621" s="12">
        <v>141.51</v>
      </c>
      <c r="R621" s="12">
        <v>7</v>
      </c>
      <c r="S621" s="13">
        <v>0.31</v>
      </c>
      <c r="T621" s="13">
        <v>0.75</v>
      </c>
      <c r="U621" s="16">
        <v>139.19999999999999</v>
      </c>
      <c r="V621" s="76">
        <v>1055.5</v>
      </c>
      <c r="W621" s="76">
        <v>1039.5</v>
      </c>
      <c r="X621" s="76">
        <v>-1.52</v>
      </c>
      <c r="Y621" s="15">
        <v>50.7</v>
      </c>
      <c r="Z621" s="12">
        <v>51.4</v>
      </c>
      <c r="AA621" s="56">
        <v>1.38</v>
      </c>
      <c r="AB621" s="71">
        <v>43373</v>
      </c>
      <c r="AC621" s="51">
        <v>7.9</v>
      </c>
      <c r="AD621" s="45" t="s">
        <v>684</v>
      </c>
    </row>
    <row r="622" spans="2:30" ht="18" x14ac:dyDescent="0.35">
      <c r="B622" s="20" t="s">
        <v>141</v>
      </c>
      <c r="C622" s="12">
        <v>1348.6</v>
      </c>
      <c r="D622" s="12">
        <v>1380.8</v>
      </c>
      <c r="E622" s="12">
        <v>2.4</v>
      </c>
      <c r="F622" s="12">
        <v>201.7</v>
      </c>
      <c r="G622" s="12">
        <v>156.69999999999999</v>
      </c>
      <c r="H622" s="12">
        <v>-22.31</v>
      </c>
      <c r="I622" s="12">
        <v>59.8</v>
      </c>
      <c r="J622" s="12">
        <v>40.9</v>
      </c>
      <c r="K622" s="12">
        <v>-31.61</v>
      </c>
      <c r="L622" s="12">
        <v>12.3</v>
      </c>
      <c r="M622" s="12">
        <v>19</v>
      </c>
      <c r="N622" s="12">
        <v>54.47</v>
      </c>
      <c r="O622" s="12">
        <v>129.5</v>
      </c>
      <c r="P622" s="12">
        <v>96.7</v>
      </c>
      <c r="Q622" s="12">
        <v>-25.33</v>
      </c>
      <c r="R622" s="12">
        <v>7</v>
      </c>
      <c r="S622" s="13">
        <v>0.83</v>
      </c>
      <c r="T622" s="13">
        <v>0.67</v>
      </c>
      <c r="U622" s="16">
        <v>-19.3</v>
      </c>
      <c r="V622" s="76">
        <v>2805</v>
      </c>
      <c r="W622" s="76">
        <v>3937.8</v>
      </c>
      <c r="X622" s="76">
        <v>40.39</v>
      </c>
      <c r="Y622" s="15">
        <v>155.9</v>
      </c>
      <c r="Z622" s="12">
        <v>144.19999999999999</v>
      </c>
      <c r="AA622" s="56">
        <v>-7.5</v>
      </c>
      <c r="AB622" s="71">
        <v>43373</v>
      </c>
      <c r="AC622" s="51">
        <v>15.7</v>
      </c>
      <c r="AD622" s="45" t="s">
        <v>760</v>
      </c>
    </row>
    <row r="623" spans="2:30" ht="18" x14ac:dyDescent="0.35">
      <c r="B623" s="20" t="s">
        <v>76</v>
      </c>
      <c r="C623" s="12">
        <v>2208.1999999999998</v>
      </c>
      <c r="D623" s="12">
        <v>2297.5</v>
      </c>
      <c r="E623" s="12">
        <v>4</v>
      </c>
      <c r="F623" s="12">
        <v>249.2</v>
      </c>
      <c r="G623" s="12">
        <v>251.7</v>
      </c>
      <c r="H623" s="12">
        <v>1</v>
      </c>
      <c r="I623" s="12">
        <v>54.9</v>
      </c>
      <c r="J623" s="12">
        <v>60.7</v>
      </c>
      <c r="K623" s="12">
        <v>10.56</v>
      </c>
      <c r="L623" s="12">
        <v>21</v>
      </c>
      <c r="M623" s="12">
        <v>27.6</v>
      </c>
      <c r="N623" s="12">
        <v>31.43</v>
      </c>
      <c r="O623" s="12">
        <v>169.7</v>
      </c>
      <c r="P623" s="12">
        <v>161</v>
      </c>
      <c r="Q623" s="12">
        <v>-5.13</v>
      </c>
      <c r="R623" s="12">
        <v>7.01</v>
      </c>
      <c r="S623" s="13">
        <v>0.43</v>
      </c>
      <c r="T623" s="13">
        <v>0.42</v>
      </c>
      <c r="U623" s="16">
        <v>-3</v>
      </c>
      <c r="V623" s="76">
        <v>9702.7000000000007</v>
      </c>
      <c r="W623" s="76">
        <v>11375.2</v>
      </c>
      <c r="X623" s="76">
        <v>17.239999999999998</v>
      </c>
      <c r="Y623" s="15">
        <v>397.2</v>
      </c>
      <c r="Z623" s="12">
        <v>388.4</v>
      </c>
      <c r="AA623" s="56">
        <v>-2.2200000000000002</v>
      </c>
      <c r="AB623" s="71">
        <v>43373</v>
      </c>
      <c r="AC623" s="51">
        <v>16.2</v>
      </c>
      <c r="AD623" s="45" t="s">
        <v>695</v>
      </c>
    </row>
    <row r="624" spans="2:30" ht="18" x14ac:dyDescent="0.35">
      <c r="B624" s="20" t="s">
        <v>128</v>
      </c>
      <c r="C624" s="12">
        <v>5444</v>
      </c>
      <c r="D624" s="12">
        <v>6172</v>
      </c>
      <c r="E624" s="12">
        <v>13.4</v>
      </c>
      <c r="F624" s="12">
        <v>641</v>
      </c>
      <c r="G624" s="12">
        <v>684</v>
      </c>
      <c r="H624" s="12">
        <v>6.71</v>
      </c>
      <c r="I624" s="12">
        <v>135</v>
      </c>
      <c r="J624" s="12">
        <v>100</v>
      </c>
      <c r="K624" s="12">
        <v>-25.93</v>
      </c>
      <c r="L624" s="12">
        <v>145</v>
      </c>
      <c r="M624" s="12">
        <v>150</v>
      </c>
      <c r="N624" s="12">
        <v>3.45</v>
      </c>
      <c r="O624" s="12">
        <v>365</v>
      </c>
      <c r="P624" s="12">
        <v>435</v>
      </c>
      <c r="Q624" s="12">
        <v>19.18</v>
      </c>
      <c r="R624" s="12">
        <v>7.05</v>
      </c>
      <c r="S624" s="13">
        <v>0.42</v>
      </c>
      <c r="T624" s="13">
        <v>0.5</v>
      </c>
      <c r="U624" s="16">
        <v>18.5</v>
      </c>
      <c r="V624" s="76">
        <v>16573</v>
      </c>
      <c r="W624" s="76">
        <v>16753</v>
      </c>
      <c r="X624" s="76">
        <v>1.0900000000000001</v>
      </c>
      <c r="Y624" s="15">
        <v>873</v>
      </c>
      <c r="Z624" s="12">
        <v>878</v>
      </c>
      <c r="AA624" s="56">
        <v>0.56999999999999995</v>
      </c>
      <c r="AB624" s="71">
        <v>43373</v>
      </c>
      <c r="AC624" s="51">
        <v>29.3</v>
      </c>
      <c r="AD624" s="45" t="s">
        <v>722</v>
      </c>
    </row>
    <row r="625" spans="2:30" ht="18" x14ac:dyDescent="0.35">
      <c r="B625" s="20" t="s">
        <v>1327</v>
      </c>
      <c r="C625" s="12">
        <v>341.3</v>
      </c>
      <c r="D625" s="12">
        <v>447</v>
      </c>
      <c r="E625" s="12">
        <v>31</v>
      </c>
      <c r="F625" s="12">
        <v>30.2</v>
      </c>
      <c r="G625" s="12">
        <v>67.5</v>
      </c>
      <c r="H625" s="12">
        <v>123.51</v>
      </c>
      <c r="I625" s="12">
        <v>6.4</v>
      </c>
      <c r="J625" s="12">
        <v>4.2</v>
      </c>
      <c r="K625" s="12">
        <v>-34.380000000000003</v>
      </c>
      <c r="L625" s="12">
        <v>19.7</v>
      </c>
      <c r="M625" s="12">
        <v>24.6</v>
      </c>
      <c r="N625" s="12">
        <v>24.87</v>
      </c>
      <c r="O625" s="12">
        <v>1.6</v>
      </c>
      <c r="P625" s="12">
        <v>31.5</v>
      </c>
      <c r="Q625" s="12">
        <v>1868.75</v>
      </c>
      <c r="R625" s="12">
        <v>7.05</v>
      </c>
      <c r="S625" s="13">
        <v>0.01</v>
      </c>
      <c r="T625" s="13">
        <v>0.18</v>
      </c>
      <c r="U625" s="16"/>
      <c r="V625" s="76">
        <v>3270.4</v>
      </c>
      <c r="W625" s="76">
        <v>2631.9</v>
      </c>
      <c r="X625" s="76">
        <v>-19.52</v>
      </c>
      <c r="Y625" s="15">
        <v>140.25</v>
      </c>
      <c r="Z625" s="12">
        <v>174.47900000000001</v>
      </c>
      <c r="AA625" s="56">
        <v>24.41</v>
      </c>
      <c r="AB625" s="71">
        <v>43373</v>
      </c>
      <c r="AC625" s="51">
        <v>26.6</v>
      </c>
      <c r="AD625" s="45" t="s">
        <v>742</v>
      </c>
    </row>
    <row r="626" spans="2:30" ht="18" x14ac:dyDescent="0.35">
      <c r="B626" s="20" t="s">
        <v>1328</v>
      </c>
      <c r="C626" s="12">
        <v>122.5</v>
      </c>
      <c r="D626" s="12">
        <v>123.4</v>
      </c>
      <c r="E626" s="12">
        <v>0.7</v>
      </c>
      <c r="F626" s="12">
        <v>20.2</v>
      </c>
      <c r="G626" s="12">
        <v>20.3</v>
      </c>
      <c r="H626" s="12">
        <v>0.5</v>
      </c>
      <c r="I626" s="12">
        <v>0</v>
      </c>
      <c r="J626" s="12">
        <v>0</v>
      </c>
      <c r="K626" s="12"/>
      <c r="L626" s="12">
        <v>0.9</v>
      </c>
      <c r="M626" s="12">
        <v>1.3</v>
      </c>
      <c r="N626" s="12">
        <v>44.44</v>
      </c>
      <c r="O626" s="12">
        <v>9</v>
      </c>
      <c r="P626" s="12">
        <v>8.6999999999999993</v>
      </c>
      <c r="Q626" s="12">
        <v>-3.33</v>
      </c>
      <c r="R626" s="12">
        <v>7.05</v>
      </c>
      <c r="S626" s="13">
        <v>0.46</v>
      </c>
      <c r="T626" s="13">
        <v>0.44</v>
      </c>
      <c r="U626" s="16">
        <v>-3.3</v>
      </c>
      <c r="V626" s="76">
        <v>293.7</v>
      </c>
      <c r="W626" s="76">
        <v>276.8</v>
      </c>
      <c r="X626" s="76">
        <v>-5.75</v>
      </c>
      <c r="Y626" s="15">
        <v>19.7</v>
      </c>
      <c r="Z626" s="12">
        <v>19.7</v>
      </c>
      <c r="AA626" s="56">
        <v>0</v>
      </c>
      <c r="AB626" s="71">
        <v>43373</v>
      </c>
      <c r="AC626" s="51">
        <v>9.8000000000000007</v>
      </c>
      <c r="AD626" s="45" t="s">
        <v>749</v>
      </c>
    </row>
    <row r="627" spans="2:30" ht="18" x14ac:dyDescent="0.35">
      <c r="B627" s="20" t="s">
        <v>1329</v>
      </c>
      <c r="C627" s="12">
        <v>543.9</v>
      </c>
      <c r="D627" s="12">
        <v>589.4</v>
      </c>
      <c r="E627" s="12">
        <v>8.4</v>
      </c>
      <c r="F627" s="12">
        <v>61.8</v>
      </c>
      <c r="G627" s="12">
        <v>59.3</v>
      </c>
      <c r="H627" s="12">
        <v>-4.05</v>
      </c>
      <c r="I627" s="12">
        <v>21.5</v>
      </c>
      <c r="J627" s="12">
        <v>13.3</v>
      </c>
      <c r="K627" s="12">
        <v>-38.14</v>
      </c>
      <c r="L627" s="12">
        <v>6.2</v>
      </c>
      <c r="M627" s="12">
        <v>4.4000000000000004</v>
      </c>
      <c r="N627" s="12">
        <v>-29.03</v>
      </c>
      <c r="O627" s="12">
        <v>34.1</v>
      </c>
      <c r="P627" s="12">
        <v>41.6</v>
      </c>
      <c r="Q627" s="12">
        <v>21.99</v>
      </c>
      <c r="R627" s="12">
        <v>7.06</v>
      </c>
      <c r="S627" s="13">
        <v>0.79</v>
      </c>
      <c r="T627" s="13">
        <v>0.97</v>
      </c>
      <c r="U627" s="16">
        <v>22.3</v>
      </c>
      <c r="V627" s="76">
        <v>1648.4</v>
      </c>
      <c r="W627" s="76">
        <v>1677.5</v>
      </c>
      <c r="X627" s="76">
        <v>1.77</v>
      </c>
      <c r="Y627" s="15">
        <v>43.2</v>
      </c>
      <c r="Z627" s="12">
        <v>43.1</v>
      </c>
      <c r="AA627" s="56">
        <v>-0.23</v>
      </c>
      <c r="AB627" s="71">
        <v>43373</v>
      </c>
      <c r="AC627" s="51">
        <v>16.899999999999999</v>
      </c>
      <c r="AD627" s="45" t="s">
        <v>1262</v>
      </c>
    </row>
    <row r="628" spans="2:30" ht="18" x14ac:dyDescent="0.35">
      <c r="B628" s="20" t="s">
        <v>470</v>
      </c>
      <c r="C628" s="12">
        <v>2069.9</v>
      </c>
      <c r="D628" s="12">
        <v>2333.6999999999998</v>
      </c>
      <c r="E628" s="12">
        <v>12.7</v>
      </c>
      <c r="F628" s="12">
        <v>181.7</v>
      </c>
      <c r="G628" s="12">
        <v>232.6</v>
      </c>
      <c r="H628" s="12">
        <v>28.01</v>
      </c>
      <c r="I628" s="12">
        <v>31.4</v>
      </c>
      <c r="J628" s="12">
        <v>37.6</v>
      </c>
      <c r="K628" s="12">
        <v>19.75</v>
      </c>
      <c r="L628" s="12">
        <v>30.9</v>
      </c>
      <c r="M628" s="12">
        <v>30.3</v>
      </c>
      <c r="N628" s="12">
        <v>-1.94</v>
      </c>
      <c r="O628" s="12">
        <v>119.7</v>
      </c>
      <c r="P628" s="12">
        <v>165.2</v>
      </c>
      <c r="Q628" s="12">
        <v>38.01</v>
      </c>
      <c r="R628" s="12">
        <v>7.08</v>
      </c>
      <c r="S628" s="13">
        <v>1.52</v>
      </c>
      <c r="T628" s="13">
        <v>2.12</v>
      </c>
      <c r="U628" s="16">
        <v>39.4</v>
      </c>
      <c r="V628" s="76">
        <v>6358.7</v>
      </c>
      <c r="W628" s="76">
        <v>6132.3</v>
      </c>
      <c r="X628" s="76">
        <v>-3.56</v>
      </c>
      <c r="Y628" s="15">
        <v>78.7</v>
      </c>
      <c r="Z628" s="12">
        <v>77.900000000000006</v>
      </c>
      <c r="AA628" s="56">
        <v>-1.02</v>
      </c>
      <c r="AB628" s="71">
        <v>43317</v>
      </c>
      <c r="AC628" s="51">
        <v>16.600000000000001</v>
      </c>
      <c r="AD628" s="45" t="s">
        <v>688</v>
      </c>
    </row>
    <row r="629" spans="2:30" ht="18" x14ac:dyDescent="0.35">
      <c r="B629" s="20" t="s">
        <v>56</v>
      </c>
      <c r="C629" s="12">
        <v>3359.4</v>
      </c>
      <c r="D629" s="12">
        <v>3494.8</v>
      </c>
      <c r="E629" s="12">
        <v>4</v>
      </c>
      <c r="F629" s="12">
        <v>411.6</v>
      </c>
      <c r="G629" s="12">
        <v>377</v>
      </c>
      <c r="H629" s="12">
        <v>-8.41</v>
      </c>
      <c r="I629" s="12">
        <v>79.900000000000006</v>
      </c>
      <c r="J629" s="12">
        <v>56.6</v>
      </c>
      <c r="K629" s="12">
        <v>-29.16</v>
      </c>
      <c r="L629" s="12">
        <v>57.2</v>
      </c>
      <c r="M629" s="12">
        <v>72.099999999999994</v>
      </c>
      <c r="N629" s="12">
        <v>26.05</v>
      </c>
      <c r="O629" s="12">
        <v>274.5</v>
      </c>
      <c r="P629" s="12">
        <v>247.8</v>
      </c>
      <c r="Q629" s="12">
        <v>-9.73</v>
      </c>
      <c r="R629" s="12">
        <v>7.09</v>
      </c>
      <c r="S629" s="13">
        <v>1.8</v>
      </c>
      <c r="T629" s="13">
        <v>1.65</v>
      </c>
      <c r="U629" s="16">
        <v>-8.5</v>
      </c>
      <c r="V629" s="76">
        <v>11757.5</v>
      </c>
      <c r="W629" s="76">
        <v>12365.5</v>
      </c>
      <c r="X629" s="76">
        <v>5.17</v>
      </c>
      <c r="Y629" s="15">
        <v>152.62200000000001</v>
      </c>
      <c r="Z629" s="12">
        <v>150.59899999999999</v>
      </c>
      <c r="AA629" s="56">
        <v>-1.33</v>
      </c>
      <c r="AB629" s="71">
        <v>43372</v>
      </c>
      <c r="AC629" s="51">
        <v>18.5</v>
      </c>
      <c r="AD629" s="45" t="s">
        <v>696</v>
      </c>
    </row>
    <row r="630" spans="2:30" ht="18" x14ac:dyDescent="0.35">
      <c r="B630" s="20" t="s">
        <v>1330</v>
      </c>
      <c r="C630" s="12">
        <v>1144</v>
      </c>
      <c r="D630" s="12">
        <v>1225.3</v>
      </c>
      <c r="E630" s="12">
        <v>7.1</v>
      </c>
      <c r="F630" s="12">
        <v>79.2</v>
      </c>
      <c r="G630" s="12">
        <v>114.7</v>
      </c>
      <c r="H630" s="12">
        <v>44.82</v>
      </c>
      <c r="I630" s="12">
        <v>29</v>
      </c>
      <c r="J630" s="12">
        <v>27.2</v>
      </c>
      <c r="K630" s="12">
        <v>-6.21</v>
      </c>
      <c r="L630" s="12">
        <v>0</v>
      </c>
      <c r="M630" s="12">
        <v>0</v>
      </c>
      <c r="N630" s="12"/>
      <c r="O630" s="12">
        <v>49.9</v>
      </c>
      <c r="P630" s="12">
        <v>87</v>
      </c>
      <c r="Q630" s="12">
        <v>74.349999999999994</v>
      </c>
      <c r="R630" s="12">
        <v>7.1</v>
      </c>
      <c r="S630" s="13">
        <v>0.51</v>
      </c>
      <c r="T630" s="13">
        <v>0.86</v>
      </c>
      <c r="U630" s="16">
        <v>68.3</v>
      </c>
      <c r="V630" s="76">
        <v>3258.6</v>
      </c>
      <c r="W630" s="76">
        <v>2958.7</v>
      </c>
      <c r="X630" s="76">
        <v>-9.1999999999999993</v>
      </c>
      <c r="Y630" s="15">
        <v>98.912000000000006</v>
      </c>
      <c r="Z630" s="12">
        <v>101.072</v>
      </c>
      <c r="AA630" s="56">
        <v>2.1800000000000002</v>
      </c>
      <c r="AB630" s="71">
        <v>43343</v>
      </c>
      <c r="AC630" s="51">
        <v>7.5</v>
      </c>
      <c r="AD630" s="45" t="s">
        <v>691</v>
      </c>
    </row>
    <row r="631" spans="2:30" ht="18" x14ac:dyDescent="0.35">
      <c r="B631" s="20" t="s">
        <v>55</v>
      </c>
      <c r="C631" s="12">
        <v>4507</v>
      </c>
      <c r="D631" s="12">
        <v>4731.5</v>
      </c>
      <c r="E631" s="12">
        <v>5</v>
      </c>
      <c r="F631" s="12">
        <v>427.7</v>
      </c>
      <c r="G631" s="12">
        <v>416</v>
      </c>
      <c r="H631" s="12">
        <v>-2.74</v>
      </c>
      <c r="I631" s="12">
        <v>111.1</v>
      </c>
      <c r="J631" s="12">
        <v>79.3</v>
      </c>
      <c r="K631" s="12">
        <v>-28.62</v>
      </c>
      <c r="L631" s="12">
        <v>91.6</v>
      </c>
      <c r="M631" s="12">
        <v>92.3</v>
      </c>
      <c r="N631" s="12">
        <v>0.76</v>
      </c>
      <c r="O631" s="12">
        <v>316.60000000000002</v>
      </c>
      <c r="P631" s="12">
        <v>336.6</v>
      </c>
      <c r="Q631" s="12">
        <v>6.32</v>
      </c>
      <c r="R631" s="12">
        <v>7.11</v>
      </c>
      <c r="S631" s="13">
        <v>3.33</v>
      </c>
      <c r="T631" s="13">
        <v>3.54</v>
      </c>
      <c r="U631" s="16">
        <v>6.4</v>
      </c>
      <c r="V631" s="76">
        <v>18038.7</v>
      </c>
      <c r="W631" s="76">
        <v>16005.9</v>
      </c>
      <c r="X631" s="76">
        <v>-11.27</v>
      </c>
      <c r="Y631" s="15">
        <v>95.207999999999998</v>
      </c>
      <c r="Z631" s="12">
        <v>95.135000000000005</v>
      </c>
      <c r="AA631" s="56">
        <v>-0.08</v>
      </c>
      <c r="AB631" s="71">
        <v>43373</v>
      </c>
      <c r="AC631" s="51">
        <v>30</v>
      </c>
      <c r="AD631" s="45" t="s">
        <v>702</v>
      </c>
    </row>
    <row r="632" spans="2:30" ht="18" x14ac:dyDescent="0.35">
      <c r="B632" s="20" t="s">
        <v>1331</v>
      </c>
      <c r="C632" s="12">
        <v>433.3</v>
      </c>
      <c r="D632" s="12">
        <v>471.6</v>
      </c>
      <c r="E632" s="12">
        <v>8.8000000000000007</v>
      </c>
      <c r="F632" s="12">
        <v>45</v>
      </c>
      <c r="G632" s="12">
        <v>55.7</v>
      </c>
      <c r="H632" s="12">
        <v>23.78</v>
      </c>
      <c r="I632" s="12">
        <v>3</v>
      </c>
      <c r="J632" s="12">
        <v>10.1</v>
      </c>
      <c r="K632" s="12">
        <v>236.67</v>
      </c>
      <c r="L632" s="12">
        <v>10.8</v>
      </c>
      <c r="M632" s="12">
        <v>12</v>
      </c>
      <c r="N632" s="12">
        <v>11.11</v>
      </c>
      <c r="O632" s="12">
        <v>31.1</v>
      </c>
      <c r="P632" s="12">
        <v>33.6</v>
      </c>
      <c r="Q632" s="12">
        <v>8.0399999999999991</v>
      </c>
      <c r="R632" s="12">
        <v>7.12</v>
      </c>
      <c r="S632" s="13">
        <v>0.52</v>
      </c>
      <c r="T632" s="13">
        <v>0.56999999999999995</v>
      </c>
      <c r="U632" s="16">
        <v>10.199999999999999</v>
      </c>
      <c r="V632" s="76">
        <v>1688.6</v>
      </c>
      <c r="W632" s="76">
        <v>1717.2</v>
      </c>
      <c r="X632" s="76">
        <v>1.69</v>
      </c>
      <c r="Y632" s="15">
        <v>60.088000000000001</v>
      </c>
      <c r="Z632" s="12">
        <v>58.923999999999999</v>
      </c>
      <c r="AA632" s="56">
        <v>-1.94</v>
      </c>
      <c r="AB632" s="71">
        <v>43373</v>
      </c>
      <c r="AC632" s="51">
        <v>49.7</v>
      </c>
      <c r="AD632" s="45" t="s">
        <v>674</v>
      </c>
    </row>
    <row r="633" spans="2:30" ht="18" x14ac:dyDescent="0.35">
      <c r="B633" s="20" t="s">
        <v>1332</v>
      </c>
      <c r="C633" s="12">
        <v>380.4</v>
      </c>
      <c r="D633" s="12">
        <v>412.9</v>
      </c>
      <c r="E633" s="12">
        <v>8.5</v>
      </c>
      <c r="F633" s="12">
        <v>66.7</v>
      </c>
      <c r="G633" s="12">
        <v>62.8</v>
      </c>
      <c r="H633" s="12">
        <v>-5.85</v>
      </c>
      <c r="I633" s="12">
        <v>14.3</v>
      </c>
      <c r="J633" s="12">
        <v>10.1</v>
      </c>
      <c r="K633" s="12">
        <v>-29.37</v>
      </c>
      <c r="L633" s="12">
        <v>21.7</v>
      </c>
      <c r="M633" s="12">
        <v>23.3</v>
      </c>
      <c r="N633" s="12">
        <v>7.37</v>
      </c>
      <c r="O633" s="12">
        <v>30.7</v>
      </c>
      <c r="P633" s="12">
        <v>29.4</v>
      </c>
      <c r="Q633" s="12">
        <v>-4.2300000000000004</v>
      </c>
      <c r="R633" s="12">
        <v>7.12</v>
      </c>
      <c r="S633" s="13">
        <v>0.22</v>
      </c>
      <c r="T633" s="13">
        <v>0.21</v>
      </c>
      <c r="U633" s="16">
        <v>-4.5</v>
      </c>
      <c r="V633" s="76">
        <v>1818.1</v>
      </c>
      <c r="W633" s="76">
        <v>1923.8</v>
      </c>
      <c r="X633" s="76">
        <v>5.81</v>
      </c>
      <c r="Y633" s="15">
        <v>140.88499999999999</v>
      </c>
      <c r="Z633" s="12">
        <v>141.34899999999999</v>
      </c>
      <c r="AA633" s="56">
        <v>0.33</v>
      </c>
      <c r="AB633" s="71">
        <v>43373</v>
      </c>
      <c r="AC633" s="51">
        <v>22</v>
      </c>
      <c r="AD633" s="45" t="s">
        <v>696</v>
      </c>
    </row>
    <row r="634" spans="2:30" ht="18" x14ac:dyDescent="0.35">
      <c r="B634" s="20" t="s">
        <v>1333</v>
      </c>
      <c r="C634" s="12">
        <v>108.7</v>
      </c>
      <c r="D634" s="12">
        <v>128.80000000000001</v>
      </c>
      <c r="E634" s="12">
        <v>18.5</v>
      </c>
      <c r="F634" s="12">
        <v>6.5</v>
      </c>
      <c r="G634" s="12">
        <v>4.9000000000000004</v>
      </c>
      <c r="H634" s="12">
        <v>-24.62</v>
      </c>
      <c r="I634" s="12">
        <v>2.2999999999999998</v>
      </c>
      <c r="J634" s="12">
        <v>-5.6</v>
      </c>
      <c r="K634" s="12">
        <v>-343.48</v>
      </c>
      <c r="L634" s="12">
        <v>0</v>
      </c>
      <c r="M634" s="12">
        <v>0</v>
      </c>
      <c r="N634" s="12"/>
      <c r="O634" s="12">
        <v>2.9</v>
      </c>
      <c r="P634" s="12">
        <v>9.1999999999999993</v>
      </c>
      <c r="Q634" s="12">
        <v>217.24</v>
      </c>
      <c r="R634" s="12">
        <v>7.14</v>
      </c>
      <c r="S634" s="13">
        <v>0.45</v>
      </c>
      <c r="T634" s="13">
        <v>1.43</v>
      </c>
      <c r="U634" s="16">
        <v>219.6</v>
      </c>
      <c r="V634" s="76">
        <v>110.2</v>
      </c>
      <c r="W634" s="76">
        <v>91</v>
      </c>
      <c r="X634" s="76">
        <v>-17.420000000000002</v>
      </c>
      <c r="Y634" s="15">
        <v>6.593</v>
      </c>
      <c r="Z634" s="12">
        <v>6.4660000000000002</v>
      </c>
      <c r="AA634" s="56">
        <v>-1.93</v>
      </c>
      <c r="AB634" s="71">
        <v>43312</v>
      </c>
      <c r="AC634" s="51">
        <v>11.9</v>
      </c>
      <c r="AD634" s="45" t="s">
        <v>1334</v>
      </c>
    </row>
    <row r="635" spans="2:30" ht="18" x14ac:dyDescent="0.35">
      <c r="B635" s="20" t="s">
        <v>584</v>
      </c>
      <c r="C635" s="12">
        <v>3719.2</v>
      </c>
      <c r="D635" s="12">
        <v>4770.8</v>
      </c>
      <c r="E635" s="12">
        <v>28.3</v>
      </c>
      <c r="F635" s="12">
        <v>474.9</v>
      </c>
      <c r="G635" s="12">
        <v>510.8</v>
      </c>
      <c r="H635" s="12">
        <v>7.56</v>
      </c>
      <c r="I635" s="12">
        <v>158.4</v>
      </c>
      <c r="J635" s="12">
        <v>116.3</v>
      </c>
      <c r="K635" s="12">
        <v>-26.58</v>
      </c>
      <c r="L635" s="12">
        <v>28.8</v>
      </c>
      <c r="M635" s="12">
        <v>32.4</v>
      </c>
      <c r="N635" s="12">
        <v>12.5</v>
      </c>
      <c r="O635" s="12">
        <v>270.3</v>
      </c>
      <c r="P635" s="12">
        <v>341.3</v>
      </c>
      <c r="Q635" s="12">
        <v>26.27</v>
      </c>
      <c r="R635" s="12">
        <v>7.15</v>
      </c>
      <c r="S635" s="13">
        <v>1.53</v>
      </c>
      <c r="T635" s="13">
        <v>1.93</v>
      </c>
      <c r="U635" s="16">
        <v>26</v>
      </c>
      <c r="V635" s="76">
        <v>5299.5</v>
      </c>
      <c r="W635" s="76">
        <v>5482.8</v>
      </c>
      <c r="X635" s="76">
        <v>3.46</v>
      </c>
      <c r="Y635" s="15">
        <v>176.53</v>
      </c>
      <c r="Z635" s="12">
        <v>176.92699999999999</v>
      </c>
      <c r="AA635" s="56">
        <v>0.22</v>
      </c>
      <c r="AB635" s="71">
        <v>43373</v>
      </c>
      <c r="AC635" s="51">
        <v>9.1999999999999993</v>
      </c>
      <c r="AD635" s="45" t="s">
        <v>740</v>
      </c>
    </row>
    <row r="636" spans="2:30" ht="18" x14ac:dyDescent="0.35">
      <c r="B636" s="20" t="s">
        <v>1335</v>
      </c>
      <c r="C636" s="12">
        <v>2370.6</v>
      </c>
      <c r="D636" s="12">
        <v>2495.1999999999998</v>
      </c>
      <c r="E636" s="12">
        <v>5.3</v>
      </c>
      <c r="F636" s="12">
        <v>286.10000000000002</v>
      </c>
      <c r="G636" s="12">
        <v>268</v>
      </c>
      <c r="H636" s="12">
        <v>-6.33</v>
      </c>
      <c r="I636" s="12">
        <v>133.5</v>
      </c>
      <c r="J636" s="12">
        <v>51.5</v>
      </c>
      <c r="K636" s="12">
        <v>-61.42</v>
      </c>
      <c r="L636" s="12">
        <v>34.1</v>
      </c>
      <c r="M636" s="12">
        <v>31.2</v>
      </c>
      <c r="N636" s="12">
        <v>-8.5</v>
      </c>
      <c r="O636" s="12">
        <v>108.5</v>
      </c>
      <c r="P636" s="12">
        <v>178.8</v>
      </c>
      <c r="Q636" s="12">
        <v>64.790000000000006</v>
      </c>
      <c r="R636" s="12">
        <v>7.17</v>
      </c>
      <c r="S636" s="13">
        <v>1.34</v>
      </c>
      <c r="T636" s="13">
        <v>2.0099999999999998</v>
      </c>
      <c r="U636" s="16">
        <v>50.4</v>
      </c>
      <c r="V636" s="76">
        <v>4088.7</v>
      </c>
      <c r="W636" s="76">
        <v>4437.3999999999996</v>
      </c>
      <c r="X636" s="76">
        <v>8.5299999999999994</v>
      </c>
      <c r="Y636" s="15">
        <v>81.245000000000005</v>
      </c>
      <c r="Z636" s="12">
        <v>89.021000000000001</v>
      </c>
      <c r="AA636" s="56">
        <v>9.57</v>
      </c>
      <c r="AB636" s="71">
        <v>43373</v>
      </c>
      <c r="AC636" s="51">
        <v>12.2</v>
      </c>
      <c r="AD636" s="45" t="s">
        <v>740</v>
      </c>
    </row>
    <row r="637" spans="2:30" ht="18" x14ac:dyDescent="0.35">
      <c r="B637" s="20" t="s">
        <v>1336</v>
      </c>
      <c r="C637" s="12">
        <v>617.29999999999995</v>
      </c>
      <c r="D637" s="12">
        <v>660.5</v>
      </c>
      <c r="E637" s="12">
        <v>7</v>
      </c>
      <c r="F637" s="12">
        <v>61.6</v>
      </c>
      <c r="G637" s="12">
        <v>64.7</v>
      </c>
      <c r="H637" s="12">
        <v>5.03</v>
      </c>
      <c r="I637" s="12">
        <v>11.9</v>
      </c>
      <c r="J637" s="12">
        <v>10.8</v>
      </c>
      <c r="K637" s="12">
        <v>-9.24</v>
      </c>
      <c r="L637" s="12">
        <v>6.5</v>
      </c>
      <c r="M637" s="12">
        <v>6.4</v>
      </c>
      <c r="N637" s="12">
        <v>-1.54</v>
      </c>
      <c r="O637" s="12">
        <v>43.2</v>
      </c>
      <c r="P637" s="12">
        <v>47.4</v>
      </c>
      <c r="Q637" s="12">
        <v>9.7200000000000006</v>
      </c>
      <c r="R637" s="12">
        <v>7.18</v>
      </c>
      <c r="S637" s="13">
        <v>1</v>
      </c>
      <c r="T637" s="13">
        <v>1.1100000000000001</v>
      </c>
      <c r="U637" s="16">
        <v>11.1</v>
      </c>
      <c r="V637" s="76">
        <v>1322.8</v>
      </c>
      <c r="W637" s="76">
        <v>1280.7</v>
      </c>
      <c r="X637" s="76">
        <v>-3.18</v>
      </c>
      <c r="Y637" s="15">
        <v>43.326999999999998</v>
      </c>
      <c r="Z637" s="12">
        <v>42.774000000000001</v>
      </c>
      <c r="AA637" s="56">
        <v>-1.28</v>
      </c>
      <c r="AB637" s="71">
        <v>43373</v>
      </c>
      <c r="AC637" s="51">
        <v>17.3</v>
      </c>
      <c r="AD637" s="45" t="s">
        <v>741</v>
      </c>
    </row>
    <row r="638" spans="2:30" ht="18" x14ac:dyDescent="0.35">
      <c r="B638" s="20" t="s">
        <v>1337</v>
      </c>
      <c r="C638" s="12">
        <v>269</v>
      </c>
      <c r="D638" s="12">
        <v>292</v>
      </c>
      <c r="E638" s="12">
        <v>8.6</v>
      </c>
      <c r="F638" s="12">
        <v>113</v>
      </c>
      <c r="G638" s="12">
        <v>134</v>
      </c>
      <c r="H638" s="12">
        <v>18.579999999999998</v>
      </c>
      <c r="I638" s="12">
        <v>8</v>
      </c>
      <c r="J638" s="12">
        <v>11</v>
      </c>
      <c r="K638" s="12">
        <v>37.5</v>
      </c>
      <c r="L638" s="12">
        <v>74</v>
      </c>
      <c r="M638" s="12">
        <v>74</v>
      </c>
      <c r="N638" s="12">
        <v>0</v>
      </c>
      <c r="O638" s="12">
        <v>29</v>
      </c>
      <c r="P638" s="12">
        <v>21</v>
      </c>
      <c r="Q638" s="12">
        <v>-27.59</v>
      </c>
      <c r="R638" s="12">
        <v>7.19</v>
      </c>
      <c r="S638" s="13">
        <v>0.27</v>
      </c>
      <c r="T638" s="13">
        <v>0.2</v>
      </c>
      <c r="U638" s="16">
        <v>-26.4</v>
      </c>
      <c r="V638" s="76">
        <v>6580</v>
      </c>
      <c r="W638" s="76">
        <v>6565</v>
      </c>
      <c r="X638" s="76">
        <v>-0.23</v>
      </c>
      <c r="Y638" s="15">
        <v>124</v>
      </c>
      <c r="Z638" s="12">
        <v>104</v>
      </c>
      <c r="AA638" s="56">
        <v>-16.13</v>
      </c>
      <c r="AB638" s="71">
        <v>43373</v>
      </c>
      <c r="AC638" s="51">
        <v>10.7</v>
      </c>
      <c r="AD638" s="45" t="s">
        <v>723</v>
      </c>
    </row>
    <row r="639" spans="2:30" ht="18" x14ac:dyDescent="0.35">
      <c r="B639" s="20" t="s">
        <v>133</v>
      </c>
      <c r="C639" s="12">
        <v>2091</v>
      </c>
      <c r="D639" s="12">
        <v>2253</v>
      </c>
      <c r="E639" s="12">
        <v>7.7</v>
      </c>
      <c r="F639" s="12">
        <v>341</v>
      </c>
      <c r="G639" s="12">
        <v>392</v>
      </c>
      <c r="H639" s="12">
        <v>14.96</v>
      </c>
      <c r="I639" s="12">
        <v>96</v>
      </c>
      <c r="J639" s="12">
        <v>129</v>
      </c>
      <c r="K639" s="12">
        <v>34.380000000000003</v>
      </c>
      <c r="L639" s="12">
        <v>85</v>
      </c>
      <c r="M639" s="12">
        <v>99</v>
      </c>
      <c r="N639" s="12">
        <v>16.47</v>
      </c>
      <c r="O639" s="12">
        <v>158</v>
      </c>
      <c r="P639" s="12">
        <v>162</v>
      </c>
      <c r="Q639" s="12">
        <v>2.5299999999999998</v>
      </c>
      <c r="R639" s="12">
        <v>7.19</v>
      </c>
      <c r="S639" s="13">
        <v>0.49</v>
      </c>
      <c r="T639" s="13">
        <v>0.54</v>
      </c>
      <c r="U639" s="16">
        <v>11.1</v>
      </c>
      <c r="V639" s="76">
        <v>12776</v>
      </c>
      <c r="W639" s="76">
        <v>13569</v>
      </c>
      <c r="X639" s="76">
        <v>6.21</v>
      </c>
      <c r="Y639" s="15">
        <v>325</v>
      </c>
      <c r="Z639" s="12">
        <v>300</v>
      </c>
      <c r="AA639" s="56">
        <v>-7.69</v>
      </c>
      <c r="AB639" s="71">
        <v>43373</v>
      </c>
      <c r="AC639" s="51">
        <v>32.700000000000003</v>
      </c>
      <c r="AD639" s="45" t="s">
        <v>719</v>
      </c>
    </row>
    <row r="640" spans="2:30" ht="18" x14ac:dyDescent="0.35">
      <c r="B640" s="20" t="s">
        <v>135</v>
      </c>
      <c r="C640" s="12">
        <v>1593.7</v>
      </c>
      <c r="D640" s="12">
        <v>1778.5</v>
      </c>
      <c r="E640" s="12">
        <v>11.6</v>
      </c>
      <c r="F640" s="12">
        <v>108.3</v>
      </c>
      <c r="G640" s="12">
        <v>127</v>
      </c>
      <c r="H640" s="12">
        <v>17.27</v>
      </c>
      <c r="I640" s="12">
        <v>-41.2</v>
      </c>
      <c r="J640" s="12">
        <v>-49.2</v>
      </c>
      <c r="K640" s="12">
        <v>-19.420000000000002</v>
      </c>
      <c r="L640" s="12">
        <v>31.4</v>
      </c>
      <c r="M640" s="12">
        <v>36.700000000000003</v>
      </c>
      <c r="N640" s="12">
        <v>16.88</v>
      </c>
      <c r="O640" s="12">
        <v>111</v>
      </c>
      <c r="P640" s="12">
        <v>128.69999999999999</v>
      </c>
      <c r="Q640" s="12">
        <v>15.95</v>
      </c>
      <c r="R640" s="12">
        <v>7.24</v>
      </c>
      <c r="S640" s="13">
        <v>0.61</v>
      </c>
      <c r="T640" s="13">
        <v>0.69</v>
      </c>
      <c r="U640" s="16">
        <v>13.3</v>
      </c>
      <c r="V640" s="76">
        <v>8700.4</v>
      </c>
      <c r="W640" s="76">
        <v>11570.2</v>
      </c>
      <c r="X640" s="76">
        <v>32.979999999999997</v>
      </c>
      <c r="Y640" s="15">
        <v>182.5</v>
      </c>
      <c r="Z640" s="12">
        <v>186.8</v>
      </c>
      <c r="AA640" s="56">
        <v>2.36</v>
      </c>
      <c r="AB640" s="71">
        <v>43373</v>
      </c>
      <c r="AC640" s="51">
        <v>21.3</v>
      </c>
      <c r="AD640" s="45" t="s">
        <v>735</v>
      </c>
    </row>
    <row r="641" spans="2:30" ht="18" x14ac:dyDescent="0.35">
      <c r="B641" s="20" t="s">
        <v>306</v>
      </c>
      <c r="C641" s="12">
        <v>1076</v>
      </c>
      <c r="D641" s="12">
        <v>926</v>
      </c>
      <c r="E641" s="12">
        <v>-13.9</v>
      </c>
      <c r="F641" s="12">
        <v>141</v>
      </c>
      <c r="G641" s="12">
        <v>185</v>
      </c>
      <c r="H641" s="12">
        <v>31.21</v>
      </c>
      <c r="I641" s="12">
        <v>12</v>
      </c>
      <c r="J641" s="12">
        <v>20</v>
      </c>
      <c r="K641" s="12">
        <v>66.67</v>
      </c>
      <c r="L641" s="12">
        <v>95</v>
      </c>
      <c r="M641" s="12">
        <v>98</v>
      </c>
      <c r="N641" s="12">
        <v>3.16</v>
      </c>
      <c r="O641" s="12">
        <v>34</v>
      </c>
      <c r="P641" s="12">
        <v>67</v>
      </c>
      <c r="Q641" s="12">
        <v>97.06</v>
      </c>
      <c r="R641" s="12">
        <v>7.24</v>
      </c>
      <c r="S641" s="13">
        <v>0.24</v>
      </c>
      <c r="T641" s="13">
        <v>0.47</v>
      </c>
      <c r="U641" s="16">
        <v>97.1</v>
      </c>
      <c r="V641" s="76">
        <v>14232</v>
      </c>
      <c r="W641" s="76">
        <v>13425</v>
      </c>
      <c r="X641" s="76">
        <v>-5.67</v>
      </c>
      <c r="Y641" s="15">
        <v>143</v>
      </c>
      <c r="Z641" s="12">
        <v>143</v>
      </c>
      <c r="AA641" s="56">
        <v>0</v>
      </c>
      <c r="AB641" s="71">
        <v>43373</v>
      </c>
      <c r="AC641" s="51">
        <v>250</v>
      </c>
      <c r="AD641" s="45" t="s">
        <v>723</v>
      </c>
    </row>
    <row r="642" spans="2:30" ht="18" x14ac:dyDescent="0.35">
      <c r="B642" s="20" t="s">
        <v>1338</v>
      </c>
      <c r="C642" s="12">
        <v>1292</v>
      </c>
      <c r="D642" s="12">
        <v>1367</v>
      </c>
      <c r="E642" s="12">
        <v>5.8</v>
      </c>
      <c r="F642" s="12">
        <v>89</v>
      </c>
      <c r="G642" s="12">
        <v>118</v>
      </c>
      <c r="H642" s="12">
        <v>32.58</v>
      </c>
      <c r="I642" s="12">
        <v>3</v>
      </c>
      <c r="J642" s="12">
        <v>3</v>
      </c>
      <c r="K642" s="12">
        <v>0</v>
      </c>
      <c r="L642" s="12">
        <v>16</v>
      </c>
      <c r="M642" s="12">
        <v>15</v>
      </c>
      <c r="N642" s="12">
        <v>-6.25</v>
      </c>
      <c r="O642" s="12">
        <v>70</v>
      </c>
      <c r="P642" s="12">
        <v>99</v>
      </c>
      <c r="Q642" s="12">
        <v>41.43</v>
      </c>
      <c r="R642" s="12">
        <v>7.24</v>
      </c>
      <c r="S642" s="13">
        <v>1.1100000000000001</v>
      </c>
      <c r="T642" s="13">
        <v>1.57</v>
      </c>
      <c r="U642" s="16">
        <v>40.799999999999997</v>
      </c>
      <c r="V642" s="76">
        <v>2898</v>
      </c>
      <c r="W642" s="76">
        <v>2629</v>
      </c>
      <c r="X642" s="76">
        <v>-9.2799999999999994</v>
      </c>
      <c r="Y642" s="15">
        <v>62.9</v>
      </c>
      <c r="Z642" s="12">
        <v>63.2</v>
      </c>
      <c r="AA642" s="56">
        <v>0.48</v>
      </c>
      <c r="AB642" s="71">
        <v>43373</v>
      </c>
      <c r="AC642" s="51">
        <v>250</v>
      </c>
      <c r="AD642" s="45" t="s">
        <v>963</v>
      </c>
    </row>
    <row r="643" spans="2:30" ht="18" x14ac:dyDescent="0.35">
      <c r="B643" s="20" t="s">
        <v>466</v>
      </c>
      <c r="C643" s="12">
        <v>19495</v>
      </c>
      <c r="D643" s="12">
        <v>20888</v>
      </c>
      <c r="E643" s="12">
        <v>7.1</v>
      </c>
      <c r="F643" s="12">
        <v>2383</v>
      </c>
      <c r="G643" s="12">
        <v>2170</v>
      </c>
      <c r="H643" s="12">
        <v>-8.94</v>
      </c>
      <c r="I643" s="12">
        <v>804</v>
      </c>
      <c r="J643" s="12">
        <v>490</v>
      </c>
      <c r="K643" s="12">
        <v>-39.049999999999997</v>
      </c>
      <c r="L643" s="12">
        <v>160</v>
      </c>
      <c r="M643" s="12">
        <v>160</v>
      </c>
      <c r="N643" s="12">
        <v>0</v>
      </c>
      <c r="O643" s="12">
        <v>1413</v>
      </c>
      <c r="P643" s="12">
        <v>1515</v>
      </c>
      <c r="Q643" s="12">
        <v>7.22</v>
      </c>
      <c r="R643" s="12">
        <v>7.25</v>
      </c>
      <c r="S643" s="13">
        <v>1.68</v>
      </c>
      <c r="T643" s="13">
        <v>1.86</v>
      </c>
      <c r="U643" s="16">
        <v>10.9</v>
      </c>
      <c r="V643" s="76">
        <v>31132</v>
      </c>
      <c r="W643" s="76">
        <v>31324</v>
      </c>
      <c r="X643" s="76">
        <v>0.62</v>
      </c>
      <c r="Y643" s="15">
        <v>842</v>
      </c>
      <c r="Z643" s="12">
        <v>814</v>
      </c>
      <c r="AA643" s="56">
        <v>-3.33</v>
      </c>
      <c r="AB643" s="71">
        <v>43315</v>
      </c>
      <c r="AC643" s="51">
        <v>19.899999999999999</v>
      </c>
      <c r="AD643" s="45" t="s">
        <v>689</v>
      </c>
    </row>
    <row r="644" spans="2:30" ht="18" x14ac:dyDescent="0.35">
      <c r="B644" s="20" t="s">
        <v>1339</v>
      </c>
      <c r="C644" s="12">
        <v>1963</v>
      </c>
      <c r="D644" s="12">
        <v>2057</v>
      </c>
      <c r="E644" s="12">
        <v>4.8</v>
      </c>
      <c r="F644" s="12">
        <v>136.30000000000001</v>
      </c>
      <c r="G644" s="12">
        <v>203.8</v>
      </c>
      <c r="H644" s="12">
        <v>49.52</v>
      </c>
      <c r="I644" s="12">
        <v>28.3</v>
      </c>
      <c r="J644" s="12">
        <v>40.299999999999997</v>
      </c>
      <c r="K644" s="12">
        <v>42.4</v>
      </c>
      <c r="L644" s="12">
        <v>14.7</v>
      </c>
      <c r="M644" s="12">
        <v>14</v>
      </c>
      <c r="N644" s="12">
        <v>-4.76</v>
      </c>
      <c r="O644" s="12">
        <v>93.5</v>
      </c>
      <c r="P644" s="12">
        <v>149.30000000000001</v>
      </c>
      <c r="Q644" s="12">
        <v>59.68</v>
      </c>
      <c r="R644" s="12">
        <v>7.26</v>
      </c>
      <c r="S644" s="13">
        <v>1.23</v>
      </c>
      <c r="T644" s="13">
        <v>2.0299999999999998</v>
      </c>
      <c r="U644" s="16">
        <v>64.8</v>
      </c>
      <c r="V644" s="76">
        <v>2791.5</v>
      </c>
      <c r="W644" s="76">
        <v>2780.7</v>
      </c>
      <c r="X644" s="76">
        <v>-0.39</v>
      </c>
      <c r="Y644" s="15">
        <v>76.103999999999999</v>
      </c>
      <c r="Z644" s="12">
        <v>73.742000000000004</v>
      </c>
      <c r="AA644" s="56">
        <v>-3.1</v>
      </c>
      <c r="AB644" s="71">
        <v>43373</v>
      </c>
      <c r="AC644" s="51">
        <v>11</v>
      </c>
      <c r="AD644" s="45" t="s">
        <v>693</v>
      </c>
    </row>
    <row r="645" spans="2:30" ht="18" x14ac:dyDescent="0.35">
      <c r="B645" s="20" t="s">
        <v>446</v>
      </c>
      <c r="C645" s="12">
        <v>3799</v>
      </c>
      <c r="D645" s="12">
        <v>4085</v>
      </c>
      <c r="E645" s="12">
        <v>7.5</v>
      </c>
      <c r="F645" s="12">
        <v>455</v>
      </c>
      <c r="G645" s="12">
        <v>405</v>
      </c>
      <c r="H645" s="12">
        <v>-10.99</v>
      </c>
      <c r="I645" s="12">
        <v>168</v>
      </c>
      <c r="J645" s="12">
        <v>91</v>
      </c>
      <c r="K645" s="12">
        <v>-45.83</v>
      </c>
      <c r="L645" s="12">
        <v>16</v>
      </c>
      <c r="M645" s="12">
        <v>17</v>
      </c>
      <c r="N645" s="12">
        <v>6.25</v>
      </c>
      <c r="O645" s="12">
        <v>271</v>
      </c>
      <c r="P645" s="12">
        <v>297</v>
      </c>
      <c r="Q645" s="12">
        <v>9.59</v>
      </c>
      <c r="R645" s="12">
        <v>7.27</v>
      </c>
      <c r="S645" s="13">
        <v>0.68</v>
      </c>
      <c r="T645" s="13">
        <v>0.76</v>
      </c>
      <c r="U645" s="16">
        <v>11.3</v>
      </c>
      <c r="V645" s="76">
        <v>4672</v>
      </c>
      <c r="W645" s="76">
        <v>4670</v>
      </c>
      <c r="X645" s="76">
        <v>-0.04</v>
      </c>
      <c r="Y645" s="15">
        <v>396</v>
      </c>
      <c r="Z645" s="12">
        <v>390</v>
      </c>
      <c r="AA645" s="56">
        <v>-1.52</v>
      </c>
      <c r="AB645" s="71">
        <v>43316</v>
      </c>
      <c r="AC645" s="51">
        <v>10.7</v>
      </c>
      <c r="AD645" s="45" t="s">
        <v>679</v>
      </c>
    </row>
    <row r="646" spans="2:30" ht="18" x14ac:dyDescent="0.35">
      <c r="B646" s="20" t="s">
        <v>1340</v>
      </c>
      <c r="C646" s="12">
        <v>733.8</v>
      </c>
      <c r="D646" s="12">
        <v>737.7</v>
      </c>
      <c r="E646" s="12">
        <v>0.5</v>
      </c>
      <c r="F646" s="12">
        <v>102.2</v>
      </c>
      <c r="G646" s="12">
        <v>79.599999999999994</v>
      </c>
      <c r="H646" s="12">
        <v>-22.11</v>
      </c>
      <c r="I646" s="12">
        <v>31.9</v>
      </c>
      <c r="J646" s="12">
        <v>16.2</v>
      </c>
      <c r="K646" s="12">
        <v>-49.22</v>
      </c>
      <c r="L646" s="12">
        <v>7.6</v>
      </c>
      <c r="M646" s="12">
        <v>7.9</v>
      </c>
      <c r="N646" s="12">
        <v>3.95</v>
      </c>
      <c r="O646" s="12">
        <v>61.7</v>
      </c>
      <c r="P646" s="12">
        <v>53.7</v>
      </c>
      <c r="Q646" s="12">
        <v>-12.97</v>
      </c>
      <c r="R646" s="12">
        <v>7.28</v>
      </c>
      <c r="S646" s="13">
        <v>1.18</v>
      </c>
      <c r="T646" s="13">
        <v>1.07</v>
      </c>
      <c r="U646" s="16">
        <v>-9.1999999999999993</v>
      </c>
      <c r="V646" s="76">
        <v>1500.2</v>
      </c>
      <c r="W646" s="76">
        <v>1445.3</v>
      </c>
      <c r="X646" s="76">
        <v>-3.66</v>
      </c>
      <c r="Y646" s="15">
        <v>52.435000000000002</v>
      </c>
      <c r="Z646" s="12">
        <v>50.279000000000003</v>
      </c>
      <c r="AA646" s="56">
        <v>-4.1100000000000003</v>
      </c>
      <c r="AB646" s="71">
        <v>43373</v>
      </c>
      <c r="AC646" s="51">
        <v>19.100000000000001</v>
      </c>
      <c r="AD646" s="45" t="s">
        <v>752</v>
      </c>
    </row>
    <row r="647" spans="2:30" ht="18" x14ac:dyDescent="0.35">
      <c r="B647" s="20" t="s">
        <v>1341</v>
      </c>
      <c r="C647" s="12">
        <v>869</v>
      </c>
      <c r="D647" s="12">
        <v>896.7</v>
      </c>
      <c r="E647" s="12">
        <v>3.2</v>
      </c>
      <c r="F647" s="12">
        <v>126.4</v>
      </c>
      <c r="G647" s="12">
        <v>112.2</v>
      </c>
      <c r="H647" s="12">
        <v>-11.23</v>
      </c>
      <c r="I647" s="12">
        <v>42.1</v>
      </c>
      <c r="J647" s="12">
        <v>24.9</v>
      </c>
      <c r="K647" s="12">
        <v>-40.86</v>
      </c>
      <c r="L647" s="12">
        <v>18.399999999999999</v>
      </c>
      <c r="M647" s="12">
        <v>21.8</v>
      </c>
      <c r="N647" s="12">
        <v>18.48</v>
      </c>
      <c r="O647" s="12">
        <v>65.900000000000006</v>
      </c>
      <c r="P647" s="12">
        <v>65.599999999999994</v>
      </c>
      <c r="Q647" s="12">
        <v>-0.46</v>
      </c>
      <c r="R647" s="12">
        <v>7.32</v>
      </c>
      <c r="S647" s="13">
        <v>0.71</v>
      </c>
      <c r="T647" s="13">
        <v>0.72</v>
      </c>
      <c r="U647" s="16">
        <v>1.2</v>
      </c>
      <c r="V647" s="76">
        <v>2763.9</v>
      </c>
      <c r="W647" s="76">
        <v>2823.4</v>
      </c>
      <c r="X647" s="76">
        <v>2.15</v>
      </c>
      <c r="Y647" s="15">
        <v>92.881</v>
      </c>
      <c r="Z647" s="12">
        <v>91.358999999999995</v>
      </c>
      <c r="AA647" s="56">
        <v>-1.64</v>
      </c>
      <c r="AB647" s="71">
        <v>43373</v>
      </c>
      <c r="AC647" s="51">
        <v>13.5</v>
      </c>
      <c r="AD647" s="45" t="s">
        <v>725</v>
      </c>
    </row>
    <row r="648" spans="2:30" ht="18" x14ac:dyDescent="0.35">
      <c r="B648" s="20" t="s">
        <v>186</v>
      </c>
      <c r="C648" s="12">
        <v>2096</v>
      </c>
      <c r="D648" s="12">
        <v>2084</v>
      </c>
      <c r="E648" s="12">
        <v>-0.6</v>
      </c>
      <c r="F648" s="12">
        <v>203</v>
      </c>
      <c r="G648" s="12">
        <v>280</v>
      </c>
      <c r="H648" s="12">
        <v>37.93</v>
      </c>
      <c r="I648" s="12">
        <v>50</v>
      </c>
      <c r="J648" s="12">
        <v>37</v>
      </c>
      <c r="K648" s="12">
        <v>-26</v>
      </c>
      <c r="L648" s="12">
        <v>84</v>
      </c>
      <c r="M648" s="12">
        <v>80</v>
      </c>
      <c r="N648" s="12">
        <v>-4.76</v>
      </c>
      <c r="O648" s="12">
        <v>59</v>
      </c>
      <c r="P648" s="12">
        <v>154</v>
      </c>
      <c r="Q648" s="12">
        <v>161.02000000000001</v>
      </c>
      <c r="R648" s="12">
        <v>7.39</v>
      </c>
      <c r="S648" s="13">
        <v>0.18</v>
      </c>
      <c r="T648" s="13">
        <v>0.47</v>
      </c>
      <c r="U648" s="16">
        <v>165</v>
      </c>
      <c r="V648" s="76">
        <v>14309</v>
      </c>
      <c r="W648" s="76">
        <v>13613</v>
      </c>
      <c r="X648" s="76">
        <v>-4.8600000000000003</v>
      </c>
      <c r="Y648" s="15">
        <v>336</v>
      </c>
      <c r="Z648" s="12">
        <v>331</v>
      </c>
      <c r="AA648" s="56">
        <v>-1.49</v>
      </c>
      <c r="AB648" s="71">
        <v>43373</v>
      </c>
      <c r="AC648" s="51">
        <v>46.2</v>
      </c>
      <c r="AD648" s="45" t="s">
        <v>762</v>
      </c>
    </row>
    <row r="649" spans="2:30" ht="18" x14ac:dyDescent="0.35">
      <c r="B649" s="20" t="s">
        <v>1342</v>
      </c>
      <c r="C649" s="12">
        <v>357.3</v>
      </c>
      <c r="D649" s="12">
        <v>377.2</v>
      </c>
      <c r="E649" s="12">
        <v>5.6</v>
      </c>
      <c r="F649" s="12">
        <v>23.6</v>
      </c>
      <c r="G649" s="12">
        <v>30.3</v>
      </c>
      <c r="H649" s="12">
        <v>28.39</v>
      </c>
      <c r="I649" s="12">
        <v>1.7</v>
      </c>
      <c r="J649" s="12">
        <v>1.9</v>
      </c>
      <c r="K649" s="12">
        <v>11.76</v>
      </c>
      <c r="L649" s="12">
        <v>0.9</v>
      </c>
      <c r="M649" s="12">
        <v>0.6</v>
      </c>
      <c r="N649" s="12">
        <v>-33.33</v>
      </c>
      <c r="O649" s="12">
        <v>21</v>
      </c>
      <c r="P649" s="12">
        <v>27.9</v>
      </c>
      <c r="Q649" s="12">
        <v>32.86</v>
      </c>
      <c r="R649" s="12">
        <v>7.4</v>
      </c>
      <c r="S649" s="13">
        <v>0.55000000000000004</v>
      </c>
      <c r="T649" s="13">
        <v>0.75</v>
      </c>
      <c r="U649" s="16">
        <v>36.1</v>
      </c>
      <c r="V649" s="76">
        <v>337.1</v>
      </c>
      <c r="W649" s="76">
        <v>381.6</v>
      </c>
      <c r="X649" s="76">
        <v>13.2</v>
      </c>
      <c r="Y649" s="15">
        <v>38.162999999999997</v>
      </c>
      <c r="Z649" s="12">
        <v>37.14</v>
      </c>
      <c r="AA649" s="56">
        <v>-2.68</v>
      </c>
      <c r="AB649" s="71">
        <v>43371</v>
      </c>
      <c r="AC649" s="51">
        <v>21</v>
      </c>
      <c r="AD649" s="45" t="s">
        <v>726</v>
      </c>
    </row>
    <row r="650" spans="2:30" ht="18" x14ac:dyDescent="0.35">
      <c r="B650" s="20" t="s">
        <v>115</v>
      </c>
      <c r="C650" s="12">
        <v>965.7</v>
      </c>
      <c r="D650" s="12">
        <v>1061</v>
      </c>
      <c r="E650" s="12">
        <v>9.9</v>
      </c>
      <c r="F650" s="12">
        <v>119.8</v>
      </c>
      <c r="G650" s="12">
        <v>197.9</v>
      </c>
      <c r="H650" s="12">
        <v>65.19</v>
      </c>
      <c r="I650" s="12">
        <v>2.2999999999999998</v>
      </c>
      <c r="J650" s="12">
        <v>14.3</v>
      </c>
      <c r="K650" s="12">
        <v>521.74</v>
      </c>
      <c r="L650" s="12">
        <v>91.5</v>
      </c>
      <c r="M650" s="12">
        <v>106.4</v>
      </c>
      <c r="N650" s="12">
        <v>16.28</v>
      </c>
      <c r="O650" s="12">
        <v>25.4</v>
      </c>
      <c r="P650" s="12">
        <v>78.8</v>
      </c>
      <c r="Q650" s="12">
        <v>210.24</v>
      </c>
      <c r="R650" s="12">
        <v>7.43</v>
      </c>
      <c r="S650" s="13">
        <v>0.1</v>
      </c>
      <c r="T650" s="13">
        <v>0.27</v>
      </c>
      <c r="U650" s="16">
        <v>187.5</v>
      </c>
      <c r="V650" s="76">
        <v>8393</v>
      </c>
      <c r="W650" s="76">
        <v>9868.6</v>
      </c>
      <c r="X650" s="76">
        <v>17.579999999999998</v>
      </c>
      <c r="Y650" s="15">
        <v>266.13900000000001</v>
      </c>
      <c r="Z650" s="12">
        <v>286.98200000000003</v>
      </c>
      <c r="AA650" s="56">
        <v>7.83</v>
      </c>
      <c r="AB650" s="71">
        <v>43373</v>
      </c>
      <c r="AC650" s="51">
        <v>40</v>
      </c>
      <c r="AD650" s="45" t="s">
        <v>721</v>
      </c>
    </row>
    <row r="651" spans="2:30" ht="18" x14ac:dyDescent="0.35">
      <c r="B651" s="20" t="s">
        <v>1343</v>
      </c>
      <c r="C651" s="12">
        <v>384.7</v>
      </c>
      <c r="D651" s="12">
        <v>445.5</v>
      </c>
      <c r="E651" s="12">
        <v>15.8</v>
      </c>
      <c r="F651" s="12">
        <v>34.6</v>
      </c>
      <c r="G651" s="12">
        <v>58.5</v>
      </c>
      <c r="H651" s="12">
        <v>69.08</v>
      </c>
      <c r="I651" s="12">
        <v>8.3000000000000007</v>
      </c>
      <c r="J651" s="12">
        <v>13.8</v>
      </c>
      <c r="K651" s="12">
        <v>66.27</v>
      </c>
      <c r="L651" s="12">
        <v>12.1</v>
      </c>
      <c r="M651" s="12">
        <v>9.6999999999999993</v>
      </c>
      <c r="N651" s="12">
        <v>-19.829999999999998</v>
      </c>
      <c r="O651" s="12">
        <v>13.7</v>
      </c>
      <c r="P651" s="12">
        <v>33.200000000000003</v>
      </c>
      <c r="Q651" s="12">
        <v>142.34</v>
      </c>
      <c r="R651" s="12">
        <v>7.45</v>
      </c>
      <c r="S651" s="13">
        <v>0.16</v>
      </c>
      <c r="T651" s="13">
        <v>0.4</v>
      </c>
      <c r="U651" s="16">
        <v>140.6</v>
      </c>
      <c r="V651" s="76">
        <v>1504</v>
      </c>
      <c r="W651" s="76">
        <v>1398.9</v>
      </c>
      <c r="X651" s="76">
        <v>-6.99</v>
      </c>
      <c r="Y651" s="15">
        <v>83.135999999999996</v>
      </c>
      <c r="Z651" s="12">
        <v>83.879000000000005</v>
      </c>
      <c r="AA651" s="56">
        <v>0.89</v>
      </c>
      <c r="AB651" s="71">
        <v>43373</v>
      </c>
      <c r="AC651" s="51">
        <v>19.3</v>
      </c>
      <c r="AD651" s="45" t="s">
        <v>1344</v>
      </c>
    </row>
    <row r="652" spans="2:30" ht="18" x14ac:dyDescent="0.35">
      <c r="B652" s="20" t="s">
        <v>1345</v>
      </c>
      <c r="C652" s="12">
        <v>189.1</v>
      </c>
      <c r="D652" s="12">
        <v>193.1</v>
      </c>
      <c r="E652" s="12">
        <v>2.1</v>
      </c>
      <c r="F652" s="12">
        <v>18.8</v>
      </c>
      <c r="G652" s="12">
        <v>21.8</v>
      </c>
      <c r="H652" s="12">
        <v>15.96</v>
      </c>
      <c r="I652" s="12">
        <v>4.3</v>
      </c>
      <c r="J652" s="12">
        <v>5.8</v>
      </c>
      <c r="K652" s="12">
        <v>34.880000000000003</v>
      </c>
      <c r="L652" s="12">
        <v>1.9</v>
      </c>
      <c r="M652" s="12">
        <v>1.6</v>
      </c>
      <c r="N652" s="12">
        <v>-15.79</v>
      </c>
      <c r="O652" s="12">
        <v>12.7</v>
      </c>
      <c r="P652" s="12">
        <v>14.4</v>
      </c>
      <c r="Q652" s="12">
        <v>13.39</v>
      </c>
      <c r="R652" s="12">
        <v>7.46</v>
      </c>
      <c r="S652" s="13">
        <v>0.99</v>
      </c>
      <c r="T652" s="13">
        <v>1.1200000000000001</v>
      </c>
      <c r="U652" s="16">
        <v>12.9</v>
      </c>
      <c r="V652" s="76">
        <v>453.5</v>
      </c>
      <c r="W652" s="76">
        <v>549.6</v>
      </c>
      <c r="X652" s="76">
        <v>21.19</v>
      </c>
      <c r="Y652" s="15">
        <v>12.768000000000001</v>
      </c>
      <c r="Z652" s="12">
        <v>12.808</v>
      </c>
      <c r="AA652" s="56">
        <v>0.31</v>
      </c>
      <c r="AB652" s="71">
        <v>43373</v>
      </c>
      <c r="AC652" s="51">
        <v>17.5</v>
      </c>
      <c r="AD652" s="45" t="s">
        <v>696</v>
      </c>
    </row>
    <row r="653" spans="2:30" ht="18" x14ac:dyDescent="0.35">
      <c r="B653" s="20" t="s">
        <v>1346</v>
      </c>
      <c r="C653" s="12">
        <v>1094.8</v>
      </c>
      <c r="D653" s="12">
        <v>1176.4000000000001</v>
      </c>
      <c r="E653" s="12">
        <v>7.5</v>
      </c>
      <c r="F653" s="12">
        <v>119.4</v>
      </c>
      <c r="G653" s="12">
        <v>124.1</v>
      </c>
      <c r="H653" s="12">
        <v>3.94</v>
      </c>
      <c r="I653" s="12">
        <v>11</v>
      </c>
      <c r="J653" s="12">
        <v>19.7</v>
      </c>
      <c r="K653" s="12">
        <v>79.09</v>
      </c>
      <c r="L653" s="12">
        <v>1.6</v>
      </c>
      <c r="M653" s="12">
        <v>1.2</v>
      </c>
      <c r="N653" s="12">
        <v>-25</v>
      </c>
      <c r="O653" s="12">
        <v>92.3</v>
      </c>
      <c r="P653" s="12">
        <v>87.8</v>
      </c>
      <c r="Q653" s="12">
        <v>-4.88</v>
      </c>
      <c r="R653" s="12">
        <v>7.46</v>
      </c>
      <c r="S653" s="13">
        <v>0.59</v>
      </c>
      <c r="T653" s="13">
        <v>0.56000000000000005</v>
      </c>
      <c r="U653" s="16">
        <v>-4.5999999999999996</v>
      </c>
      <c r="V653" s="76">
        <v>810.5</v>
      </c>
      <c r="W653" s="76">
        <v>980.1</v>
      </c>
      <c r="X653" s="76">
        <v>20.93</v>
      </c>
      <c r="Y653" s="15">
        <v>156.74100000000001</v>
      </c>
      <c r="Z653" s="12">
        <v>156.298</v>
      </c>
      <c r="AA653" s="56">
        <v>-0.28000000000000003</v>
      </c>
      <c r="AB653" s="71">
        <v>43373</v>
      </c>
      <c r="AC653" s="51">
        <v>14.9</v>
      </c>
      <c r="AD653" s="45" t="s">
        <v>704</v>
      </c>
    </row>
    <row r="654" spans="2:30" ht="18" x14ac:dyDescent="0.35">
      <c r="B654" s="20" t="s">
        <v>1347</v>
      </c>
      <c r="C654" s="12">
        <v>205.5</v>
      </c>
      <c r="D654" s="12">
        <v>228.9</v>
      </c>
      <c r="E654" s="12">
        <v>11.4</v>
      </c>
      <c r="F654" s="12">
        <v>27.4</v>
      </c>
      <c r="G654" s="12">
        <v>30.5</v>
      </c>
      <c r="H654" s="12">
        <v>11.31</v>
      </c>
      <c r="I654" s="12">
        <v>9.4</v>
      </c>
      <c r="J654" s="12">
        <v>11.8</v>
      </c>
      <c r="K654" s="12">
        <v>25.53</v>
      </c>
      <c r="L654" s="12">
        <v>1</v>
      </c>
      <c r="M654" s="12">
        <v>1.5</v>
      </c>
      <c r="N654" s="12">
        <v>50</v>
      </c>
      <c r="O654" s="12">
        <v>16.899999999999999</v>
      </c>
      <c r="P654" s="12">
        <v>17.100000000000001</v>
      </c>
      <c r="Q654" s="12">
        <v>1.18</v>
      </c>
      <c r="R654" s="12">
        <v>7.47</v>
      </c>
      <c r="S654" s="13">
        <v>0.41</v>
      </c>
      <c r="T654" s="13">
        <v>0.41</v>
      </c>
      <c r="U654" s="16">
        <v>1.2</v>
      </c>
      <c r="V654" s="76">
        <v>262.39999999999998</v>
      </c>
      <c r="W654" s="76">
        <v>354.8</v>
      </c>
      <c r="X654" s="76">
        <v>35.21</v>
      </c>
      <c r="Y654" s="15">
        <v>41.570999999999998</v>
      </c>
      <c r="Z654" s="12">
        <v>41.671999999999997</v>
      </c>
      <c r="AA654" s="56">
        <v>0.24</v>
      </c>
      <c r="AB654" s="71">
        <v>43312</v>
      </c>
      <c r="AC654" s="51">
        <v>44.9</v>
      </c>
      <c r="AD654" s="45" t="s">
        <v>707</v>
      </c>
    </row>
    <row r="655" spans="2:30" ht="18" x14ac:dyDescent="0.35">
      <c r="B655" s="20" t="s">
        <v>143</v>
      </c>
      <c r="C655" s="12">
        <v>3341</v>
      </c>
      <c r="D655" s="12">
        <v>3504</v>
      </c>
      <c r="E655" s="12">
        <v>4.9000000000000004</v>
      </c>
      <c r="F655" s="12">
        <v>597</v>
      </c>
      <c r="G655" s="12">
        <v>454</v>
      </c>
      <c r="H655" s="12">
        <v>-23.95</v>
      </c>
      <c r="I655" s="12">
        <v>140</v>
      </c>
      <c r="J655" s="12">
        <v>120</v>
      </c>
      <c r="K655" s="12">
        <v>-14.29</v>
      </c>
      <c r="L655" s="12">
        <v>60</v>
      </c>
      <c r="M655" s="12">
        <v>69</v>
      </c>
      <c r="N655" s="12">
        <v>15</v>
      </c>
      <c r="O655" s="12">
        <v>393</v>
      </c>
      <c r="P655" s="12">
        <v>262</v>
      </c>
      <c r="Q655" s="12">
        <v>-33.33</v>
      </c>
      <c r="R655" s="12">
        <v>7.48</v>
      </c>
      <c r="S655" s="13">
        <v>0.76</v>
      </c>
      <c r="T655" s="13">
        <v>0.51</v>
      </c>
      <c r="U655" s="16">
        <v>-32.200000000000003</v>
      </c>
      <c r="V655" s="76">
        <v>12644</v>
      </c>
      <c r="W655" s="76">
        <v>13676</v>
      </c>
      <c r="X655" s="76">
        <v>8.16</v>
      </c>
      <c r="Y655" s="15">
        <v>519</v>
      </c>
      <c r="Z655" s="12">
        <v>510</v>
      </c>
      <c r="AA655" s="56">
        <v>-1.73</v>
      </c>
      <c r="AB655" s="71">
        <v>43373</v>
      </c>
      <c r="AC655" s="51">
        <v>22.3</v>
      </c>
      <c r="AD655" s="45" t="s">
        <v>735</v>
      </c>
    </row>
    <row r="656" spans="2:30" ht="18" x14ac:dyDescent="0.35">
      <c r="B656" s="20" t="s">
        <v>1348</v>
      </c>
      <c r="C656" s="12">
        <v>5873</v>
      </c>
      <c r="D656" s="12">
        <v>8792</v>
      </c>
      <c r="E656" s="12">
        <v>49.7</v>
      </c>
      <c r="F656" s="12">
        <v>123</v>
      </c>
      <c r="G656" s="12">
        <v>810</v>
      </c>
      <c r="H656" s="12">
        <v>558.54</v>
      </c>
      <c r="I656" s="12">
        <v>-45</v>
      </c>
      <c r="J656" s="12">
        <v>-10</v>
      </c>
      <c r="K656" s="12">
        <v>77.78</v>
      </c>
      <c r="L656" s="12">
        <v>134</v>
      </c>
      <c r="M656" s="12">
        <v>110</v>
      </c>
      <c r="N656" s="12">
        <v>-17.91</v>
      </c>
      <c r="O656" s="12">
        <v>-8</v>
      </c>
      <c r="P656" s="12">
        <v>658</v>
      </c>
      <c r="Q656" s="12">
        <v>8325</v>
      </c>
      <c r="R656" s="12">
        <v>7.48</v>
      </c>
      <c r="S656" s="13">
        <v>-0.01</v>
      </c>
      <c r="T656" s="13">
        <v>0.82</v>
      </c>
      <c r="U656" s="16"/>
      <c r="V656" s="76">
        <v>15260</v>
      </c>
      <c r="W656" s="76">
        <v>14577</v>
      </c>
      <c r="X656" s="76">
        <v>-4.4800000000000004</v>
      </c>
      <c r="Y656" s="15">
        <v>725</v>
      </c>
      <c r="Z656" s="12">
        <v>799</v>
      </c>
      <c r="AA656" s="56">
        <v>10.210000000000001</v>
      </c>
      <c r="AB656" s="71">
        <v>43373</v>
      </c>
      <c r="AC656" s="51">
        <v>8.6999999999999993</v>
      </c>
      <c r="AD656" s="45" t="s">
        <v>711</v>
      </c>
    </row>
    <row r="657" spans="2:30" ht="18" x14ac:dyDescent="0.35">
      <c r="B657" s="20" t="s">
        <v>1349</v>
      </c>
      <c r="C657" s="12">
        <v>3145.7</v>
      </c>
      <c r="D657" s="12">
        <v>3238.2</v>
      </c>
      <c r="E657" s="12">
        <v>2.9</v>
      </c>
      <c r="F657" s="12">
        <v>384.7</v>
      </c>
      <c r="G657" s="12">
        <v>363.4</v>
      </c>
      <c r="H657" s="12">
        <v>-5.54</v>
      </c>
      <c r="I657" s="12">
        <v>112.6</v>
      </c>
      <c r="J657" s="12">
        <v>79.7</v>
      </c>
      <c r="K657" s="12">
        <v>-29.22</v>
      </c>
      <c r="L657" s="12">
        <v>44.5</v>
      </c>
      <c r="M657" s="12">
        <v>40.799999999999997</v>
      </c>
      <c r="N657" s="12">
        <v>-8.31</v>
      </c>
      <c r="O657" s="12">
        <v>227.6</v>
      </c>
      <c r="P657" s="12">
        <v>242.9</v>
      </c>
      <c r="Q657" s="12">
        <v>6.72</v>
      </c>
      <c r="R657" s="12">
        <v>7.5</v>
      </c>
      <c r="S657" s="13">
        <v>3.47</v>
      </c>
      <c r="T657" s="13">
        <v>3.78</v>
      </c>
      <c r="U657" s="16">
        <v>9</v>
      </c>
      <c r="V657" s="76">
        <v>50596.9</v>
      </c>
      <c r="W657" s="76">
        <v>54393.3</v>
      </c>
      <c r="X657" s="76">
        <v>7.5</v>
      </c>
      <c r="Y657" s="15">
        <v>65.653000000000006</v>
      </c>
      <c r="Z657" s="12">
        <v>64.296000000000006</v>
      </c>
      <c r="AA657" s="56">
        <v>-2.0699999999999998</v>
      </c>
      <c r="AB657" s="71">
        <v>43373</v>
      </c>
      <c r="AC657" s="51">
        <v>13.2</v>
      </c>
      <c r="AD657" s="45" t="s">
        <v>751</v>
      </c>
    </row>
    <row r="658" spans="2:30" ht="18" x14ac:dyDescent="0.35">
      <c r="B658" s="20" t="s">
        <v>138</v>
      </c>
      <c r="C658" s="12">
        <v>15062</v>
      </c>
      <c r="D658" s="12">
        <v>16510</v>
      </c>
      <c r="E658" s="12">
        <v>9.6</v>
      </c>
      <c r="F658" s="12">
        <v>2198</v>
      </c>
      <c r="G658" s="12">
        <v>2091</v>
      </c>
      <c r="H658" s="12">
        <v>-4.87</v>
      </c>
      <c r="I658" s="12">
        <v>506</v>
      </c>
      <c r="J658" s="12">
        <v>413</v>
      </c>
      <c r="K658" s="12">
        <v>-18.38</v>
      </c>
      <c r="L658" s="12">
        <v>258</v>
      </c>
      <c r="M658" s="12">
        <v>323</v>
      </c>
      <c r="N658" s="12">
        <v>25.19</v>
      </c>
      <c r="O658" s="12">
        <v>1330</v>
      </c>
      <c r="P658" s="12">
        <v>1244</v>
      </c>
      <c r="Q658" s="12">
        <v>-6.47</v>
      </c>
      <c r="R658" s="12">
        <v>7.53</v>
      </c>
      <c r="S658" s="13">
        <v>1.67</v>
      </c>
      <c r="T658" s="13">
        <v>1.55</v>
      </c>
      <c r="U658" s="16">
        <v>-7</v>
      </c>
      <c r="V658" s="76">
        <v>66471</v>
      </c>
      <c r="W658" s="76">
        <v>82833</v>
      </c>
      <c r="X658" s="76">
        <v>24.62</v>
      </c>
      <c r="Y658" s="15">
        <v>797.1</v>
      </c>
      <c r="Z658" s="12">
        <v>801.8</v>
      </c>
      <c r="AA658" s="56">
        <v>0.59</v>
      </c>
      <c r="AB658" s="71">
        <v>43373</v>
      </c>
      <c r="AC658" s="51">
        <v>17.2</v>
      </c>
      <c r="AD658" s="45" t="s">
        <v>694</v>
      </c>
    </row>
    <row r="659" spans="2:30" ht="18" x14ac:dyDescent="0.35">
      <c r="B659" s="20" t="s">
        <v>1350</v>
      </c>
      <c r="C659" s="12">
        <v>957.9</v>
      </c>
      <c r="D659" s="12">
        <v>1077.8</v>
      </c>
      <c r="E659" s="12">
        <v>12.5</v>
      </c>
      <c r="F659" s="12">
        <v>81.2</v>
      </c>
      <c r="G659" s="12">
        <v>102.7</v>
      </c>
      <c r="H659" s="12">
        <v>26.48</v>
      </c>
      <c r="I659" s="12">
        <v>12.7</v>
      </c>
      <c r="J659" s="12">
        <v>23.1</v>
      </c>
      <c r="K659" s="12">
        <v>81.89</v>
      </c>
      <c r="L659" s="12">
        <v>0</v>
      </c>
      <c r="M659" s="12">
        <v>0</v>
      </c>
      <c r="N659" s="12"/>
      <c r="O659" s="12">
        <v>67.400000000000006</v>
      </c>
      <c r="P659" s="12">
        <v>81.2</v>
      </c>
      <c r="Q659" s="12">
        <v>20.47</v>
      </c>
      <c r="R659" s="12">
        <v>7.53</v>
      </c>
      <c r="S659" s="13">
        <v>0.7</v>
      </c>
      <c r="T659" s="13">
        <v>0.84</v>
      </c>
      <c r="U659" s="16">
        <v>20.100000000000001</v>
      </c>
      <c r="V659" s="76">
        <v>3731.9</v>
      </c>
      <c r="W659" s="76">
        <v>5658.1</v>
      </c>
      <c r="X659" s="76">
        <v>51.61</v>
      </c>
      <c r="Y659" s="15">
        <v>96.316000000000003</v>
      </c>
      <c r="Z659" s="12">
        <v>96.637</v>
      </c>
      <c r="AA659" s="56">
        <v>0.33</v>
      </c>
      <c r="AB659" s="71">
        <v>43373</v>
      </c>
      <c r="AC659" s="51">
        <v>25.5</v>
      </c>
      <c r="AD659" s="45" t="s">
        <v>693</v>
      </c>
    </row>
    <row r="660" spans="2:30" ht="18" x14ac:dyDescent="0.35">
      <c r="B660" s="20" t="s">
        <v>54</v>
      </c>
      <c r="C660" s="12">
        <v>7905</v>
      </c>
      <c r="D660" s="12">
        <v>8504</v>
      </c>
      <c r="E660" s="12">
        <v>7.6</v>
      </c>
      <c r="F660" s="12">
        <v>838</v>
      </c>
      <c r="G660" s="12">
        <v>958</v>
      </c>
      <c r="H660" s="12">
        <v>14.32</v>
      </c>
      <c r="I660" s="12">
        <v>121</v>
      </c>
      <c r="J660" s="12">
        <v>129</v>
      </c>
      <c r="K660" s="12">
        <v>6.61</v>
      </c>
      <c r="L660" s="12">
        <v>161</v>
      </c>
      <c r="M660" s="12">
        <v>171</v>
      </c>
      <c r="N660" s="12">
        <v>6.21</v>
      </c>
      <c r="O660" s="12">
        <v>545</v>
      </c>
      <c r="P660" s="12">
        <v>644</v>
      </c>
      <c r="Q660" s="12">
        <v>18.170000000000002</v>
      </c>
      <c r="R660" s="12">
        <v>7.57</v>
      </c>
      <c r="S660" s="13">
        <v>0.39</v>
      </c>
      <c r="T660" s="13">
        <v>0.46</v>
      </c>
      <c r="U660" s="16">
        <v>18.2</v>
      </c>
      <c r="V660" s="76">
        <v>33996</v>
      </c>
      <c r="W660" s="76">
        <v>33513</v>
      </c>
      <c r="X660" s="76">
        <v>-1.42</v>
      </c>
      <c r="Y660" s="15">
        <v>1392</v>
      </c>
      <c r="Z660" s="12">
        <v>1392</v>
      </c>
      <c r="AA660" s="56">
        <v>0</v>
      </c>
      <c r="AB660" s="71">
        <v>43373</v>
      </c>
      <c r="AC660" s="51">
        <v>250</v>
      </c>
      <c r="AD660" s="45" t="s">
        <v>722</v>
      </c>
    </row>
    <row r="661" spans="2:30" ht="18" x14ac:dyDescent="0.35">
      <c r="B661" s="20" t="s">
        <v>1351</v>
      </c>
      <c r="C661" s="12">
        <v>406.1</v>
      </c>
      <c r="D661" s="12">
        <v>422.6</v>
      </c>
      <c r="E661" s="12">
        <v>4.0999999999999996</v>
      </c>
      <c r="F661" s="12">
        <v>52.5</v>
      </c>
      <c r="G661" s="12">
        <v>43.8</v>
      </c>
      <c r="H661" s="12">
        <v>-16.57</v>
      </c>
      <c r="I661" s="12">
        <v>19.8</v>
      </c>
      <c r="J661" s="12">
        <v>11.8</v>
      </c>
      <c r="K661" s="12">
        <v>-40.4</v>
      </c>
      <c r="L661" s="12">
        <v>0</v>
      </c>
      <c r="M661" s="12">
        <v>0</v>
      </c>
      <c r="N661" s="12"/>
      <c r="O661" s="12">
        <v>32.700000000000003</v>
      </c>
      <c r="P661" s="12">
        <v>32</v>
      </c>
      <c r="Q661" s="12">
        <v>-2.14</v>
      </c>
      <c r="R661" s="12">
        <v>7.57</v>
      </c>
      <c r="S661" s="13">
        <v>0.49</v>
      </c>
      <c r="T661" s="13">
        <v>0.49</v>
      </c>
      <c r="U661" s="16">
        <v>-1.3</v>
      </c>
      <c r="V661" s="76">
        <v>2438.1</v>
      </c>
      <c r="W661" s="76">
        <v>2599.4</v>
      </c>
      <c r="X661" s="76">
        <v>6.62</v>
      </c>
      <c r="Y661" s="15">
        <v>66.644000000000005</v>
      </c>
      <c r="Z661" s="12">
        <v>66.021000000000001</v>
      </c>
      <c r="AA661" s="56">
        <v>-0.93</v>
      </c>
      <c r="AB661" s="71">
        <v>43372</v>
      </c>
      <c r="AC661" s="51">
        <v>35.299999999999997</v>
      </c>
      <c r="AD661" s="45" t="s">
        <v>680</v>
      </c>
    </row>
    <row r="662" spans="2:30" ht="18" x14ac:dyDescent="0.35">
      <c r="B662" s="20" t="s">
        <v>1352</v>
      </c>
      <c r="C662" s="12">
        <v>691.2</v>
      </c>
      <c r="D662" s="12">
        <v>665</v>
      </c>
      <c r="E662" s="12">
        <v>-3.8</v>
      </c>
      <c r="F662" s="12">
        <v>116.2</v>
      </c>
      <c r="G662" s="12">
        <v>85.6</v>
      </c>
      <c r="H662" s="12">
        <v>-26.33</v>
      </c>
      <c r="I662" s="12">
        <v>32.1</v>
      </c>
      <c r="J662" s="12">
        <v>10.6</v>
      </c>
      <c r="K662" s="12">
        <v>-66.98</v>
      </c>
      <c r="L662" s="12">
        <v>22.2</v>
      </c>
      <c r="M662" s="12">
        <v>24.6</v>
      </c>
      <c r="N662" s="12">
        <v>10.81</v>
      </c>
      <c r="O662" s="12">
        <v>61.9</v>
      </c>
      <c r="P662" s="12">
        <v>50.4</v>
      </c>
      <c r="Q662" s="12">
        <v>-18.579999999999998</v>
      </c>
      <c r="R662" s="12">
        <v>7.58</v>
      </c>
      <c r="S662" s="13">
        <v>0.75</v>
      </c>
      <c r="T662" s="13">
        <v>0.61</v>
      </c>
      <c r="U662" s="16">
        <v>-18.600000000000001</v>
      </c>
      <c r="V662" s="76">
        <v>4238.3999999999996</v>
      </c>
      <c r="W662" s="76">
        <v>4605.7</v>
      </c>
      <c r="X662" s="76">
        <v>8.67</v>
      </c>
      <c r="Y662" s="15">
        <v>83.1</v>
      </c>
      <c r="Z662" s="12">
        <v>83.1</v>
      </c>
      <c r="AA662" s="56">
        <v>0</v>
      </c>
      <c r="AB662" s="71">
        <v>43373</v>
      </c>
      <c r="AC662" s="51">
        <v>39.200000000000003</v>
      </c>
      <c r="AD662" s="45" t="s">
        <v>856</v>
      </c>
    </row>
    <row r="663" spans="2:30" ht="18" x14ac:dyDescent="0.35">
      <c r="B663" s="20" t="s">
        <v>1353</v>
      </c>
      <c r="C663" s="12">
        <v>70.599999999999994</v>
      </c>
      <c r="D663" s="12">
        <v>81.7</v>
      </c>
      <c r="E663" s="12">
        <v>15.7</v>
      </c>
      <c r="F663" s="12">
        <v>12.5</v>
      </c>
      <c r="G663" s="12">
        <v>8</v>
      </c>
      <c r="H663" s="12">
        <v>-36</v>
      </c>
      <c r="I663" s="12">
        <v>4.0999999999999996</v>
      </c>
      <c r="J663" s="12">
        <v>1.8</v>
      </c>
      <c r="K663" s="12">
        <v>-56.1</v>
      </c>
      <c r="L663" s="12">
        <v>0</v>
      </c>
      <c r="M663" s="12">
        <v>0</v>
      </c>
      <c r="N663" s="12"/>
      <c r="O663" s="12">
        <v>8.3000000000000007</v>
      </c>
      <c r="P663" s="12">
        <v>6.2</v>
      </c>
      <c r="Q663" s="12">
        <v>-25.3</v>
      </c>
      <c r="R663" s="12">
        <v>7.59</v>
      </c>
      <c r="S663" s="13">
        <v>1.19</v>
      </c>
      <c r="T663" s="13">
        <v>0.89</v>
      </c>
      <c r="U663" s="16">
        <v>-25.3</v>
      </c>
      <c r="V663" s="76">
        <v>44.2</v>
      </c>
      <c r="W663" s="76">
        <v>50.4</v>
      </c>
      <c r="X663" s="76">
        <v>14.03</v>
      </c>
      <c r="Y663" s="15">
        <v>6.9909999999999997</v>
      </c>
      <c r="Z663" s="12">
        <v>7.0069999999999997</v>
      </c>
      <c r="AA663" s="56">
        <v>0.23</v>
      </c>
      <c r="AB663" s="71">
        <v>43373</v>
      </c>
      <c r="AC663" s="51">
        <v>19.8</v>
      </c>
      <c r="AD663" s="45" t="s">
        <v>694</v>
      </c>
    </row>
    <row r="664" spans="2:30" ht="18" x14ac:dyDescent="0.35">
      <c r="B664" s="20" t="s">
        <v>1354</v>
      </c>
      <c r="C664" s="12">
        <v>141.1</v>
      </c>
      <c r="D664" s="12">
        <v>161.1</v>
      </c>
      <c r="E664" s="12">
        <v>14.1</v>
      </c>
      <c r="F664" s="12">
        <v>16.100000000000001</v>
      </c>
      <c r="G664" s="12">
        <v>17.399999999999999</v>
      </c>
      <c r="H664" s="12">
        <v>8.07</v>
      </c>
      <c r="I664" s="12">
        <v>4.7</v>
      </c>
      <c r="J664" s="12">
        <v>5</v>
      </c>
      <c r="K664" s="12">
        <v>6.38</v>
      </c>
      <c r="L664" s="12">
        <v>0</v>
      </c>
      <c r="M664" s="12">
        <v>0</v>
      </c>
      <c r="N664" s="12"/>
      <c r="O664" s="12">
        <v>11.4</v>
      </c>
      <c r="P664" s="12">
        <v>12.3</v>
      </c>
      <c r="Q664" s="12">
        <v>7.89</v>
      </c>
      <c r="R664" s="12">
        <v>7.64</v>
      </c>
      <c r="S664" s="13">
        <v>0.16</v>
      </c>
      <c r="T664" s="13">
        <v>0.17</v>
      </c>
      <c r="U664" s="16">
        <v>7.1</v>
      </c>
      <c r="V664" s="76">
        <v>1171.2</v>
      </c>
      <c r="W664" s="76">
        <v>1805.4</v>
      </c>
      <c r="X664" s="76">
        <v>54.15</v>
      </c>
      <c r="Y664" s="15">
        <v>71.870999999999995</v>
      </c>
      <c r="Z664" s="12">
        <v>72.667000000000002</v>
      </c>
      <c r="AA664" s="56">
        <v>1.1100000000000001</v>
      </c>
      <c r="AB664" s="71">
        <v>43373</v>
      </c>
      <c r="AC664" s="51">
        <v>126.6</v>
      </c>
      <c r="AD664" s="45" t="s">
        <v>697</v>
      </c>
    </row>
    <row r="665" spans="2:30" ht="18" x14ac:dyDescent="0.35">
      <c r="B665" s="20" t="s">
        <v>1355</v>
      </c>
      <c r="C665" s="12">
        <v>453.8</v>
      </c>
      <c r="D665" s="12">
        <v>524.79999999999995</v>
      </c>
      <c r="E665" s="12">
        <v>15.6</v>
      </c>
      <c r="F665" s="12">
        <v>48.9</v>
      </c>
      <c r="G665" s="12">
        <v>62.7</v>
      </c>
      <c r="H665" s="12">
        <v>28.22</v>
      </c>
      <c r="I665" s="12">
        <v>15.6</v>
      </c>
      <c r="J665" s="12">
        <v>17.2</v>
      </c>
      <c r="K665" s="12">
        <v>10.26</v>
      </c>
      <c r="L665" s="12">
        <v>0</v>
      </c>
      <c r="M665" s="12">
        <v>0</v>
      </c>
      <c r="N665" s="12"/>
      <c r="O665" s="12">
        <v>27.5</v>
      </c>
      <c r="P665" s="12">
        <v>40.299999999999997</v>
      </c>
      <c r="Q665" s="12">
        <v>46.55</v>
      </c>
      <c r="R665" s="12">
        <v>7.68</v>
      </c>
      <c r="S665" s="13">
        <v>0.26</v>
      </c>
      <c r="T665" s="13">
        <v>0.39</v>
      </c>
      <c r="U665" s="16">
        <v>47.9</v>
      </c>
      <c r="V665" s="76">
        <v>2449.9</v>
      </c>
      <c r="W665" s="76">
        <v>2168.9</v>
      </c>
      <c r="X665" s="76">
        <v>-11.47</v>
      </c>
      <c r="Y665" s="15">
        <v>105.54</v>
      </c>
      <c r="Z665" s="12">
        <v>104.57</v>
      </c>
      <c r="AA665" s="56">
        <v>-0.92</v>
      </c>
      <c r="AB665" s="71">
        <v>43373</v>
      </c>
      <c r="AC665" s="51">
        <v>191.1</v>
      </c>
      <c r="AD665" s="45" t="s">
        <v>696</v>
      </c>
    </row>
    <row r="666" spans="2:30" ht="18" x14ac:dyDescent="0.35">
      <c r="B666" s="20" t="s">
        <v>245</v>
      </c>
      <c r="C666" s="12">
        <v>6829</v>
      </c>
      <c r="D666" s="12">
        <v>7656</v>
      </c>
      <c r="E666" s="12">
        <v>12.1</v>
      </c>
      <c r="F666" s="12">
        <v>844</v>
      </c>
      <c r="G666" s="12">
        <v>921</v>
      </c>
      <c r="H666" s="12">
        <v>9.1199999999999992</v>
      </c>
      <c r="I666" s="12">
        <v>65</v>
      </c>
      <c r="J666" s="12">
        <v>129</v>
      </c>
      <c r="K666" s="12">
        <v>98.46</v>
      </c>
      <c r="L666" s="12">
        <v>218</v>
      </c>
      <c r="M666" s="12">
        <v>203</v>
      </c>
      <c r="N666" s="12">
        <v>-6.88</v>
      </c>
      <c r="O666" s="12">
        <v>561</v>
      </c>
      <c r="P666" s="12">
        <v>589</v>
      </c>
      <c r="Q666" s="12">
        <v>4.99</v>
      </c>
      <c r="R666" s="12">
        <v>7.69</v>
      </c>
      <c r="S666" s="13">
        <v>0.32</v>
      </c>
      <c r="T666" s="13">
        <v>0.33</v>
      </c>
      <c r="U666" s="16">
        <v>4</v>
      </c>
      <c r="V666" s="76">
        <v>40216</v>
      </c>
      <c r="W666" s="76">
        <v>40932</v>
      </c>
      <c r="X666" s="76">
        <v>1.78</v>
      </c>
      <c r="Y666" s="15">
        <v>1754.1559999999999</v>
      </c>
      <c r="Z666" s="12">
        <v>1771.68</v>
      </c>
      <c r="AA666" s="56">
        <v>1</v>
      </c>
      <c r="AB666" s="71">
        <v>43373</v>
      </c>
      <c r="AC666" s="51">
        <v>52.8</v>
      </c>
      <c r="AD666" s="45" t="s">
        <v>707</v>
      </c>
    </row>
    <row r="667" spans="2:30" ht="18" x14ac:dyDescent="0.35">
      <c r="B667" s="20" t="s">
        <v>223</v>
      </c>
      <c r="C667" s="12">
        <v>15191</v>
      </c>
      <c r="D667" s="12">
        <v>5412</v>
      </c>
      <c r="E667" s="12">
        <v>-64.400000000000006</v>
      </c>
      <c r="F667" s="12">
        <v>2733</v>
      </c>
      <c r="G667" s="12">
        <v>439</v>
      </c>
      <c r="H667" s="12">
        <v>-83.94</v>
      </c>
      <c r="I667" s="12">
        <v>381</v>
      </c>
      <c r="J667" s="12">
        <v>23</v>
      </c>
      <c r="K667" s="12">
        <v>-93.96</v>
      </c>
      <c r="L667" s="12">
        <v>0</v>
      </c>
      <c r="M667" s="12">
        <v>0</v>
      </c>
      <c r="N667" s="12"/>
      <c r="O667" s="12">
        <v>2351</v>
      </c>
      <c r="P667" s="12">
        <v>416</v>
      </c>
      <c r="Q667" s="12">
        <v>-82.31</v>
      </c>
      <c r="R667" s="12">
        <v>7.69</v>
      </c>
      <c r="S667" s="13">
        <v>5.24</v>
      </c>
      <c r="T667" s="13">
        <v>0.95</v>
      </c>
      <c r="U667" s="16">
        <v>-81.8</v>
      </c>
      <c r="V667" s="76">
        <v>16132</v>
      </c>
      <c r="W667" s="76">
        <v>14874</v>
      </c>
      <c r="X667" s="76">
        <v>-7.8</v>
      </c>
      <c r="Y667" s="15">
        <v>448.3</v>
      </c>
      <c r="Z667" s="12">
        <v>436.3</v>
      </c>
      <c r="AA667" s="56">
        <v>-2.68</v>
      </c>
      <c r="AB667" s="71">
        <v>43373</v>
      </c>
      <c r="AC667" s="51">
        <v>15.8</v>
      </c>
      <c r="AD667" s="45" t="s">
        <v>741</v>
      </c>
    </row>
    <row r="668" spans="2:30" ht="18" x14ac:dyDescent="0.35">
      <c r="B668" s="20" t="s">
        <v>118</v>
      </c>
      <c r="C668" s="12">
        <v>3526</v>
      </c>
      <c r="D668" s="12">
        <v>3611</v>
      </c>
      <c r="E668" s="12">
        <v>2.4</v>
      </c>
      <c r="F668" s="12">
        <v>487</v>
      </c>
      <c r="G668" s="12">
        <v>500</v>
      </c>
      <c r="H668" s="12">
        <v>2.67</v>
      </c>
      <c r="I668" s="12">
        <v>52</v>
      </c>
      <c r="J668" s="12">
        <v>65</v>
      </c>
      <c r="K668" s="12">
        <v>25</v>
      </c>
      <c r="L668" s="12">
        <v>223</v>
      </c>
      <c r="M668" s="12">
        <v>146</v>
      </c>
      <c r="N668" s="12">
        <v>-34.53</v>
      </c>
      <c r="O668" s="12">
        <v>157</v>
      </c>
      <c r="P668" s="12">
        <v>278</v>
      </c>
      <c r="Q668" s="12">
        <v>77.069999999999993</v>
      </c>
      <c r="R668" s="12">
        <v>7.7</v>
      </c>
      <c r="S668" s="13">
        <v>0.47</v>
      </c>
      <c r="T668" s="13">
        <v>0.88</v>
      </c>
      <c r="U668" s="16">
        <v>88.8</v>
      </c>
      <c r="V668" s="76">
        <v>60506</v>
      </c>
      <c r="W668" s="76">
        <v>59773</v>
      </c>
      <c r="X668" s="76">
        <v>-1.21</v>
      </c>
      <c r="Y668" s="15">
        <v>337.79</v>
      </c>
      <c r="Z668" s="12">
        <v>316.81</v>
      </c>
      <c r="AA668" s="56">
        <v>-6.21</v>
      </c>
      <c r="AB668" s="71">
        <v>43373</v>
      </c>
      <c r="AC668" s="51">
        <v>14.2</v>
      </c>
      <c r="AD668" s="45" t="s">
        <v>698</v>
      </c>
    </row>
    <row r="669" spans="2:30" ht="18" x14ac:dyDescent="0.35">
      <c r="B669" s="20" t="s">
        <v>1356</v>
      </c>
      <c r="C669" s="12">
        <v>948</v>
      </c>
      <c r="D669" s="12">
        <v>923.9</v>
      </c>
      <c r="E669" s="12">
        <v>-2.5</v>
      </c>
      <c r="F669" s="12">
        <v>131.30000000000001</v>
      </c>
      <c r="G669" s="12">
        <v>103.7</v>
      </c>
      <c r="H669" s="12">
        <v>-21.02</v>
      </c>
      <c r="I669" s="12">
        <v>40.9</v>
      </c>
      <c r="J669" s="12">
        <v>22.1</v>
      </c>
      <c r="K669" s="12">
        <v>-45.97</v>
      </c>
      <c r="L669" s="12">
        <v>8.1</v>
      </c>
      <c r="M669" s="12">
        <v>9.9</v>
      </c>
      <c r="N669" s="12">
        <v>22.22</v>
      </c>
      <c r="O669" s="12">
        <v>81.7</v>
      </c>
      <c r="P669" s="12">
        <v>71.2</v>
      </c>
      <c r="Q669" s="12">
        <v>-12.85</v>
      </c>
      <c r="R669" s="12">
        <v>7.71</v>
      </c>
      <c r="S669" s="13">
        <v>1.71</v>
      </c>
      <c r="T669" s="13">
        <v>1.53</v>
      </c>
      <c r="U669" s="16">
        <v>-10.199999999999999</v>
      </c>
      <c r="V669" s="76">
        <v>1332.1</v>
      </c>
      <c r="W669" s="76">
        <v>1386.8</v>
      </c>
      <c r="X669" s="76">
        <v>4.1100000000000003</v>
      </c>
      <c r="Y669" s="15">
        <v>47.844000000000001</v>
      </c>
      <c r="Z669" s="12">
        <v>46.48</v>
      </c>
      <c r="AA669" s="56">
        <v>-2.85</v>
      </c>
      <c r="AB669" s="71">
        <v>43372</v>
      </c>
      <c r="AC669" s="51">
        <v>17.5</v>
      </c>
      <c r="AD669" s="45" t="s">
        <v>679</v>
      </c>
    </row>
    <row r="670" spans="2:30" ht="18" x14ac:dyDescent="0.35">
      <c r="B670" s="20" t="s">
        <v>1357</v>
      </c>
      <c r="C670" s="12">
        <v>264.7</v>
      </c>
      <c r="D670" s="12">
        <v>292.2</v>
      </c>
      <c r="E670" s="12">
        <v>10.4</v>
      </c>
      <c r="F670" s="12">
        <v>41</v>
      </c>
      <c r="G670" s="12">
        <v>43.7</v>
      </c>
      <c r="H670" s="12">
        <v>6.59</v>
      </c>
      <c r="I670" s="12">
        <v>0.5</v>
      </c>
      <c r="J670" s="12">
        <v>1.9</v>
      </c>
      <c r="K670" s="12">
        <v>280</v>
      </c>
      <c r="L670" s="12">
        <v>16.600000000000001</v>
      </c>
      <c r="M670" s="12">
        <v>19.2</v>
      </c>
      <c r="N670" s="12">
        <v>15.66</v>
      </c>
      <c r="O670" s="12">
        <v>23.9</v>
      </c>
      <c r="P670" s="12">
        <v>22.6</v>
      </c>
      <c r="Q670" s="12">
        <v>-5.44</v>
      </c>
      <c r="R670" s="12">
        <v>7.73</v>
      </c>
      <c r="S670" s="13">
        <v>0.47</v>
      </c>
      <c r="T670" s="13">
        <v>0.44</v>
      </c>
      <c r="U670" s="16">
        <v>-5.6</v>
      </c>
      <c r="V670" s="76">
        <v>2141.1</v>
      </c>
      <c r="W670" s="76">
        <v>2287.1999999999998</v>
      </c>
      <c r="X670" s="76">
        <v>6.82</v>
      </c>
      <c r="Y670" s="15">
        <v>51.375999999999998</v>
      </c>
      <c r="Z670" s="12">
        <v>51.518999999999998</v>
      </c>
      <c r="AA670" s="56">
        <v>0.28000000000000003</v>
      </c>
      <c r="AB670" s="71">
        <v>43373</v>
      </c>
      <c r="AC670" s="51">
        <v>22.1</v>
      </c>
      <c r="AD670" s="45" t="s">
        <v>742</v>
      </c>
    </row>
    <row r="671" spans="2:30" ht="18" x14ac:dyDescent="0.35">
      <c r="B671" s="20" t="s">
        <v>1358</v>
      </c>
      <c r="C671" s="12">
        <v>225.4</v>
      </c>
      <c r="D671" s="12">
        <v>241.6</v>
      </c>
      <c r="E671" s="12">
        <v>7.2</v>
      </c>
      <c r="F671" s="12">
        <v>22.9</v>
      </c>
      <c r="G671" s="12">
        <v>23</v>
      </c>
      <c r="H671" s="12">
        <v>0.44</v>
      </c>
      <c r="I671" s="12">
        <v>2.8</v>
      </c>
      <c r="J671" s="12">
        <v>4.3</v>
      </c>
      <c r="K671" s="12">
        <v>53.57</v>
      </c>
      <c r="L671" s="12">
        <v>0</v>
      </c>
      <c r="M671" s="12">
        <v>0</v>
      </c>
      <c r="N671" s="12"/>
      <c r="O671" s="12">
        <v>20.100000000000001</v>
      </c>
      <c r="P671" s="12">
        <v>18.7</v>
      </c>
      <c r="Q671" s="12">
        <v>-6.97</v>
      </c>
      <c r="R671" s="12">
        <v>7.74</v>
      </c>
      <c r="S671" s="13">
        <v>0.38</v>
      </c>
      <c r="T671" s="13">
        <v>0.35</v>
      </c>
      <c r="U671" s="16">
        <v>-7.1</v>
      </c>
      <c r="V671" s="76">
        <v>469.9</v>
      </c>
      <c r="W671" s="76">
        <v>564.4</v>
      </c>
      <c r="X671" s="76">
        <v>20.11</v>
      </c>
      <c r="Y671" s="15">
        <v>52.981000000000002</v>
      </c>
      <c r="Z671" s="12">
        <v>53.137999999999998</v>
      </c>
      <c r="AA671" s="56">
        <v>0.3</v>
      </c>
      <c r="AB671" s="71">
        <v>43372</v>
      </c>
      <c r="AC671" s="51">
        <v>111.9</v>
      </c>
      <c r="AD671" s="45" t="s">
        <v>707</v>
      </c>
    </row>
    <row r="672" spans="2:30" ht="18" x14ac:dyDescent="0.35">
      <c r="B672" s="20" t="s">
        <v>1359</v>
      </c>
      <c r="C672" s="12">
        <v>693.2</v>
      </c>
      <c r="D672" s="12">
        <v>1186.3</v>
      </c>
      <c r="E672" s="12">
        <v>71.099999999999994</v>
      </c>
      <c r="F672" s="12">
        <v>76.099999999999994</v>
      </c>
      <c r="G672" s="12">
        <v>93.9</v>
      </c>
      <c r="H672" s="12">
        <v>23.39</v>
      </c>
      <c r="I672" s="12">
        <v>20.5</v>
      </c>
      <c r="J672" s="12">
        <v>-11.8</v>
      </c>
      <c r="K672" s="12">
        <v>-157.56</v>
      </c>
      <c r="L672" s="12">
        <v>7.8</v>
      </c>
      <c r="M672" s="12">
        <v>13.4</v>
      </c>
      <c r="N672" s="12">
        <v>71.790000000000006</v>
      </c>
      <c r="O672" s="12">
        <v>47.5</v>
      </c>
      <c r="P672" s="12">
        <v>92</v>
      </c>
      <c r="Q672" s="12">
        <v>93.68</v>
      </c>
      <c r="R672" s="12">
        <v>7.76</v>
      </c>
      <c r="S672" s="13">
        <v>0.92</v>
      </c>
      <c r="T672" s="13">
        <v>1.41</v>
      </c>
      <c r="U672" s="16">
        <v>52.8</v>
      </c>
      <c r="V672" s="76">
        <v>6218.6</v>
      </c>
      <c r="W672" s="76">
        <v>8708.7999999999993</v>
      </c>
      <c r="X672" s="76">
        <v>40.04</v>
      </c>
      <c r="Y672" s="15">
        <v>51.566000000000003</v>
      </c>
      <c r="Z672" s="12">
        <v>65.349999999999994</v>
      </c>
      <c r="AA672" s="56">
        <v>26.73</v>
      </c>
      <c r="AB672" s="71">
        <v>43373</v>
      </c>
      <c r="AC672" s="51">
        <v>17.899999999999999</v>
      </c>
      <c r="AD672" s="45" t="s">
        <v>735</v>
      </c>
    </row>
    <row r="673" spans="2:30" ht="18" x14ac:dyDescent="0.35">
      <c r="B673" s="20" t="s">
        <v>1360</v>
      </c>
      <c r="C673" s="12">
        <v>176.6</v>
      </c>
      <c r="D673" s="12">
        <v>220.3</v>
      </c>
      <c r="E673" s="12">
        <v>24.7</v>
      </c>
      <c r="F673" s="12">
        <v>6</v>
      </c>
      <c r="G673" s="12">
        <v>38.1</v>
      </c>
      <c r="H673" s="12">
        <v>535</v>
      </c>
      <c r="I673" s="12">
        <v>-12.8</v>
      </c>
      <c r="J673" s="12">
        <v>3.4</v>
      </c>
      <c r="K673" s="12">
        <v>126.56</v>
      </c>
      <c r="L673" s="12">
        <v>9.1</v>
      </c>
      <c r="M673" s="12">
        <v>8.3000000000000007</v>
      </c>
      <c r="N673" s="12">
        <v>-8.7899999999999991</v>
      </c>
      <c r="O673" s="12">
        <v>6.6</v>
      </c>
      <c r="P673" s="12">
        <v>17.100000000000001</v>
      </c>
      <c r="Q673" s="12">
        <v>159.09</v>
      </c>
      <c r="R673" s="12">
        <v>7.76</v>
      </c>
      <c r="S673" s="13">
        <v>0.38</v>
      </c>
      <c r="T673" s="13">
        <v>0.88</v>
      </c>
      <c r="U673" s="16">
        <v>134.5</v>
      </c>
      <c r="V673" s="76">
        <v>1211.5999999999999</v>
      </c>
      <c r="W673" s="76">
        <v>951.8</v>
      </c>
      <c r="X673" s="76">
        <v>-21.44</v>
      </c>
      <c r="Y673" s="15">
        <v>17.638000000000002</v>
      </c>
      <c r="Z673" s="12">
        <v>21.193000000000001</v>
      </c>
      <c r="AA673" s="56">
        <v>20.149999999999999</v>
      </c>
      <c r="AB673" s="71">
        <v>43373</v>
      </c>
      <c r="AC673" s="51">
        <v>11.3</v>
      </c>
      <c r="AD673" s="45" t="s">
        <v>722</v>
      </c>
    </row>
    <row r="674" spans="2:30" ht="18" x14ac:dyDescent="0.35">
      <c r="B674" s="20" t="s">
        <v>249</v>
      </c>
      <c r="C674" s="12">
        <v>8768</v>
      </c>
      <c r="D674" s="12">
        <v>9403</v>
      </c>
      <c r="E674" s="12">
        <v>7.2</v>
      </c>
      <c r="F674" s="12">
        <v>1709</v>
      </c>
      <c r="G674" s="12">
        <v>1340</v>
      </c>
      <c r="H674" s="12">
        <v>-21.59</v>
      </c>
      <c r="I674" s="12">
        <v>451</v>
      </c>
      <c r="J674" s="12">
        <v>137</v>
      </c>
      <c r="K674" s="12">
        <v>-69.62</v>
      </c>
      <c r="L674" s="12">
        <v>386</v>
      </c>
      <c r="M674" s="12">
        <v>393</v>
      </c>
      <c r="N674" s="12">
        <v>1.81</v>
      </c>
      <c r="O674" s="12">
        <v>823</v>
      </c>
      <c r="P674" s="12">
        <v>733</v>
      </c>
      <c r="Q674" s="12">
        <v>-10.94</v>
      </c>
      <c r="R674" s="12">
        <v>7.8</v>
      </c>
      <c r="S674" s="13">
        <v>0.85</v>
      </c>
      <c r="T674" s="13">
        <v>0.76</v>
      </c>
      <c r="U674" s="16">
        <v>-11.4</v>
      </c>
      <c r="V674" s="76">
        <v>90373</v>
      </c>
      <c r="W674" s="76">
        <v>88465</v>
      </c>
      <c r="X674" s="76">
        <v>-2.11</v>
      </c>
      <c r="Y674" s="15">
        <v>965</v>
      </c>
      <c r="Z674" s="12">
        <v>970</v>
      </c>
      <c r="AA674" s="56">
        <v>0.52</v>
      </c>
      <c r="AB674" s="71">
        <v>43373</v>
      </c>
      <c r="AC674" s="51">
        <v>11.8</v>
      </c>
      <c r="AD674" s="45" t="s">
        <v>723</v>
      </c>
    </row>
    <row r="675" spans="2:30" ht="18" x14ac:dyDescent="0.35">
      <c r="B675" s="20" t="s">
        <v>1361</v>
      </c>
      <c r="C675" s="12">
        <v>3248</v>
      </c>
      <c r="D675" s="12">
        <v>3729</v>
      </c>
      <c r="E675" s="12">
        <v>14.8</v>
      </c>
      <c r="F675" s="12">
        <v>207</v>
      </c>
      <c r="G675" s="12">
        <v>355</v>
      </c>
      <c r="H675" s="12">
        <v>71.5</v>
      </c>
      <c r="I675" s="12">
        <v>0</v>
      </c>
      <c r="J675" s="12">
        <v>23</v>
      </c>
      <c r="K675" s="12"/>
      <c r="L675" s="12">
        <v>60</v>
      </c>
      <c r="M675" s="12">
        <v>41</v>
      </c>
      <c r="N675" s="12">
        <v>-31.67</v>
      </c>
      <c r="O675" s="12">
        <v>147</v>
      </c>
      <c r="P675" s="12">
        <v>291</v>
      </c>
      <c r="Q675" s="12">
        <v>97.96</v>
      </c>
      <c r="R675" s="12">
        <v>7.8</v>
      </c>
      <c r="S675" s="13">
        <v>0.83</v>
      </c>
      <c r="T675" s="13">
        <v>1.63</v>
      </c>
      <c r="U675" s="16">
        <v>95</v>
      </c>
      <c r="V675" s="76">
        <v>7071</v>
      </c>
      <c r="W675" s="76">
        <v>6628</v>
      </c>
      <c r="X675" s="76">
        <v>-6.27</v>
      </c>
      <c r="Y675" s="15">
        <v>176.48400000000001</v>
      </c>
      <c r="Z675" s="12">
        <v>179.126</v>
      </c>
      <c r="AA675" s="56">
        <v>1.5</v>
      </c>
      <c r="AB675" s="71">
        <v>43373</v>
      </c>
      <c r="AC675" s="51">
        <v>6.8</v>
      </c>
      <c r="AD675" s="45" t="s">
        <v>763</v>
      </c>
    </row>
    <row r="676" spans="2:30" ht="18" x14ac:dyDescent="0.35">
      <c r="B676" s="20" t="s">
        <v>1362</v>
      </c>
      <c r="C676" s="12">
        <v>195.7</v>
      </c>
      <c r="D676" s="12">
        <v>201.1</v>
      </c>
      <c r="E676" s="12">
        <v>2.8</v>
      </c>
      <c r="F676" s="12">
        <v>18.3</v>
      </c>
      <c r="G676" s="12">
        <v>21.1</v>
      </c>
      <c r="H676" s="12">
        <v>15.3</v>
      </c>
      <c r="I676" s="12">
        <v>6.8</v>
      </c>
      <c r="J676" s="12">
        <v>5.5</v>
      </c>
      <c r="K676" s="12">
        <v>-19.12</v>
      </c>
      <c r="L676" s="12">
        <v>0</v>
      </c>
      <c r="M676" s="12">
        <v>0</v>
      </c>
      <c r="N676" s="12"/>
      <c r="O676" s="12">
        <v>11.5</v>
      </c>
      <c r="P676" s="12">
        <v>15.7</v>
      </c>
      <c r="Q676" s="12">
        <v>36.520000000000003</v>
      </c>
      <c r="R676" s="12">
        <v>7.81</v>
      </c>
      <c r="S676" s="13">
        <v>0.24</v>
      </c>
      <c r="T676" s="13">
        <v>0.32</v>
      </c>
      <c r="U676" s="16">
        <v>35.6</v>
      </c>
      <c r="V676" s="76">
        <v>136.4</v>
      </c>
      <c r="W676" s="76">
        <v>141</v>
      </c>
      <c r="X676" s="76">
        <v>3.37</v>
      </c>
      <c r="Y676" s="15">
        <v>48.31</v>
      </c>
      <c r="Z676" s="12">
        <v>48.591999999999999</v>
      </c>
      <c r="AA676" s="56">
        <v>0.57999999999999996</v>
      </c>
      <c r="AB676" s="71">
        <v>43316</v>
      </c>
      <c r="AC676" s="51">
        <v>9.9</v>
      </c>
      <c r="AD676" s="45" t="s">
        <v>679</v>
      </c>
    </row>
    <row r="677" spans="2:30" ht="18" x14ac:dyDescent="0.35">
      <c r="B677" s="20" t="s">
        <v>1363</v>
      </c>
      <c r="C677" s="12">
        <v>125.3</v>
      </c>
      <c r="D677" s="12">
        <v>124.8</v>
      </c>
      <c r="E677" s="12">
        <v>-0.4</v>
      </c>
      <c r="F677" s="12">
        <v>15.1</v>
      </c>
      <c r="G677" s="12">
        <v>11.1</v>
      </c>
      <c r="H677" s="12">
        <v>-26.49</v>
      </c>
      <c r="I677" s="12">
        <v>5.8</v>
      </c>
      <c r="J677" s="12">
        <v>1.1000000000000001</v>
      </c>
      <c r="K677" s="12">
        <v>-81.03</v>
      </c>
      <c r="L677" s="12">
        <v>0</v>
      </c>
      <c r="M677" s="12">
        <v>0</v>
      </c>
      <c r="N677" s="12"/>
      <c r="O677" s="12">
        <v>9.1999999999999993</v>
      </c>
      <c r="P677" s="12">
        <v>9.8000000000000007</v>
      </c>
      <c r="Q677" s="12">
        <v>6.52</v>
      </c>
      <c r="R677" s="12">
        <v>7.85</v>
      </c>
      <c r="S677" s="13">
        <v>0.41</v>
      </c>
      <c r="T677" s="13">
        <v>0.43</v>
      </c>
      <c r="U677" s="16">
        <v>5.7</v>
      </c>
      <c r="V677" s="76">
        <v>467.5</v>
      </c>
      <c r="W677" s="76">
        <v>438</v>
      </c>
      <c r="X677" s="76">
        <v>-6.31</v>
      </c>
      <c r="Y677" s="15">
        <v>22.605</v>
      </c>
      <c r="Z677" s="12">
        <v>22.727</v>
      </c>
      <c r="AA677" s="56">
        <v>0.54</v>
      </c>
      <c r="AB677" s="71">
        <v>43373</v>
      </c>
      <c r="AC677" s="51">
        <v>10</v>
      </c>
      <c r="AD677" s="45" t="s">
        <v>693</v>
      </c>
    </row>
    <row r="678" spans="2:30" ht="18" x14ac:dyDescent="0.35">
      <c r="B678" s="20" t="s">
        <v>1364</v>
      </c>
      <c r="C678" s="12">
        <v>563.70000000000005</v>
      </c>
      <c r="D678" s="12">
        <v>675.3</v>
      </c>
      <c r="E678" s="12">
        <v>19.8</v>
      </c>
      <c r="F678" s="12">
        <v>63.2</v>
      </c>
      <c r="G678" s="12">
        <v>73.7</v>
      </c>
      <c r="H678" s="12">
        <v>16.61</v>
      </c>
      <c r="I678" s="12">
        <v>21.5</v>
      </c>
      <c r="J678" s="12">
        <v>20.5</v>
      </c>
      <c r="K678" s="12">
        <v>-4.6500000000000004</v>
      </c>
      <c r="L678" s="12">
        <v>0</v>
      </c>
      <c r="M678" s="12">
        <v>0</v>
      </c>
      <c r="N678" s="12"/>
      <c r="O678" s="12">
        <v>41.7</v>
      </c>
      <c r="P678" s="12">
        <v>53.1</v>
      </c>
      <c r="Q678" s="12">
        <v>27.34</v>
      </c>
      <c r="R678" s="12">
        <v>7.86</v>
      </c>
      <c r="S678" s="13">
        <v>0.76</v>
      </c>
      <c r="T678" s="13">
        <v>0.94</v>
      </c>
      <c r="U678" s="16">
        <v>23.3</v>
      </c>
      <c r="V678" s="76">
        <v>829.8</v>
      </c>
      <c r="W678" s="76">
        <v>914.1</v>
      </c>
      <c r="X678" s="76">
        <v>10.16</v>
      </c>
      <c r="Y678" s="15">
        <v>54.834000000000003</v>
      </c>
      <c r="Z678" s="12">
        <v>56.704000000000001</v>
      </c>
      <c r="AA678" s="56">
        <v>3.41</v>
      </c>
      <c r="AB678" s="71">
        <v>43373</v>
      </c>
      <c r="AC678" s="51">
        <v>17.899999999999999</v>
      </c>
      <c r="AD678" s="45" t="s">
        <v>709</v>
      </c>
    </row>
    <row r="679" spans="2:30" ht="18" x14ac:dyDescent="0.35">
      <c r="B679" s="20" t="s">
        <v>1365</v>
      </c>
      <c r="C679" s="12">
        <v>521.6</v>
      </c>
      <c r="D679" s="12">
        <v>1346.6</v>
      </c>
      <c r="E679" s="12">
        <v>158.19999999999999</v>
      </c>
      <c r="F679" s="12">
        <v>4.7</v>
      </c>
      <c r="G679" s="12">
        <v>148.5</v>
      </c>
      <c r="H679" s="12">
        <v>3059.57</v>
      </c>
      <c r="I679" s="12">
        <v>-1.3</v>
      </c>
      <c r="J679" s="12">
        <v>34.6</v>
      </c>
      <c r="K679" s="12">
        <v>2761.54</v>
      </c>
      <c r="L679" s="12">
        <v>1.8</v>
      </c>
      <c r="M679" s="12">
        <v>7.5</v>
      </c>
      <c r="N679" s="12">
        <v>316.67</v>
      </c>
      <c r="O679" s="12">
        <v>3.9</v>
      </c>
      <c r="P679" s="12">
        <v>105.9</v>
      </c>
      <c r="Q679" s="12">
        <v>2615.38</v>
      </c>
      <c r="R679" s="12">
        <v>7.86</v>
      </c>
      <c r="S679" s="13">
        <v>0.04</v>
      </c>
      <c r="T679" s="13">
        <v>0.6</v>
      </c>
      <c r="U679" s="16"/>
      <c r="V679" s="76">
        <v>2752</v>
      </c>
      <c r="W679" s="76">
        <v>2538.4</v>
      </c>
      <c r="X679" s="76">
        <v>-7.76</v>
      </c>
      <c r="Y679" s="15">
        <v>103.752</v>
      </c>
      <c r="Z679" s="12">
        <v>177.75</v>
      </c>
      <c r="AA679" s="56">
        <v>71.319999999999993</v>
      </c>
      <c r="AB679" s="71">
        <v>43373</v>
      </c>
      <c r="AC679" s="51">
        <v>17</v>
      </c>
      <c r="AD679" s="45" t="s">
        <v>714</v>
      </c>
    </row>
    <row r="680" spans="2:30" ht="18" x14ac:dyDescent="0.35">
      <c r="B680" s="20" t="s">
        <v>1366</v>
      </c>
      <c r="C680" s="12">
        <v>723</v>
      </c>
      <c r="D680" s="12">
        <v>850</v>
      </c>
      <c r="E680" s="12">
        <v>17.600000000000001</v>
      </c>
      <c r="F680" s="12">
        <v>96</v>
      </c>
      <c r="G680" s="12">
        <v>114</v>
      </c>
      <c r="H680" s="12">
        <v>18.75</v>
      </c>
      <c r="I680" s="12">
        <v>1</v>
      </c>
      <c r="J680" s="12">
        <v>25</v>
      </c>
      <c r="K680" s="12">
        <v>2400</v>
      </c>
      <c r="L680" s="12">
        <v>14</v>
      </c>
      <c r="M680" s="12">
        <v>13</v>
      </c>
      <c r="N680" s="12">
        <v>-7.14</v>
      </c>
      <c r="O680" s="12">
        <v>74</v>
      </c>
      <c r="P680" s="12">
        <v>67</v>
      </c>
      <c r="Q680" s="12">
        <v>-9.4600000000000009</v>
      </c>
      <c r="R680" s="12">
        <v>7.88</v>
      </c>
      <c r="S680" s="13">
        <v>1.19</v>
      </c>
      <c r="T680" s="13">
        <v>1.0900000000000001</v>
      </c>
      <c r="U680" s="16">
        <v>-8</v>
      </c>
      <c r="V680" s="76">
        <v>1834</v>
      </c>
      <c r="W680" s="76">
        <v>2090</v>
      </c>
      <c r="X680" s="76">
        <v>13.96</v>
      </c>
      <c r="Y680" s="15">
        <v>62.4</v>
      </c>
      <c r="Z680" s="12">
        <v>61.4</v>
      </c>
      <c r="AA680" s="56">
        <v>-1.6</v>
      </c>
      <c r="AB680" s="71">
        <v>43373</v>
      </c>
      <c r="AC680" s="51">
        <v>64.900000000000006</v>
      </c>
      <c r="AD680" s="45" t="s">
        <v>761</v>
      </c>
    </row>
    <row r="681" spans="2:30" ht="18" x14ac:dyDescent="0.35">
      <c r="B681" s="20" t="s">
        <v>1367</v>
      </c>
      <c r="C681" s="12">
        <v>673</v>
      </c>
      <c r="D681" s="12">
        <v>767.9</v>
      </c>
      <c r="E681" s="12">
        <v>14.1</v>
      </c>
      <c r="F681" s="12">
        <v>37.700000000000003</v>
      </c>
      <c r="G681" s="12">
        <v>41.6</v>
      </c>
      <c r="H681" s="12">
        <v>10.34</v>
      </c>
      <c r="I681" s="12">
        <v>4</v>
      </c>
      <c r="J681" s="12">
        <v>-18.899999999999999</v>
      </c>
      <c r="K681" s="12">
        <v>-572.5</v>
      </c>
      <c r="L681" s="12">
        <v>0</v>
      </c>
      <c r="M681" s="12">
        <v>0</v>
      </c>
      <c r="N681" s="12"/>
      <c r="O681" s="12">
        <v>33.700000000000003</v>
      </c>
      <c r="P681" s="12">
        <v>60.5</v>
      </c>
      <c r="Q681" s="12">
        <v>79.53</v>
      </c>
      <c r="R681" s="12">
        <v>7.88</v>
      </c>
      <c r="S681" s="13">
        <v>1</v>
      </c>
      <c r="T681" s="13">
        <v>1.88</v>
      </c>
      <c r="U681" s="16">
        <v>88.7</v>
      </c>
      <c r="V681" s="76">
        <v>1538.6</v>
      </c>
      <c r="W681" s="76">
        <v>1484.1</v>
      </c>
      <c r="X681" s="76">
        <v>-3.54</v>
      </c>
      <c r="Y681" s="15">
        <v>33.872</v>
      </c>
      <c r="Z681" s="12">
        <v>32.225000000000001</v>
      </c>
      <c r="AA681" s="56">
        <v>-4.8600000000000003</v>
      </c>
      <c r="AB681" s="71">
        <v>43373</v>
      </c>
      <c r="AC681" s="51">
        <v>5.2</v>
      </c>
      <c r="AD681" s="45" t="s">
        <v>691</v>
      </c>
    </row>
    <row r="682" spans="2:30" ht="18" x14ac:dyDescent="0.35">
      <c r="B682" s="20" t="s">
        <v>627</v>
      </c>
      <c r="C682" s="12">
        <v>924.8</v>
      </c>
      <c r="D682" s="12">
        <v>972.8</v>
      </c>
      <c r="E682" s="12">
        <v>5.2</v>
      </c>
      <c r="F682" s="12">
        <v>84.3</v>
      </c>
      <c r="G682" s="12">
        <v>99.5</v>
      </c>
      <c r="H682" s="12">
        <v>18.03</v>
      </c>
      <c r="I682" s="12">
        <v>24.4</v>
      </c>
      <c r="J682" s="12">
        <v>12.6</v>
      </c>
      <c r="K682" s="12">
        <v>-48.36</v>
      </c>
      <c r="L682" s="12">
        <v>10</v>
      </c>
      <c r="M682" s="12">
        <v>10.199999999999999</v>
      </c>
      <c r="N682" s="12">
        <v>2</v>
      </c>
      <c r="O682" s="12">
        <v>49.9</v>
      </c>
      <c r="P682" s="12">
        <v>76.7</v>
      </c>
      <c r="Q682" s="12">
        <v>53.71</v>
      </c>
      <c r="R682" s="12">
        <v>7.88</v>
      </c>
      <c r="S682" s="13">
        <v>0.42</v>
      </c>
      <c r="T682" s="13">
        <v>0.64</v>
      </c>
      <c r="U682" s="16">
        <v>53.8</v>
      </c>
      <c r="V682" s="76">
        <v>2186.6</v>
      </c>
      <c r="W682" s="76">
        <v>2147.6999999999998</v>
      </c>
      <c r="X682" s="76">
        <v>-1.78</v>
      </c>
      <c r="Y682" s="15">
        <v>119.8</v>
      </c>
      <c r="Z682" s="12">
        <v>119.7</v>
      </c>
      <c r="AA682" s="56">
        <v>-0.08</v>
      </c>
      <c r="AB682" s="71">
        <v>43373</v>
      </c>
      <c r="AC682" s="51">
        <v>25.3</v>
      </c>
      <c r="AD682" s="45" t="s">
        <v>703</v>
      </c>
    </row>
    <row r="683" spans="2:30" ht="18" x14ac:dyDescent="0.35">
      <c r="B683" s="20" t="s">
        <v>67</v>
      </c>
      <c r="C683" s="12">
        <v>2293</v>
      </c>
      <c r="D683" s="12">
        <v>2519</v>
      </c>
      <c r="E683" s="12">
        <v>9.9</v>
      </c>
      <c r="F683" s="12">
        <v>234</v>
      </c>
      <c r="G683" s="12">
        <v>266</v>
      </c>
      <c r="H683" s="12">
        <v>13.68</v>
      </c>
      <c r="I683" s="12">
        <v>46</v>
      </c>
      <c r="J683" s="12">
        <v>21</v>
      </c>
      <c r="K683" s="12">
        <v>-54.35</v>
      </c>
      <c r="L683" s="12">
        <v>42</v>
      </c>
      <c r="M683" s="12">
        <v>40</v>
      </c>
      <c r="N683" s="12">
        <v>-4.76</v>
      </c>
      <c r="O683" s="12">
        <v>143</v>
      </c>
      <c r="P683" s="12">
        <v>199</v>
      </c>
      <c r="Q683" s="12">
        <v>39.159999999999997</v>
      </c>
      <c r="R683" s="12">
        <v>7.9</v>
      </c>
      <c r="S683" s="13">
        <v>1.79</v>
      </c>
      <c r="T683" s="13">
        <v>2.5099999999999998</v>
      </c>
      <c r="U683" s="16">
        <v>39.9</v>
      </c>
      <c r="V683" s="76">
        <v>7469</v>
      </c>
      <c r="W683" s="76">
        <v>7542</v>
      </c>
      <c r="X683" s="76">
        <v>0.98</v>
      </c>
      <c r="Y683" s="15">
        <v>79.8</v>
      </c>
      <c r="Z683" s="12">
        <v>79.400000000000006</v>
      </c>
      <c r="AA683" s="56">
        <v>-0.5</v>
      </c>
      <c r="AB683" s="71">
        <v>43371</v>
      </c>
      <c r="AC683" s="51">
        <v>16.7</v>
      </c>
      <c r="AD683" s="45" t="s">
        <v>694</v>
      </c>
    </row>
    <row r="684" spans="2:30" ht="18" x14ac:dyDescent="0.35">
      <c r="B684" s="20" t="s">
        <v>1368</v>
      </c>
      <c r="C684" s="12">
        <v>498</v>
      </c>
      <c r="D684" s="12">
        <v>603.6</v>
      </c>
      <c r="E684" s="12">
        <v>21.2</v>
      </c>
      <c r="F684" s="12">
        <v>125.9</v>
      </c>
      <c r="G684" s="12">
        <v>123.4</v>
      </c>
      <c r="H684" s="12">
        <v>-1.99</v>
      </c>
      <c r="I684" s="12">
        <v>32.299999999999997</v>
      </c>
      <c r="J684" s="12">
        <v>28.6</v>
      </c>
      <c r="K684" s="12">
        <v>-11.46</v>
      </c>
      <c r="L684" s="12">
        <v>21.7</v>
      </c>
      <c r="M684" s="12">
        <v>44</v>
      </c>
      <c r="N684" s="12">
        <v>102.76</v>
      </c>
      <c r="O684" s="12">
        <v>68.8</v>
      </c>
      <c r="P684" s="12">
        <v>47.7</v>
      </c>
      <c r="Q684" s="12">
        <v>-30.67</v>
      </c>
      <c r="R684" s="12">
        <v>7.9</v>
      </c>
      <c r="S684" s="13">
        <v>0.36</v>
      </c>
      <c r="T684" s="13">
        <v>0.25</v>
      </c>
      <c r="U684" s="16">
        <v>-31.4</v>
      </c>
      <c r="V684" s="76">
        <v>3426.4</v>
      </c>
      <c r="W684" s="76">
        <v>5273.7</v>
      </c>
      <c r="X684" s="76">
        <v>53.91</v>
      </c>
      <c r="Y684" s="15">
        <v>189.2</v>
      </c>
      <c r="Z684" s="12">
        <v>191.2</v>
      </c>
      <c r="AA684" s="56">
        <v>1.06</v>
      </c>
      <c r="AB684" s="71">
        <v>43373</v>
      </c>
      <c r="AC684" s="51">
        <v>47.8</v>
      </c>
      <c r="AD684" s="45" t="s">
        <v>703</v>
      </c>
    </row>
    <row r="685" spans="2:30" ht="18" x14ac:dyDescent="0.35">
      <c r="B685" s="20" t="s">
        <v>1369</v>
      </c>
      <c r="C685" s="12">
        <v>1437.6</v>
      </c>
      <c r="D685" s="12">
        <v>761.1</v>
      </c>
      <c r="E685" s="12">
        <v>-47.1</v>
      </c>
      <c r="F685" s="12">
        <v>-68</v>
      </c>
      <c r="G685" s="12">
        <v>78.8</v>
      </c>
      <c r="H685" s="12">
        <v>-215.88</v>
      </c>
      <c r="I685" s="12">
        <v>60.5</v>
      </c>
      <c r="J685" s="12">
        <v>18.600000000000001</v>
      </c>
      <c r="K685" s="12">
        <v>-69.260000000000005</v>
      </c>
      <c r="L685" s="12">
        <v>0</v>
      </c>
      <c r="M685" s="12">
        <v>0</v>
      </c>
      <c r="N685" s="12"/>
      <c r="O685" s="12">
        <v>-128.5</v>
      </c>
      <c r="P685" s="12">
        <v>60.2</v>
      </c>
      <c r="Q685" s="12">
        <v>146.85</v>
      </c>
      <c r="R685" s="12">
        <v>7.91</v>
      </c>
      <c r="S685" s="13">
        <v>-0.36</v>
      </c>
      <c r="T685" s="13">
        <v>0.17</v>
      </c>
      <c r="U685" s="16">
        <v>145.6</v>
      </c>
      <c r="V685" s="76">
        <f>W685</f>
        <v>4074.4</v>
      </c>
      <c r="W685" s="76">
        <v>4074.4</v>
      </c>
      <c r="X685" s="76"/>
      <c r="Y685" s="15">
        <f>Z685</f>
        <v>365.6</v>
      </c>
      <c r="Z685" s="12">
        <v>365.6</v>
      </c>
      <c r="AA685" s="56"/>
      <c r="AB685" s="71">
        <v>43373</v>
      </c>
      <c r="AC685" s="51">
        <v>250</v>
      </c>
      <c r="AD685" s="45" t="s">
        <v>710</v>
      </c>
    </row>
    <row r="686" spans="2:30" ht="18" x14ac:dyDescent="0.35">
      <c r="B686" s="20" t="s">
        <v>513</v>
      </c>
      <c r="C686" s="12">
        <v>3261.5</v>
      </c>
      <c r="D686" s="12">
        <v>5672.6</v>
      </c>
      <c r="E686" s="12">
        <v>73.900000000000006</v>
      </c>
      <c r="F686" s="12">
        <v>368.4</v>
      </c>
      <c r="G686" s="12">
        <v>565.9</v>
      </c>
      <c r="H686" s="12">
        <v>53.61</v>
      </c>
      <c r="I686" s="12">
        <v>124.8</v>
      </c>
      <c r="J686" s="12">
        <v>98.3</v>
      </c>
      <c r="K686" s="12">
        <v>-21.23</v>
      </c>
      <c r="L686" s="12">
        <v>71.8</v>
      </c>
      <c r="M686" s="12">
        <v>86.9</v>
      </c>
      <c r="N686" s="12">
        <v>21.03</v>
      </c>
      <c r="O686" s="12">
        <v>246.7</v>
      </c>
      <c r="P686" s="12">
        <v>449.5</v>
      </c>
      <c r="Q686" s="12">
        <v>82.21</v>
      </c>
      <c r="R686" s="12">
        <v>7.92</v>
      </c>
      <c r="S686" s="13">
        <v>1.06</v>
      </c>
      <c r="T686" s="13">
        <v>1.37</v>
      </c>
      <c r="U686" s="16">
        <v>29.5</v>
      </c>
      <c r="V686" s="76">
        <v>9385.1</v>
      </c>
      <c r="W686" s="76">
        <v>14257.4</v>
      </c>
      <c r="X686" s="76">
        <v>51.92</v>
      </c>
      <c r="Y686" s="15">
        <v>232.67400000000001</v>
      </c>
      <c r="Z686" s="12">
        <v>327.23700000000002</v>
      </c>
      <c r="AA686" s="56">
        <v>40.64</v>
      </c>
      <c r="AB686" s="71">
        <v>43343</v>
      </c>
      <c r="AC686" s="51">
        <v>10.199999999999999</v>
      </c>
      <c r="AD686" s="45" t="s">
        <v>691</v>
      </c>
    </row>
    <row r="687" spans="2:30" ht="18" x14ac:dyDescent="0.35">
      <c r="B687" s="20" t="s">
        <v>453</v>
      </c>
      <c r="C687" s="12">
        <v>8357.7000000000007</v>
      </c>
      <c r="D687" s="12">
        <v>9331.1</v>
      </c>
      <c r="E687" s="12">
        <v>11.6</v>
      </c>
      <c r="F687" s="12">
        <v>907.7</v>
      </c>
      <c r="G687" s="12">
        <v>1008.5</v>
      </c>
      <c r="H687" s="12">
        <v>11.1</v>
      </c>
      <c r="I687" s="12">
        <v>338.7</v>
      </c>
      <c r="J687" s="12">
        <v>252.9</v>
      </c>
      <c r="K687" s="12">
        <v>-25.33</v>
      </c>
      <c r="L687" s="12">
        <v>16</v>
      </c>
      <c r="M687" s="12">
        <v>16</v>
      </c>
      <c r="N687" s="12">
        <v>0</v>
      </c>
      <c r="O687" s="12">
        <v>553</v>
      </c>
      <c r="P687" s="12">
        <v>739.6</v>
      </c>
      <c r="Q687" s="12">
        <v>33.74</v>
      </c>
      <c r="R687" s="12">
        <v>7.93</v>
      </c>
      <c r="S687" s="13">
        <v>0.43</v>
      </c>
      <c r="T687" s="13">
        <v>0.57999999999999996</v>
      </c>
      <c r="U687" s="16">
        <v>37</v>
      </c>
      <c r="V687" s="76">
        <v>8394.7999999999993</v>
      </c>
      <c r="W687" s="76">
        <v>8884.4</v>
      </c>
      <c r="X687" s="76">
        <v>5.83</v>
      </c>
      <c r="Y687" s="15">
        <v>1296.634</v>
      </c>
      <c r="Z687" s="12">
        <v>1265.92</v>
      </c>
      <c r="AA687" s="56">
        <v>-2.37</v>
      </c>
      <c r="AB687" s="71">
        <v>43316</v>
      </c>
      <c r="AC687" s="51">
        <v>19.2</v>
      </c>
      <c r="AD687" s="45" t="s">
        <v>682</v>
      </c>
    </row>
    <row r="688" spans="2:30" ht="18" x14ac:dyDescent="0.35">
      <c r="B688" s="20" t="s">
        <v>1370</v>
      </c>
      <c r="C688" s="12">
        <v>464.5</v>
      </c>
      <c r="D688" s="12">
        <v>410.3</v>
      </c>
      <c r="E688" s="12">
        <v>-11.7</v>
      </c>
      <c r="F688" s="12">
        <v>84.9</v>
      </c>
      <c r="G688" s="12">
        <v>51.6</v>
      </c>
      <c r="H688" s="12">
        <v>-39.22</v>
      </c>
      <c r="I688" s="12">
        <v>6.1</v>
      </c>
      <c r="J688" s="12">
        <v>14.1</v>
      </c>
      <c r="K688" s="12">
        <v>131.15</v>
      </c>
      <c r="L688" s="12">
        <v>5</v>
      </c>
      <c r="M688" s="12">
        <v>4.9000000000000004</v>
      </c>
      <c r="N688" s="12">
        <v>-2</v>
      </c>
      <c r="O688" s="12">
        <v>73.8</v>
      </c>
      <c r="P688" s="12">
        <v>32.6</v>
      </c>
      <c r="Q688" s="12">
        <v>-55.83</v>
      </c>
      <c r="R688" s="12">
        <v>7.95</v>
      </c>
      <c r="S688" s="13">
        <v>0.64</v>
      </c>
      <c r="T688" s="13">
        <v>0.28000000000000003</v>
      </c>
      <c r="U688" s="16">
        <v>-55.8</v>
      </c>
      <c r="V688" s="76">
        <v>999.7</v>
      </c>
      <c r="W688" s="76">
        <v>1061.5</v>
      </c>
      <c r="X688" s="76">
        <v>6.18</v>
      </c>
      <c r="Y688" s="15">
        <v>115.9</v>
      </c>
      <c r="Z688" s="12">
        <v>115.9</v>
      </c>
      <c r="AA688" s="56">
        <v>0</v>
      </c>
      <c r="AB688" s="71">
        <v>43373</v>
      </c>
      <c r="AC688" s="51">
        <v>4.8</v>
      </c>
      <c r="AD688" s="45" t="s">
        <v>761</v>
      </c>
    </row>
    <row r="689" spans="2:30" ht="18" x14ac:dyDescent="0.35">
      <c r="B689" s="20" t="s">
        <v>194</v>
      </c>
      <c r="C689" s="12">
        <v>9686</v>
      </c>
      <c r="D689" s="12">
        <v>10469</v>
      </c>
      <c r="E689" s="12">
        <v>8.1</v>
      </c>
      <c r="F689" s="12">
        <v>971</v>
      </c>
      <c r="G689" s="12">
        <v>1039</v>
      </c>
      <c r="H689" s="12">
        <v>7</v>
      </c>
      <c r="I689" s="12">
        <v>305</v>
      </c>
      <c r="J689" s="12">
        <v>169</v>
      </c>
      <c r="K689" s="12">
        <v>-44.59</v>
      </c>
      <c r="L689" s="12">
        <v>83</v>
      </c>
      <c r="M689" s="12">
        <v>82</v>
      </c>
      <c r="N689" s="12">
        <v>-1.2</v>
      </c>
      <c r="O689" s="12">
        <v>637</v>
      </c>
      <c r="P689" s="12">
        <v>833</v>
      </c>
      <c r="Q689" s="12">
        <v>30.77</v>
      </c>
      <c r="R689" s="12">
        <v>7.96</v>
      </c>
      <c r="S689" s="13">
        <v>1.74</v>
      </c>
      <c r="T689" s="13">
        <v>2.37</v>
      </c>
      <c r="U689" s="16">
        <v>36.5</v>
      </c>
      <c r="V689" s="76">
        <v>91513</v>
      </c>
      <c r="W689" s="76">
        <v>90857</v>
      </c>
      <c r="X689" s="76">
        <v>-0.72</v>
      </c>
      <c r="Y689" s="15">
        <v>367.1</v>
      </c>
      <c r="Z689" s="12">
        <v>351.7</v>
      </c>
      <c r="AA689" s="56">
        <v>-4.2</v>
      </c>
      <c r="AB689" s="71">
        <v>43373</v>
      </c>
      <c r="AC689" s="51">
        <v>10</v>
      </c>
      <c r="AD689" s="45" t="s">
        <v>698</v>
      </c>
    </row>
    <row r="690" spans="2:30" ht="18" x14ac:dyDescent="0.35">
      <c r="B690" s="20" t="s">
        <v>75</v>
      </c>
      <c r="C690" s="12">
        <v>2416.1999999999998</v>
      </c>
      <c r="D690" s="12">
        <v>2478.5</v>
      </c>
      <c r="E690" s="12">
        <v>2.6</v>
      </c>
      <c r="F690" s="12">
        <v>291.60000000000002</v>
      </c>
      <c r="G690" s="12">
        <v>297.10000000000002</v>
      </c>
      <c r="H690" s="12">
        <v>1.89</v>
      </c>
      <c r="I690" s="12">
        <v>79.400000000000006</v>
      </c>
      <c r="J690" s="12">
        <v>73.400000000000006</v>
      </c>
      <c r="K690" s="12">
        <v>-7.56</v>
      </c>
      <c r="L690" s="12">
        <v>17.600000000000001</v>
      </c>
      <c r="M690" s="12">
        <v>14.4</v>
      </c>
      <c r="N690" s="12">
        <v>-18.18</v>
      </c>
      <c r="O690" s="12">
        <v>184.9</v>
      </c>
      <c r="P690" s="12">
        <v>197.2</v>
      </c>
      <c r="Q690" s="12">
        <v>6.65</v>
      </c>
      <c r="R690" s="12">
        <v>7.96</v>
      </c>
      <c r="S690" s="13">
        <v>0.88</v>
      </c>
      <c r="T690" s="13">
        <v>0.95</v>
      </c>
      <c r="U690" s="16">
        <v>7.8</v>
      </c>
      <c r="V690" s="76">
        <v>5990.5</v>
      </c>
      <c r="W690" s="76">
        <v>5650</v>
      </c>
      <c r="X690" s="76">
        <v>-5.68</v>
      </c>
      <c r="Y690" s="15">
        <v>211.01300000000001</v>
      </c>
      <c r="Z690" s="12">
        <v>208.738</v>
      </c>
      <c r="AA690" s="56">
        <v>-1.08</v>
      </c>
      <c r="AB690" s="71">
        <v>43373</v>
      </c>
      <c r="AC690" s="51">
        <v>10.199999999999999</v>
      </c>
      <c r="AD690" s="45" t="s">
        <v>684</v>
      </c>
    </row>
    <row r="691" spans="2:30" ht="18" x14ac:dyDescent="0.35">
      <c r="B691" s="20" t="s">
        <v>1371</v>
      </c>
      <c r="C691" s="12">
        <v>106.6</v>
      </c>
      <c r="D691" s="12">
        <v>128.19999999999999</v>
      </c>
      <c r="E691" s="12">
        <v>20.3</v>
      </c>
      <c r="F691" s="12">
        <v>6.4</v>
      </c>
      <c r="G691" s="12">
        <v>12.9</v>
      </c>
      <c r="H691" s="12">
        <v>101.56</v>
      </c>
      <c r="I691" s="12">
        <v>2</v>
      </c>
      <c r="J691" s="12">
        <v>2.7</v>
      </c>
      <c r="K691" s="12">
        <v>35</v>
      </c>
      <c r="L691" s="12">
        <v>1.9</v>
      </c>
      <c r="M691" s="12">
        <v>0</v>
      </c>
      <c r="N691" s="12">
        <v>-100</v>
      </c>
      <c r="O691" s="12">
        <v>2.5</v>
      </c>
      <c r="P691" s="12">
        <v>10.199999999999999</v>
      </c>
      <c r="Q691" s="12">
        <v>308</v>
      </c>
      <c r="R691" s="12">
        <v>7.96</v>
      </c>
      <c r="S691" s="13">
        <v>0.09</v>
      </c>
      <c r="T691" s="13">
        <v>0.37</v>
      </c>
      <c r="U691" s="16">
        <v>296</v>
      </c>
      <c r="V691" s="76">
        <v>280.10000000000002</v>
      </c>
      <c r="W691" s="76">
        <v>215.4</v>
      </c>
      <c r="X691" s="76">
        <v>-23.1</v>
      </c>
      <c r="Y691" s="15">
        <v>26.773</v>
      </c>
      <c r="Z691" s="12">
        <v>27.585000000000001</v>
      </c>
      <c r="AA691" s="56">
        <v>3.03</v>
      </c>
      <c r="AB691" s="71">
        <v>43282</v>
      </c>
      <c r="AC691" s="51">
        <v>43.2</v>
      </c>
      <c r="AD691" s="45" t="s">
        <v>696</v>
      </c>
    </row>
    <row r="692" spans="2:30" ht="18" x14ac:dyDescent="0.35">
      <c r="B692" s="20" t="s">
        <v>1372</v>
      </c>
      <c r="C692" s="12">
        <v>445</v>
      </c>
      <c r="D692" s="12">
        <v>828</v>
      </c>
      <c r="E692" s="12">
        <v>86.1</v>
      </c>
      <c r="F692" s="12">
        <v>-132</v>
      </c>
      <c r="G692" s="12">
        <v>91</v>
      </c>
      <c r="H692" s="12">
        <v>-168.94</v>
      </c>
      <c r="I692" s="12">
        <v>0</v>
      </c>
      <c r="J692" s="12">
        <v>0</v>
      </c>
      <c r="K692" s="12"/>
      <c r="L692" s="12">
        <v>0</v>
      </c>
      <c r="M692" s="12">
        <v>0</v>
      </c>
      <c r="N692" s="12"/>
      <c r="O692" s="12">
        <v>-133</v>
      </c>
      <c r="P692" s="12">
        <v>66</v>
      </c>
      <c r="Q692" s="12">
        <v>149.62</v>
      </c>
      <c r="R692" s="12">
        <v>7.97</v>
      </c>
      <c r="S692" s="13">
        <v>-3.12</v>
      </c>
      <c r="T692" s="13">
        <v>1.34</v>
      </c>
      <c r="U692" s="16">
        <v>143.19999999999999</v>
      </c>
      <c r="V692" s="76">
        <v>6850</v>
      </c>
      <c r="W692" s="76">
        <v>7709</v>
      </c>
      <c r="X692" s="76">
        <v>12.54</v>
      </c>
      <c r="Y692" s="15">
        <v>42.7</v>
      </c>
      <c r="Z692" s="12">
        <v>49.1</v>
      </c>
      <c r="AA692" s="56">
        <v>14.99</v>
      </c>
      <c r="AB692" s="71">
        <v>43373</v>
      </c>
      <c r="AC692" s="51">
        <v>250</v>
      </c>
      <c r="AD692" s="45" t="s">
        <v>731</v>
      </c>
    </row>
    <row r="693" spans="2:30" ht="18" x14ac:dyDescent="0.35">
      <c r="B693" s="20" t="s">
        <v>1373</v>
      </c>
      <c r="C693" s="12">
        <v>688</v>
      </c>
      <c r="D693" s="12">
        <v>652</v>
      </c>
      <c r="E693" s="12">
        <v>-5.2</v>
      </c>
      <c r="F693" s="12">
        <v>93</v>
      </c>
      <c r="G693" s="12">
        <v>87</v>
      </c>
      <c r="H693" s="12">
        <v>-6.45</v>
      </c>
      <c r="I693" s="12">
        <v>-44</v>
      </c>
      <c r="J693" s="12">
        <v>0</v>
      </c>
      <c r="K693" s="12">
        <v>100</v>
      </c>
      <c r="L693" s="12">
        <v>32</v>
      </c>
      <c r="M693" s="12">
        <v>32</v>
      </c>
      <c r="N693" s="12">
        <v>0</v>
      </c>
      <c r="O693" s="12">
        <v>102</v>
      </c>
      <c r="P693" s="12">
        <v>52</v>
      </c>
      <c r="Q693" s="12">
        <v>-49.02</v>
      </c>
      <c r="R693" s="12">
        <v>7.98</v>
      </c>
      <c r="S693" s="13">
        <v>0.47</v>
      </c>
      <c r="T693" s="13">
        <v>0.26</v>
      </c>
      <c r="U693" s="16">
        <v>-45.5</v>
      </c>
      <c r="V693" s="76">
        <v>3733</v>
      </c>
      <c r="W693" s="76">
        <v>3581</v>
      </c>
      <c r="X693" s="76">
        <v>-4.07</v>
      </c>
      <c r="Y693" s="15">
        <v>215</v>
      </c>
      <c r="Z693" s="12">
        <v>201</v>
      </c>
      <c r="AA693" s="56">
        <v>-6.51</v>
      </c>
      <c r="AB693" s="71">
        <v>43373</v>
      </c>
      <c r="AC693" s="51">
        <v>250</v>
      </c>
      <c r="AD693" s="45" t="s">
        <v>742</v>
      </c>
    </row>
    <row r="694" spans="2:30" ht="18" x14ac:dyDescent="0.35">
      <c r="B694" s="20" t="s">
        <v>1374</v>
      </c>
      <c r="C694" s="12">
        <v>258.7</v>
      </c>
      <c r="D694" s="12">
        <v>316.5</v>
      </c>
      <c r="E694" s="12">
        <v>22.3</v>
      </c>
      <c r="F694" s="12">
        <v>26.9</v>
      </c>
      <c r="G694" s="12">
        <v>33.200000000000003</v>
      </c>
      <c r="H694" s="12">
        <v>23.42</v>
      </c>
      <c r="I694" s="12">
        <v>8.1999999999999993</v>
      </c>
      <c r="J694" s="12">
        <v>7.7</v>
      </c>
      <c r="K694" s="12">
        <v>-6.1</v>
      </c>
      <c r="L694" s="12">
        <v>0</v>
      </c>
      <c r="M694" s="12">
        <v>0</v>
      </c>
      <c r="N694" s="12"/>
      <c r="O694" s="12">
        <v>18.399999999999999</v>
      </c>
      <c r="P694" s="12">
        <v>25.3</v>
      </c>
      <c r="Q694" s="12">
        <v>37.5</v>
      </c>
      <c r="R694" s="12">
        <v>7.99</v>
      </c>
      <c r="S694" s="13">
        <v>0.24</v>
      </c>
      <c r="T694" s="13">
        <v>0.33</v>
      </c>
      <c r="U694" s="16">
        <v>37.700000000000003</v>
      </c>
      <c r="V694" s="76">
        <f>W694</f>
        <v>1020.8</v>
      </c>
      <c r="W694" s="76">
        <v>1020.8</v>
      </c>
      <c r="X694" s="76"/>
      <c r="Y694" s="15">
        <f>Z694</f>
        <v>77.569000000000003</v>
      </c>
      <c r="Z694" s="12">
        <v>77.569000000000003</v>
      </c>
      <c r="AA694" s="56"/>
      <c r="AB694" s="71">
        <v>43373</v>
      </c>
      <c r="AC694" s="51">
        <v>35.200000000000003</v>
      </c>
      <c r="AD694" s="45" t="s">
        <v>705</v>
      </c>
    </row>
    <row r="695" spans="2:30" ht="18" x14ac:dyDescent="0.35">
      <c r="B695" s="20" t="s">
        <v>331</v>
      </c>
      <c r="C695" s="12">
        <v>1324.7</v>
      </c>
      <c r="D695" s="12">
        <v>1466.2</v>
      </c>
      <c r="E695" s="12">
        <v>10.7</v>
      </c>
      <c r="F695" s="12">
        <v>132.30000000000001</v>
      </c>
      <c r="G695" s="12">
        <v>151.9</v>
      </c>
      <c r="H695" s="12">
        <v>14.81</v>
      </c>
      <c r="I695" s="12">
        <v>47.6</v>
      </c>
      <c r="J695" s="12">
        <v>34.700000000000003</v>
      </c>
      <c r="K695" s="12">
        <v>-27.1</v>
      </c>
      <c r="L695" s="12">
        <v>0</v>
      </c>
      <c r="M695" s="12">
        <v>0</v>
      </c>
      <c r="N695" s="12"/>
      <c r="O695" s="12">
        <v>84.7</v>
      </c>
      <c r="P695" s="12">
        <v>117.2</v>
      </c>
      <c r="Q695" s="12">
        <v>38.369999999999997</v>
      </c>
      <c r="R695" s="12">
        <v>7.99</v>
      </c>
      <c r="S695" s="13">
        <v>0.68</v>
      </c>
      <c r="T695" s="13">
        <v>0.97</v>
      </c>
      <c r="U695" s="16">
        <v>41.6</v>
      </c>
      <c r="V695" s="76">
        <v>793</v>
      </c>
      <c r="W695" s="76">
        <v>915.7</v>
      </c>
      <c r="X695" s="76">
        <v>15.47</v>
      </c>
      <c r="Y695" s="15">
        <v>124.2</v>
      </c>
      <c r="Z695" s="12">
        <v>121.443</v>
      </c>
      <c r="AA695" s="56">
        <v>-2.2200000000000002</v>
      </c>
      <c r="AB695" s="71">
        <v>43373</v>
      </c>
      <c r="AC695" s="51">
        <v>17.7</v>
      </c>
      <c r="AD695" s="45" t="s">
        <v>718</v>
      </c>
    </row>
    <row r="696" spans="2:30" ht="18" x14ac:dyDescent="0.35">
      <c r="B696" s="20" t="s">
        <v>1375</v>
      </c>
      <c r="C696" s="12">
        <v>510.9</v>
      </c>
      <c r="D696" s="12">
        <v>523.1</v>
      </c>
      <c r="E696" s="12">
        <v>2.4</v>
      </c>
      <c r="F696" s="12">
        <v>-7</v>
      </c>
      <c r="G696" s="12">
        <v>51.6</v>
      </c>
      <c r="H696" s="12">
        <v>-837.14</v>
      </c>
      <c r="I696" s="12">
        <v>-2.2000000000000002</v>
      </c>
      <c r="J696" s="12">
        <v>8.3000000000000007</v>
      </c>
      <c r="K696" s="12">
        <v>477.27</v>
      </c>
      <c r="L696" s="12">
        <v>0</v>
      </c>
      <c r="M696" s="12">
        <v>0</v>
      </c>
      <c r="N696" s="12"/>
      <c r="O696" s="12">
        <v>-4</v>
      </c>
      <c r="P696" s="12">
        <v>41.8</v>
      </c>
      <c r="Q696" s="12">
        <v>1145</v>
      </c>
      <c r="R696" s="12">
        <v>7.99</v>
      </c>
      <c r="S696" s="13">
        <v>-0.13</v>
      </c>
      <c r="T696" s="13">
        <v>1.31</v>
      </c>
      <c r="U696" s="16"/>
      <c r="V696" s="76">
        <v>2437.3000000000002</v>
      </c>
      <c r="W696" s="76">
        <v>2220.6</v>
      </c>
      <c r="X696" s="76">
        <v>-8.89</v>
      </c>
      <c r="Y696" s="15">
        <v>30.625</v>
      </c>
      <c r="Z696" s="12">
        <v>31.834</v>
      </c>
      <c r="AA696" s="56">
        <v>3.95</v>
      </c>
      <c r="AB696" s="71">
        <v>43373</v>
      </c>
      <c r="AC696" s="51">
        <v>11.7</v>
      </c>
      <c r="AD696" s="45" t="s">
        <v>761</v>
      </c>
    </row>
    <row r="697" spans="2:30" ht="18" x14ac:dyDescent="0.35">
      <c r="B697" s="20" t="s">
        <v>1376</v>
      </c>
      <c r="C697" s="12">
        <v>104.8</v>
      </c>
      <c r="D697" s="12">
        <v>114.9</v>
      </c>
      <c r="E697" s="12">
        <v>9.6</v>
      </c>
      <c r="F697" s="12">
        <v>13.4</v>
      </c>
      <c r="G697" s="12">
        <v>12.2</v>
      </c>
      <c r="H697" s="12">
        <v>-8.9600000000000009</v>
      </c>
      <c r="I697" s="12">
        <v>4.0999999999999996</v>
      </c>
      <c r="J697" s="12">
        <v>3</v>
      </c>
      <c r="K697" s="12">
        <v>-26.83</v>
      </c>
      <c r="L697" s="12">
        <v>0</v>
      </c>
      <c r="M697" s="12">
        <v>0</v>
      </c>
      <c r="N697" s="12"/>
      <c r="O697" s="12">
        <v>9.4</v>
      </c>
      <c r="P697" s="12">
        <v>9.1999999999999993</v>
      </c>
      <c r="Q697" s="12">
        <v>-2.13</v>
      </c>
      <c r="R697" s="12">
        <v>8.01</v>
      </c>
      <c r="S697" s="13">
        <v>0.53</v>
      </c>
      <c r="T697" s="13">
        <v>0.52</v>
      </c>
      <c r="U697" s="16">
        <v>-1.2</v>
      </c>
      <c r="V697" s="76">
        <v>55</v>
      </c>
      <c r="W697" s="76">
        <v>61.9</v>
      </c>
      <c r="X697" s="76">
        <v>12.55</v>
      </c>
      <c r="Y697" s="15">
        <v>17.812999999999999</v>
      </c>
      <c r="Z697" s="12">
        <v>17.719000000000001</v>
      </c>
      <c r="AA697" s="56">
        <v>-0.52</v>
      </c>
      <c r="AB697" s="71">
        <v>43372</v>
      </c>
      <c r="AC697" s="51">
        <v>20</v>
      </c>
      <c r="AD697" s="45" t="s">
        <v>909</v>
      </c>
    </row>
    <row r="698" spans="2:30" ht="18" x14ac:dyDescent="0.35">
      <c r="B698" s="20" t="s">
        <v>1377</v>
      </c>
      <c r="C698" s="12">
        <v>248.7</v>
      </c>
      <c r="D698" s="12">
        <v>269.39999999999998</v>
      </c>
      <c r="E698" s="12">
        <v>8.3000000000000007</v>
      </c>
      <c r="F698" s="12">
        <v>22.7</v>
      </c>
      <c r="G698" s="12">
        <v>30.4</v>
      </c>
      <c r="H698" s="12">
        <v>33.92</v>
      </c>
      <c r="I698" s="12">
        <v>7.5</v>
      </c>
      <c r="J698" s="12">
        <v>6.5</v>
      </c>
      <c r="K698" s="12">
        <v>-13.33</v>
      </c>
      <c r="L698" s="12">
        <v>2.7</v>
      </c>
      <c r="M698" s="12">
        <v>2.2000000000000002</v>
      </c>
      <c r="N698" s="12">
        <v>-18.52</v>
      </c>
      <c r="O698" s="12">
        <v>12.5</v>
      </c>
      <c r="P698" s="12">
        <v>21.7</v>
      </c>
      <c r="Q698" s="12">
        <v>73.599999999999994</v>
      </c>
      <c r="R698" s="12">
        <v>8.0500000000000007</v>
      </c>
      <c r="S698" s="13">
        <v>0.21</v>
      </c>
      <c r="T698" s="13">
        <v>0.36</v>
      </c>
      <c r="U698" s="16">
        <v>72.2</v>
      </c>
      <c r="V698" s="76">
        <v>572</v>
      </c>
      <c r="W698" s="76">
        <v>497.5</v>
      </c>
      <c r="X698" s="76">
        <v>-13.02</v>
      </c>
      <c r="Y698" s="15">
        <v>60.6</v>
      </c>
      <c r="Z698" s="12">
        <v>61.1</v>
      </c>
      <c r="AA698" s="56">
        <v>0.83</v>
      </c>
      <c r="AB698" s="71">
        <v>43373</v>
      </c>
      <c r="AC698" s="51">
        <v>19.8</v>
      </c>
      <c r="AD698" s="45" t="s">
        <v>693</v>
      </c>
    </row>
    <row r="699" spans="2:30" ht="18" x14ac:dyDescent="0.35">
      <c r="B699" s="20" t="s">
        <v>1378</v>
      </c>
      <c r="C699" s="12">
        <v>539.5</v>
      </c>
      <c r="D699" s="12">
        <v>485.8</v>
      </c>
      <c r="E699" s="12">
        <v>-10</v>
      </c>
      <c r="F699" s="12">
        <v>60</v>
      </c>
      <c r="G699" s="12">
        <v>62.8</v>
      </c>
      <c r="H699" s="12">
        <v>4.67</v>
      </c>
      <c r="I699" s="12">
        <v>25</v>
      </c>
      <c r="J699" s="12">
        <v>18</v>
      </c>
      <c r="K699" s="12">
        <v>-28</v>
      </c>
      <c r="L699" s="12">
        <v>3.6</v>
      </c>
      <c r="M699" s="12">
        <v>5.7</v>
      </c>
      <c r="N699" s="12">
        <v>58.33</v>
      </c>
      <c r="O699" s="12">
        <v>31.4</v>
      </c>
      <c r="P699" s="12">
        <v>39.1</v>
      </c>
      <c r="Q699" s="12">
        <v>24.52</v>
      </c>
      <c r="R699" s="12">
        <v>8.0500000000000007</v>
      </c>
      <c r="S699" s="13">
        <v>0.61</v>
      </c>
      <c r="T699" s="13">
        <v>0.79</v>
      </c>
      <c r="U699" s="16">
        <v>29.3</v>
      </c>
      <c r="V699" s="76">
        <v>1472</v>
      </c>
      <c r="W699" s="76">
        <v>1599.2</v>
      </c>
      <c r="X699" s="76">
        <v>8.64</v>
      </c>
      <c r="Y699" s="15">
        <v>51.3</v>
      </c>
      <c r="Z699" s="12">
        <v>49.4</v>
      </c>
      <c r="AA699" s="56">
        <v>-3.7</v>
      </c>
      <c r="AB699" s="71">
        <v>43372</v>
      </c>
      <c r="AC699" s="51">
        <v>10.3</v>
      </c>
      <c r="AD699" s="45" t="s">
        <v>733</v>
      </c>
    </row>
    <row r="700" spans="2:30" ht="18" x14ac:dyDescent="0.35">
      <c r="B700" s="20" t="s">
        <v>448</v>
      </c>
      <c r="C700" s="12">
        <v>8136</v>
      </c>
      <c r="D700" s="12">
        <v>8370</v>
      </c>
      <c r="E700" s="12">
        <v>2.9</v>
      </c>
      <c r="F700" s="12">
        <v>1185</v>
      </c>
      <c r="G700" s="12">
        <v>1001</v>
      </c>
      <c r="H700" s="12">
        <v>-15.53</v>
      </c>
      <c r="I700" s="12">
        <v>135</v>
      </c>
      <c r="J700" s="12">
        <v>163</v>
      </c>
      <c r="K700" s="12">
        <v>20.74</v>
      </c>
      <c r="L700" s="12">
        <v>123</v>
      </c>
      <c r="M700" s="12">
        <v>109</v>
      </c>
      <c r="N700" s="12">
        <v>-11.38</v>
      </c>
      <c r="O700" s="12">
        <v>875</v>
      </c>
      <c r="P700" s="12">
        <v>675</v>
      </c>
      <c r="Q700" s="12">
        <v>-22.86</v>
      </c>
      <c r="R700" s="12">
        <v>8.06</v>
      </c>
      <c r="S700" s="13">
        <v>0.93</v>
      </c>
      <c r="T700" s="13">
        <v>0.73</v>
      </c>
      <c r="U700" s="16">
        <v>-22.2</v>
      </c>
      <c r="V700" s="76">
        <v>31437</v>
      </c>
      <c r="W700" s="76">
        <v>27633</v>
      </c>
      <c r="X700" s="76">
        <v>-12.1</v>
      </c>
      <c r="Y700" s="15">
        <v>938</v>
      </c>
      <c r="Z700" s="12">
        <v>930.5</v>
      </c>
      <c r="AA700" s="56">
        <v>-0.8</v>
      </c>
      <c r="AB700" s="71">
        <v>43373</v>
      </c>
      <c r="AC700" s="51">
        <v>13.7</v>
      </c>
      <c r="AD700" s="45" t="s">
        <v>741</v>
      </c>
    </row>
    <row r="701" spans="2:30" ht="18" x14ac:dyDescent="0.35">
      <c r="B701" s="20" t="s">
        <v>1379</v>
      </c>
      <c r="C701" s="12">
        <v>403.6</v>
      </c>
      <c r="D701" s="12">
        <v>434.1</v>
      </c>
      <c r="E701" s="12">
        <v>7.6</v>
      </c>
      <c r="F701" s="12">
        <v>-7.7</v>
      </c>
      <c r="G701" s="12">
        <v>42.9</v>
      </c>
      <c r="H701" s="12">
        <v>-657.14</v>
      </c>
      <c r="I701" s="12">
        <v>-2.8</v>
      </c>
      <c r="J701" s="12">
        <v>7.9</v>
      </c>
      <c r="K701" s="12">
        <v>382.14</v>
      </c>
      <c r="L701" s="12">
        <v>0</v>
      </c>
      <c r="M701" s="12">
        <v>0</v>
      </c>
      <c r="N701" s="12"/>
      <c r="O701" s="12">
        <v>-4.7</v>
      </c>
      <c r="P701" s="12">
        <v>35</v>
      </c>
      <c r="Q701" s="12">
        <v>844.68</v>
      </c>
      <c r="R701" s="12">
        <v>8.06</v>
      </c>
      <c r="S701" s="13">
        <v>-0.23</v>
      </c>
      <c r="T701" s="13">
        <v>1.77</v>
      </c>
      <c r="U701" s="16">
        <v>855.7</v>
      </c>
      <c r="V701" s="76">
        <v>365.9</v>
      </c>
      <c r="W701" s="76">
        <v>378.4</v>
      </c>
      <c r="X701" s="76">
        <v>3.42</v>
      </c>
      <c r="Y701" s="15">
        <v>20.219000000000001</v>
      </c>
      <c r="Z701" s="12">
        <v>19.744</v>
      </c>
      <c r="AA701" s="56">
        <v>-2.35</v>
      </c>
      <c r="AB701" s="71">
        <v>43337</v>
      </c>
      <c r="AC701" s="51">
        <v>19.600000000000001</v>
      </c>
      <c r="AD701" s="45" t="s">
        <v>705</v>
      </c>
    </row>
    <row r="702" spans="2:30" ht="18" x14ac:dyDescent="0.35">
      <c r="B702" s="20" t="s">
        <v>1380</v>
      </c>
      <c r="C702" s="12">
        <v>364.7</v>
      </c>
      <c r="D702" s="12">
        <v>390.9</v>
      </c>
      <c r="E702" s="12">
        <v>7.2</v>
      </c>
      <c r="F702" s="12">
        <v>44.2</v>
      </c>
      <c r="G702" s="12">
        <v>47.9</v>
      </c>
      <c r="H702" s="12">
        <v>8.3699999999999992</v>
      </c>
      <c r="I702" s="12">
        <v>13</v>
      </c>
      <c r="J702" s="12">
        <v>12.5</v>
      </c>
      <c r="K702" s="12">
        <v>-3.85</v>
      </c>
      <c r="L702" s="12">
        <v>4.7</v>
      </c>
      <c r="M702" s="12">
        <v>3.9</v>
      </c>
      <c r="N702" s="12">
        <v>-17.02</v>
      </c>
      <c r="O702" s="12">
        <v>26.5</v>
      </c>
      <c r="P702" s="12">
        <v>31.5</v>
      </c>
      <c r="Q702" s="12">
        <v>18.87</v>
      </c>
      <c r="R702" s="12">
        <v>8.06</v>
      </c>
      <c r="S702" s="13">
        <v>0.77</v>
      </c>
      <c r="T702" s="13">
        <v>0.92</v>
      </c>
      <c r="U702" s="16">
        <v>19.399999999999999</v>
      </c>
      <c r="V702" s="76">
        <v>884.8</v>
      </c>
      <c r="W702" s="76">
        <v>765.4</v>
      </c>
      <c r="X702" s="76">
        <v>-13.49</v>
      </c>
      <c r="Y702" s="15">
        <v>34.4</v>
      </c>
      <c r="Z702" s="12">
        <v>34.4</v>
      </c>
      <c r="AA702" s="56">
        <v>0</v>
      </c>
      <c r="AB702" s="71">
        <v>43373</v>
      </c>
      <c r="AC702" s="51">
        <v>20.7</v>
      </c>
      <c r="AD702" s="45" t="s">
        <v>696</v>
      </c>
    </row>
    <row r="703" spans="2:30" ht="18" x14ac:dyDescent="0.35">
      <c r="B703" s="20" t="s">
        <v>1381</v>
      </c>
      <c r="C703" s="12">
        <v>426.5</v>
      </c>
      <c r="D703" s="12">
        <v>426.5</v>
      </c>
      <c r="E703" s="12">
        <v>0</v>
      </c>
      <c r="F703" s="12">
        <v>5.5</v>
      </c>
      <c r="G703" s="12">
        <v>45.7</v>
      </c>
      <c r="H703" s="12">
        <v>730.91</v>
      </c>
      <c r="I703" s="12">
        <v>-3.1</v>
      </c>
      <c r="J703" s="12">
        <v>3.7</v>
      </c>
      <c r="K703" s="12">
        <v>219.35</v>
      </c>
      <c r="L703" s="12">
        <v>7.7</v>
      </c>
      <c r="M703" s="12">
        <v>7.5</v>
      </c>
      <c r="N703" s="12">
        <v>-2.6</v>
      </c>
      <c r="O703" s="12">
        <v>0.9</v>
      </c>
      <c r="P703" s="12">
        <v>34.4</v>
      </c>
      <c r="Q703" s="12">
        <v>3722.22</v>
      </c>
      <c r="R703" s="12">
        <v>8.07</v>
      </c>
      <c r="S703" s="13">
        <v>0.05</v>
      </c>
      <c r="T703" s="13">
        <v>2.08</v>
      </c>
      <c r="U703" s="16"/>
      <c r="V703" s="76">
        <v>1242.5999999999999</v>
      </c>
      <c r="W703" s="76">
        <v>1352</v>
      </c>
      <c r="X703" s="76">
        <v>8.8000000000000007</v>
      </c>
      <c r="Y703" s="15">
        <v>16.567</v>
      </c>
      <c r="Z703" s="12">
        <v>16.564</v>
      </c>
      <c r="AA703" s="56">
        <v>-0.02</v>
      </c>
      <c r="AB703" s="71">
        <v>43373</v>
      </c>
      <c r="AC703" s="51">
        <v>9.3000000000000007</v>
      </c>
      <c r="AD703" s="45" t="s">
        <v>963</v>
      </c>
    </row>
    <row r="704" spans="2:30" ht="18" x14ac:dyDescent="0.35">
      <c r="B704" s="20" t="s">
        <v>1382</v>
      </c>
      <c r="C704" s="12">
        <v>1341</v>
      </c>
      <c r="D704" s="12">
        <v>1546</v>
      </c>
      <c r="E704" s="12">
        <v>15.3</v>
      </c>
      <c r="F704" s="12">
        <v>203</v>
      </c>
      <c r="G704" s="12">
        <v>238</v>
      </c>
      <c r="H704" s="12">
        <v>17.239999999999998</v>
      </c>
      <c r="I704" s="12">
        <v>32</v>
      </c>
      <c r="J704" s="12">
        <v>29</v>
      </c>
      <c r="K704" s="12">
        <v>-9.3800000000000008</v>
      </c>
      <c r="L704" s="12">
        <v>71</v>
      </c>
      <c r="M704" s="12">
        <v>75</v>
      </c>
      <c r="N704" s="12">
        <v>5.63</v>
      </c>
      <c r="O704" s="12">
        <v>99</v>
      </c>
      <c r="P704" s="12">
        <v>125</v>
      </c>
      <c r="Q704" s="12">
        <v>26.26</v>
      </c>
      <c r="R704" s="12">
        <v>8.09</v>
      </c>
      <c r="S704" s="13">
        <v>0.32</v>
      </c>
      <c r="T704" s="13">
        <v>0.4</v>
      </c>
      <c r="U704" s="16">
        <v>26.3</v>
      </c>
      <c r="V704" s="76">
        <v>16719</v>
      </c>
      <c r="W704" s="76">
        <v>16627</v>
      </c>
      <c r="X704" s="76">
        <v>-0.55000000000000004</v>
      </c>
      <c r="Y704" s="15">
        <v>309.80200000000002</v>
      </c>
      <c r="Z704" s="12">
        <v>309.69</v>
      </c>
      <c r="AA704" s="56">
        <v>-0.04</v>
      </c>
      <c r="AB704" s="71">
        <v>43373</v>
      </c>
      <c r="AC704" s="51">
        <v>240.5</v>
      </c>
      <c r="AD704" s="45" t="s">
        <v>737</v>
      </c>
    </row>
    <row r="705" spans="2:30" ht="18" x14ac:dyDescent="0.35">
      <c r="B705" s="20" t="s">
        <v>1383</v>
      </c>
      <c r="C705" s="12">
        <v>78.099999999999994</v>
      </c>
      <c r="D705" s="12">
        <v>88.9</v>
      </c>
      <c r="E705" s="12">
        <v>13.8</v>
      </c>
      <c r="F705" s="12">
        <v>32.299999999999997</v>
      </c>
      <c r="G705" s="12">
        <v>21.6</v>
      </c>
      <c r="H705" s="12">
        <v>-33.130000000000003</v>
      </c>
      <c r="I705" s="12">
        <v>0</v>
      </c>
      <c r="J705" s="12">
        <v>0</v>
      </c>
      <c r="K705" s="12"/>
      <c r="L705" s="12">
        <v>10.4</v>
      </c>
      <c r="M705" s="12">
        <v>12.7</v>
      </c>
      <c r="N705" s="12">
        <v>22.12</v>
      </c>
      <c r="O705" s="12">
        <v>18.5</v>
      </c>
      <c r="P705" s="12">
        <v>7.2</v>
      </c>
      <c r="Q705" s="12">
        <v>-61.08</v>
      </c>
      <c r="R705" s="12">
        <v>8.1</v>
      </c>
      <c r="S705" s="13">
        <v>0.2</v>
      </c>
      <c r="T705" s="13">
        <v>7.0000000000000007E-2</v>
      </c>
      <c r="U705" s="16">
        <v>-65.599999999999994</v>
      </c>
      <c r="V705" s="76">
        <v>1307.5</v>
      </c>
      <c r="W705" s="76">
        <v>1482.5</v>
      </c>
      <c r="X705" s="76">
        <v>13.38</v>
      </c>
      <c r="Y705" s="15">
        <v>93.435000000000002</v>
      </c>
      <c r="Z705" s="12">
        <v>106.333</v>
      </c>
      <c r="AA705" s="56">
        <v>13.8</v>
      </c>
      <c r="AB705" s="71">
        <v>43373</v>
      </c>
      <c r="AC705" s="51">
        <v>62.1</v>
      </c>
      <c r="AD705" s="45" t="s">
        <v>721</v>
      </c>
    </row>
    <row r="706" spans="2:30" ht="18" x14ac:dyDescent="0.35">
      <c r="B706" s="20" t="s">
        <v>1384</v>
      </c>
      <c r="C706" s="12">
        <v>771.4</v>
      </c>
      <c r="D706" s="12">
        <v>881.3</v>
      </c>
      <c r="E706" s="12">
        <v>14.2</v>
      </c>
      <c r="F706" s="12">
        <v>85.3</v>
      </c>
      <c r="G706" s="12">
        <v>109.8</v>
      </c>
      <c r="H706" s="12">
        <v>28.72</v>
      </c>
      <c r="I706" s="12">
        <v>21.1</v>
      </c>
      <c r="J706" s="12">
        <v>25</v>
      </c>
      <c r="K706" s="12">
        <v>18.48</v>
      </c>
      <c r="L706" s="12">
        <v>10.1</v>
      </c>
      <c r="M706" s="12">
        <v>12.5</v>
      </c>
      <c r="N706" s="12">
        <v>23.76</v>
      </c>
      <c r="O706" s="12">
        <v>53.5</v>
      </c>
      <c r="P706" s="12">
        <v>71.599999999999994</v>
      </c>
      <c r="Q706" s="12">
        <v>33.83</v>
      </c>
      <c r="R706" s="12">
        <v>8.1199999999999992</v>
      </c>
      <c r="S706" s="13">
        <v>0.68</v>
      </c>
      <c r="T706" s="13">
        <v>0.91</v>
      </c>
      <c r="U706" s="16">
        <v>34.5</v>
      </c>
      <c r="V706" s="76">
        <v>1940.6</v>
      </c>
      <c r="W706" s="76">
        <v>2919.6</v>
      </c>
      <c r="X706" s="76">
        <v>50.45</v>
      </c>
      <c r="Y706" s="15">
        <v>78.804000000000002</v>
      </c>
      <c r="Z706" s="12">
        <v>78.427999999999997</v>
      </c>
      <c r="AA706" s="56">
        <v>-0.48</v>
      </c>
      <c r="AB706" s="71">
        <v>43373</v>
      </c>
      <c r="AC706" s="51">
        <v>9.9</v>
      </c>
      <c r="AD706" s="45" t="s">
        <v>696</v>
      </c>
    </row>
    <row r="707" spans="2:30" ht="18" x14ac:dyDescent="0.35">
      <c r="B707" s="20" t="s">
        <v>1385</v>
      </c>
      <c r="C707" s="12">
        <v>1002.4</v>
      </c>
      <c r="D707" s="12">
        <v>1181.4000000000001</v>
      </c>
      <c r="E707" s="12">
        <v>17.899999999999999</v>
      </c>
      <c r="F707" s="12">
        <v>131.5</v>
      </c>
      <c r="G707" s="12">
        <v>138.19999999999999</v>
      </c>
      <c r="H707" s="12">
        <v>5.0999999999999996</v>
      </c>
      <c r="I707" s="12">
        <v>44.5</v>
      </c>
      <c r="J707" s="12">
        <v>25</v>
      </c>
      <c r="K707" s="12">
        <v>-43.82</v>
      </c>
      <c r="L707" s="12">
        <v>7.9</v>
      </c>
      <c r="M707" s="12">
        <v>16.3</v>
      </c>
      <c r="N707" s="12">
        <v>106.33</v>
      </c>
      <c r="O707" s="12">
        <v>78.7</v>
      </c>
      <c r="P707" s="12">
        <v>96.1</v>
      </c>
      <c r="Q707" s="12">
        <v>22.11</v>
      </c>
      <c r="R707" s="12">
        <v>8.1300000000000008</v>
      </c>
      <c r="S707" s="13">
        <v>1.25</v>
      </c>
      <c r="T707" s="13">
        <v>1.59</v>
      </c>
      <c r="U707" s="16">
        <v>27.1</v>
      </c>
      <c r="V707" s="76">
        <v>1881.6</v>
      </c>
      <c r="W707" s="76">
        <v>2726.7</v>
      </c>
      <c r="X707" s="76">
        <v>44.91</v>
      </c>
      <c r="Y707" s="15">
        <v>62.796999999999997</v>
      </c>
      <c r="Z707" s="12">
        <v>60.329000000000001</v>
      </c>
      <c r="AA707" s="56">
        <v>-3.93</v>
      </c>
      <c r="AB707" s="71">
        <v>43373</v>
      </c>
      <c r="AC707" s="51">
        <v>19.5</v>
      </c>
      <c r="AD707" s="45" t="s">
        <v>712</v>
      </c>
    </row>
    <row r="708" spans="2:30" ht="18" x14ac:dyDescent="0.35">
      <c r="B708" s="20" t="s">
        <v>1386</v>
      </c>
      <c r="C708" s="12">
        <v>797</v>
      </c>
      <c r="D708" s="12">
        <v>873</v>
      </c>
      <c r="E708" s="12">
        <v>9.5</v>
      </c>
      <c r="F708" s="12">
        <v>152</v>
      </c>
      <c r="G708" s="12">
        <v>140</v>
      </c>
      <c r="H708" s="12">
        <v>-7.89</v>
      </c>
      <c r="I708" s="12">
        <v>34</v>
      </c>
      <c r="J708" s="12">
        <v>29</v>
      </c>
      <c r="K708" s="12">
        <v>-14.71</v>
      </c>
      <c r="L708" s="12">
        <v>38</v>
      </c>
      <c r="M708" s="12">
        <v>40</v>
      </c>
      <c r="N708" s="12">
        <v>5.26</v>
      </c>
      <c r="O708" s="12">
        <v>80</v>
      </c>
      <c r="P708" s="12">
        <v>71</v>
      </c>
      <c r="Q708" s="12">
        <v>-11.25</v>
      </c>
      <c r="R708" s="12">
        <v>8.1300000000000008</v>
      </c>
      <c r="S708" s="13">
        <v>0.59</v>
      </c>
      <c r="T708" s="13">
        <v>0.52</v>
      </c>
      <c r="U708" s="16">
        <v>-11.8</v>
      </c>
      <c r="V708" s="76">
        <v>4795</v>
      </c>
      <c r="W708" s="76">
        <v>4189</v>
      </c>
      <c r="X708" s="76">
        <v>-12.64</v>
      </c>
      <c r="Y708" s="15">
        <v>135.19999999999999</v>
      </c>
      <c r="Z708" s="12">
        <v>136</v>
      </c>
      <c r="AA708" s="56">
        <v>0.59</v>
      </c>
      <c r="AB708" s="71">
        <v>43373</v>
      </c>
      <c r="AC708" s="51">
        <v>24</v>
      </c>
      <c r="AD708" s="45" t="s">
        <v>705</v>
      </c>
    </row>
    <row r="709" spans="2:30" ht="18" x14ac:dyDescent="0.35">
      <c r="B709" s="20" t="s">
        <v>1387</v>
      </c>
      <c r="C709" s="12">
        <v>439.4</v>
      </c>
      <c r="D709" s="12">
        <v>498.9</v>
      </c>
      <c r="E709" s="12">
        <v>13.5</v>
      </c>
      <c r="F709" s="12">
        <v>-58.4</v>
      </c>
      <c r="G709" s="12">
        <v>53.2</v>
      </c>
      <c r="H709" s="12">
        <v>-191.1</v>
      </c>
      <c r="I709" s="12">
        <v>-4.5999999999999996</v>
      </c>
      <c r="J709" s="12">
        <v>4.7</v>
      </c>
      <c r="K709" s="12">
        <v>202.17</v>
      </c>
      <c r="L709" s="12">
        <v>7.5</v>
      </c>
      <c r="M709" s="12">
        <v>7.9</v>
      </c>
      <c r="N709" s="12">
        <v>5.33</v>
      </c>
      <c r="O709" s="12">
        <v>-61.3</v>
      </c>
      <c r="P709" s="12">
        <v>40.6</v>
      </c>
      <c r="Q709" s="12">
        <v>166.23</v>
      </c>
      <c r="R709" s="12">
        <v>8.14</v>
      </c>
      <c r="S709" s="13">
        <v>-1.78</v>
      </c>
      <c r="T709" s="13">
        <v>1.17</v>
      </c>
      <c r="U709" s="16">
        <v>165.9</v>
      </c>
      <c r="V709" s="76">
        <v>7250</v>
      </c>
      <c r="W709" s="76">
        <v>7461.6</v>
      </c>
      <c r="X709" s="76">
        <v>2.92</v>
      </c>
      <c r="Y709" s="15">
        <v>34.475000000000001</v>
      </c>
      <c r="Z709" s="12">
        <v>34.655999999999999</v>
      </c>
      <c r="AA709" s="56">
        <v>0.53</v>
      </c>
      <c r="AB709" s="71">
        <v>43373</v>
      </c>
      <c r="AC709" s="51">
        <v>20</v>
      </c>
      <c r="AD709" s="45" t="s">
        <v>698</v>
      </c>
    </row>
    <row r="710" spans="2:30" ht="18" x14ac:dyDescent="0.35">
      <c r="B710" s="20" t="s">
        <v>1388</v>
      </c>
      <c r="C710" s="12">
        <v>466.6</v>
      </c>
      <c r="D710" s="12">
        <v>561.4</v>
      </c>
      <c r="E710" s="12">
        <v>20.3</v>
      </c>
      <c r="F710" s="12">
        <v>78.599999999999994</v>
      </c>
      <c r="G710" s="12">
        <v>75.099999999999994</v>
      </c>
      <c r="H710" s="12">
        <v>-4.45</v>
      </c>
      <c r="I710" s="12">
        <v>17.399999999999999</v>
      </c>
      <c r="J710" s="12">
        <v>11.5</v>
      </c>
      <c r="K710" s="12">
        <v>-33.909999999999997</v>
      </c>
      <c r="L710" s="12">
        <v>14.3</v>
      </c>
      <c r="M710" s="12">
        <v>15.6</v>
      </c>
      <c r="N710" s="12">
        <v>9.09</v>
      </c>
      <c r="O710" s="12">
        <v>45.5</v>
      </c>
      <c r="P710" s="12">
        <v>45.8</v>
      </c>
      <c r="Q710" s="12">
        <v>0.66</v>
      </c>
      <c r="R710" s="12">
        <v>8.16</v>
      </c>
      <c r="S710" s="13">
        <v>0.17</v>
      </c>
      <c r="T710" s="13">
        <v>0.17</v>
      </c>
      <c r="U710" s="16">
        <v>0.9</v>
      </c>
      <c r="V710" s="76">
        <v>2371.6</v>
      </c>
      <c r="W710" s="76">
        <v>2733.4</v>
      </c>
      <c r="X710" s="76">
        <v>15.26</v>
      </c>
      <c r="Y710" s="15">
        <v>269.88400000000001</v>
      </c>
      <c r="Z710" s="12">
        <v>269.21199999999999</v>
      </c>
      <c r="AA710" s="56">
        <v>-0.25</v>
      </c>
      <c r="AB710" s="71">
        <v>43373</v>
      </c>
      <c r="AC710" s="51">
        <v>20.5</v>
      </c>
      <c r="AD710" s="45" t="s">
        <v>705</v>
      </c>
    </row>
    <row r="711" spans="2:30" ht="18" x14ac:dyDescent="0.35">
      <c r="B711" s="20" t="s">
        <v>1389</v>
      </c>
      <c r="C711" s="12">
        <v>362.5</v>
      </c>
      <c r="D711" s="12">
        <v>348</v>
      </c>
      <c r="E711" s="12">
        <v>-4</v>
      </c>
      <c r="F711" s="12">
        <v>75.7</v>
      </c>
      <c r="G711" s="12">
        <v>48.7</v>
      </c>
      <c r="H711" s="12">
        <v>-35.67</v>
      </c>
      <c r="I711" s="12">
        <v>14.2</v>
      </c>
      <c r="J711" s="12">
        <v>2.6</v>
      </c>
      <c r="K711" s="12">
        <v>-81.69</v>
      </c>
      <c r="L711" s="12">
        <v>16.600000000000001</v>
      </c>
      <c r="M711" s="12">
        <v>17.600000000000001</v>
      </c>
      <c r="N711" s="12">
        <v>6.02</v>
      </c>
      <c r="O711" s="12">
        <v>44.9</v>
      </c>
      <c r="P711" s="12">
        <v>28.5</v>
      </c>
      <c r="Q711" s="12">
        <v>-36.53</v>
      </c>
      <c r="R711" s="12">
        <v>8.19</v>
      </c>
      <c r="S711" s="13">
        <v>0.88</v>
      </c>
      <c r="T711" s="13">
        <v>0.55000000000000004</v>
      </c>
      <c r="U711" s="16">
        <v>-37</v>
      </c>
      <c r="V711" s="76">
        <v>2935.8</v>
      </c>
      <c r="W711" s="76">
        <v>3047.2</v>
      </c>
      <c r="X711" s="76">
        <v>3.79</v>
      </c>
      <c r="Y711" s="15">
        <v>51.2</v>
      </c>
      <c r="Z711" s="12">
        <v>51.6</v>
      </c>
      <c r="AA711" s="56">
        <v>0.78</v>
      </c>
      <c r="AB711" s="71">
        <v>43373</v>
      </c>
      <c r="AC711" s="51">
        <v>32.6</v>
      </c>
      <c r="AD711" s="45" t="s">
        <v>723</v>
      </c>
    </row>
    <row r="712" spans="2:30" ht="18" x14ac:dyDescent="0.35">
      <c r="B712" s="20" t="s">
        <v>510</v>
      </c>
      <c r="C712" s="12">
        <v>1936.1</v>
      </c>
      <c r="D712" s="12">
        <v>2061.4</v>
      </c>
      <c r="E712" s="12">
        <v>6.5</v>
      </c>
      <c r="F712" s="12">
        <v>159.5</v>
      </c>
      <c r="G712" s="12">
        <v>176</v>
      </c>
      <c r="H712" s="12">
        <v>10.34</v>
      </c>
      <c r="I712" s="12">
        <v>38.200000000000003</v>
      </c>
      <c r="J712" s="12">
        <v>7.1</v>
      </c>
      <c r="K712" s="12">
        <v>-81.41</v>
      </c>
      <c r="L712" s="12">
        <v>0</v>
      </c>
      <c r="M712" s="12">
        <v>0</v>
      </c>
      <c r="N712" s="12"/>
      <c r="O712" s="12">
        <v>121.3</v>
      </c>
      <c r="P712" s="12">
        <v>168.9</v>
      </c>
      <c r="Q712" s="12">
        <v>39.24</v>
      </c>
      <c r="R712" s="12">
        <v>8.19</v>
      </c>
      <c r="S712" s="13">
        <v>0.95</v>
      </c>
      <c r="T712" s="13">
        <v>1.34</v>
      </c>
      <c r="U712" s="16">
        <v>40.9</v>
      </c>
      <c r="V712" s="76">
        <v>3164.8</v>
      </c>
      <c r="W712" s="76">
        <v>3221.7</v>
      </c>
      <c r="X712" s="76">
        <v>1.8</v>
      </c>
      <c r="Y712" s="15">
        <v>127.3</v>
      </c>
      <c r="Z712" s="12">
        <v>125.8</v>
      </c>
      <c r="AA712" s="56">
        <v>-1.18</v>
      </c>
      <c r="AB712" s="71">
        <v>43338</v>
      </c>
      <c r="AC712" s="51">
        <v>24.2</v>
      </c>
      <c r="AD712" s="45" t="s">
        <v>692</v>
      </c>
    </row>
    <row r="713" spans="2:30" ht="18" x14ac:dyDescent="0.35">
      <c r="B713" s="20" t="s">
        <v>498</v>
      </c>
      <c r="C713" s="12">
        <v>7807.8</v>
      </c>
      <c r="D713" s="12">
        <v>10308.299999999999</v>
      </c>
      <c r="E713" s="12">
        <v>32</v>
      </c>
      <c r="F713" s="12">
        <v>1137.2</v>
      </c>
      <c r="G713" s="12">
        <v>1468.2</v>
      </c>
      <c r="H713" s="12">
        <v>29.11</v>
      </c>
      <c r="I713" s="12">
        <v>253.2</v>
      </c>
      <c r="J713" s="12">
        <v>350.7</v>
      </c>
      <c r="K713" s="12">
        <v>38.51</v>
      </c>
      <c r="L713" s="12">
        <v>247.3</v>
      </c>
      <c r="M713" s="12">
        <v>278.10000000000002</v>
      </c>
      <c r="N713" s="12">
        <v>12.45</v>
      </c>
      <c r="O713" s="12">
        <v>641.6</v>
      </c>
      <c r="P713" s="12">
        <v>848.2</v>
      </c>
      <c r="Q713" s="12">
        <v>32.200000000000003</v>
      </c>
      <c r="R713" s="12">
        <v>8.23</v>
      </c>
      <c r="S713" s="13">
        <v>1.97</v>
      </c>
      <c r="T713" s="13">
        <v>2.59</v>
      </c>
      <c r="U713" s="16">
        <v>31</v>
      </c>
      <c r="V713" s="76">
        <v>53777.7</v>
      </c>
      <c r="W713" s="76">
        <v>59033.8</v>
      </c>
      <c r="X713" s="76">
        <v>9.77</v>
      </c>
      <c r="Y713" s="15">
        <v>325.10000000000002</v>
      </c>
      <c r="Z713" s="12">
        <v>328</v>
      </c>
      <c r="AA713" s="56">
        <v>0.89</v>
      </c>
      <c r="AB713" s="71">
        <v>43310</v>
      </c>
      <c r="AC713" s="51">
        <v>18.399999999999999</v>
      </c>
      <c r="AD713" s="45" t="s">
        <v>693</v>
      </c>
    </row>
    <row r="714" spans="2:30" ht="18" x14ac:dyDescent="0.35">
      <c r="B714" s="20" t="s">
        <v>341</v>
      </c>
      <c r="C714" s="12">
        <v>1009.7</v>
      </c>
      <c r="D714" s="12">
        <v>1091.5</v>
      </c>
      <c r="E714" s="12">
        <v>8.1</v>
      </c>
      <c r="F714" s="12">
        <v>110.9</v>
      </c>
      <c r="G714" s="12">
        <v>126.4</v>
      </c>
      <c r="H714" s="12">
        <v>13.98</v>
      </c>
      <c r="I714" s="12">
        <v>17.2</v>
      </c>
      <c r="J714" s="12">
        <v>23.3</v>
      </c>
      <c r="K714" s="12">
        <v>35.47</v>
      </c>
      <c r="L714" s="12">
        <v>10.199999999999999</v>
      </c>
      <c r="M714" s="12">
        <v>13.1</v>
      </c>
      <c r="N714" s="12">
        <v>28.43</v>
      </c>
      <c r="O714" s="12">
        <v>83.5</v>
      </c>
      <c r="P714" s="12">
        <v>90</v>
      </c>
      <c r="Q714" s="12">
        <v>7.78</v>
      </c>
      <c r="R714" s="12">
        <v>8.25</v>
      </c>
      <c r="S714" s="13">
        <v>0.61</v>
      </c>
      <c r="T714" s="13">
        <v>0.67</v>
      </c>
      <c r="U714" s="16">
        <v>9.5</v>
      </c>
      <c r="V714" s="76">
        <v>2151.5</v>
      </c>
      <c r="W714" s="76">
        <v>2383.6</v>
      </c>
      <c r="X714" s="76">
        <v>10.79</v>
      </c>
      <c r="Y714" s="15">
        <v>136.9</v>
      </c>
      <c r="Z714" s="12">
        <v>134.69999999999999</v>
      </c>
      <c r="AA714" s="56">
        <v>-1.61</v>
      </c>
      <c r="AB714" s="71">
        <v>43373</v>
      </c>
      <c r="AC714" s="51">
        <v>15.2</v>
      </c>
      <c r="AD714" s="45" t="s">
        <v>759</v>
      </c>
    </row>
    <row r="715" spans="2:30" ht="18" x14ac:dyDescent="0.35">
      <c r="B715" s="20" t="s">
        <v>1390</v>
      </c>
      <c r="C715" s="12">
        <v>717.7</v>
      </c>
      <c r="D715" s="12">
        <v>775.1</v>
      </c>
      <c r="E715" s="12">
        <v>8</v>
      </c>
      <c r="F715" s="12">
        <v>118.4</v>
      </c>
      <c r="G715" s="12">
        <v>83.6</v>
      </c>
      <c r="H715" s="12">
        <v>-29.39</v>
      </c>
      <c r="I715" s="12">
        <v>46.1</v>
      </c>
      <c r="J715" s="12">
        <v>19.7</v>
      </c>
      <c r="K715" s="12">
        <v>-57.27</v>
      </c>
      <c r="L715" s="12">
        <v>0</v>
      </c>
      <c r="M715" s="12">
        <v>0</v>
      </c>
      <c r="N715" s="12"/>
      <c r="O715" s="12">
        <v>72.3</v>
      </c>
      <c r="P715" s="12">
        <v>64</v>
      </c>
      <c r="Q715" s="12">
        <v>-11.48</v>
      </c>
      <c r="R715" s="12">
        <v>8.26</v>
      </c>
      <c r="S715" s="13">
        <v>0.48</v>
      </c>
      <c r="T715" s="13">
        <v>0.43</v>
      </c>
      <c r="U715" s="16">
        <v>-9.1999999999999993</v>
      </c>
      <c r="V715" s="76">
        <v>2053.6</v>
      </c>
      <c r="W715" s="76">
        <v>1916.7</v>
      </c>
      <c r="X715" s="76">
        <v>-6.67</v>
      </c>
      <c r="Y715" s="15">
        <v>152.13</v>
      </c>
      <c r="Z715" s="12">
        <v>148.31800000000001</v>
      </c>
      <c r="AA715" s="56">
        <v>-2.5099999999999998</v>
      </c>
      <c r="AB715" s="71">
        <v>43373</v>
      </c>
      <c r="AC715" s="51">
        <v>7.2</v>
      </c>
      <c r="AD715" s="45" t="s">
        <v>691</v>
      </c>
    </row>
    <row r="716" spans="2:30" ht="18" x14ac:dyDescent="0.35">
      <c r="B716" s="20" t="s">
        <v>1391</v>
      </c>
      <c r="C716" s="12">
        <v>981.6</v>
      </c>
      <c r="D716" s="12">
        <v>1067.5999999999999</v>
      </c>
      <c r="E716" s="12">
        <v>8.8000000000000007</v>
      </c>
      <c r="F716" s="12">
        <v>165.1</v>
      </c>
      <c r="G716" s="12">
        <v>176.9</v>
      </c>
      <c r="H716" s="12">
        <v>7.15</v>
      </c>
      <c r="I716" s="12">
        <v>43.1</v>
      </c>
      <c r="J716" s="12">
        <v>30.2</v>
      </c>
      <c r="K716" s="12">
        <v>-29.93</v>
      </c>
      <c r="L716" s="12">
        <v>36.799999999999997</v>
      </c>
      <c r="M716" s="12">
        <v>37.299999999999997</v>
      </c>
      <c r="N716" s="12">
        <v>1.36</v>
      </c>
      <c r="O716" s="12">
        <v>65.8</v>
      </c>
      <c r="P716" s="12">
        <v>88.4</v>
      </c>
      <c r="Q716" s="12">
        <v>34.35</v>
      </c>
      <c r="R716" s="12">
        <v>8.2799999999999994</v>
      </c>
      <c r="S716" s="13">
        <v>0.67</v>
      </c>
      <c r="T716" s="13">
        <v>0.89</v>
      </c>
      <c r="U716" s="16">
        <v>33.200000000000003</v>
      </c>
      <c r="V716" s="76">
        <v>3747</v>
      </c>
      <c r="W716" s="76">
        <v>3813.4</v>
      </c>
      <c r="X716" s="76">
        <v>1.77</v>
      </c>
      <c r="Y716" s="15">
        <v>99.3</v>
      </c>
      <c r="Z716" s="12">
        <v>100</v>
      </c>
      <c r="AA716" s="56">
        <v>0.7</v>
      </c>
      <c r="AB716" s="71">
        <v>43373</v>
      </c>
      <c r="AC716" s="51">
        <v>22</v>
      </c>
      <c r="AD716" s="45" t="s">
        <v>725</v>
      </c>
    </row>
    <row r="717" spans="2:30" ht="18" x14ac:dyDescent="0.35">
      <c r="B717" s="20" t="s">
        <v>1392</v>
      </c>
      <c r="C717" s="12">
        <v>843</v>
      </c>
      <c r="D717" s="12">
        <v>933.5</v>
      </c>
      <c r="E717" s="12">
        <v>10.7</v>
      </c>
      <c r="F717" s="12">
        <v>142.1</v>
      </c>
      <c r="G717" s="12">
        <v>152</v>
      </c>
      <c r="H717" s="12">
        <v>6.97</v>
      </c>
      <c r="I717" s="12">
        <v>37.700000000000003</v>
      </c>
      <c r="J717" s="12">
        <v>25.1</v>
      </c>
      <c r="K717" s="12">
        <v>-33.42</v>
      </c>
      <c r="L717" s="12">
        <v>41.6</v>
      </c>
      <c r="M717" s="12">
        <v>49.4</v>
      </c>
      <c r="N717" s="12">
        <v>18.75</v>
      </c>
      <c r="O717" s="12">
        <v>62.8</v>
      </c>
      <c r="P717" s="12">
        <v>77.5</v>
      </c>
      <c r="Q717" s="12">
        <v>23.41</v>
      </c>
      <c r="R717" s="12">
        <v>8.3000000000000007</v>
      </c>
      <c r="S717" s="13">
        <v>0.46</v>
      </c>
      <c r="T717" s="13">
        <v>0.56999999999999995</v>
      </c>
      <c r="U717" s="16">
        <v>25.3</v>
      </c>
      <c r="V717" s="76">
        <v>5502.9</v>
      </c>
      <c r="W717" s="76">
        <v>5739.1</v>
      </c>
      <c r="X717" s="76">
        <v>4.29</v>
      </c>
      <c r="Y717" s="15">
        <v>137.69999999999999</v>
      </c>
      <c r="Z717" s="12">
        <v>135.6</v>
      </c>
      <c r="AA717" s="56">
        <v>-1.53</v>
      </c>
      <c r="AB717" s="71">
        <v>43373</v>
      </c>
      <c r="AC717" s="51">
        <v>22.3</v>
      </c>
      <c r="AD717" s="45" t="s">
        <v>683</v>
      </c>
    </row>
    <row r="718" spans="2:30" ht="18" x14ac:dyDescent="0.35">
      <c r="B718" s="20" t="s">
        <v>1393</v>
      </c>
      <c r="C718" s="12">
        <v>2031.3</v>
      </c>
      <c r="D718" s="12">
        <v>1937.9</v>
      </c>
      <c r="E718" s="12">
        <v>-4.5999999999999996</v>
      </c>
      <c r="F718" s="12">
        <v>262.89999999999998</v>
      </c>
      <c r="G718" s="12">
        <v>249.1</v>
      </c>
      <c r="H718" s="12">
        <v>-5.25</v>
      </c>
      <c r="I718" s="12">
        <v>63.3</v>
      </c>
      <c r="J718" s="12">
        <v>44.8</v>
      </c>
      <c r="K718" s="12">
        <v>-29.23</v>
      </c>
      <c r="L718" s="12">
        <v>36.799999999999997</v>
      </c>
      <c r="M718" s="12">
        <v>39.799999999999997</v>
      </c>
      <c r="N718" s="12">
        <v>8.15</v>
      </c>
      <c r="O718" s="12">
        <v>162.1</v>
      </c>
      <c r="P718" s="12">
        <v>161.9</v>
      </c>
      <c r="Q718" s="12">
        <v>-0.12</v>
      </c>
      <c r="R718" s="12">
        <v>8.35</v>
      </c>
      <c r="S718" s="13">
        <v>1.26</v>
      </c>
      <c r="T718" s="13">
        <v>1.26</v>
      </c>
      <c r="U718" s="16">
        <v>0.2</v>
      </c>
      <c r="V718" s="76">
        <v>18905.5</v>
      </c>
      <c r="W718" s="76">
        <v>19417.8</v>
      </c>
      <c r="X718" s="76">
        <v>2.71</v>
      </c>
      <c r="Y718" s="15">
        <v>128.94399999999999</v>
      </c>
      <c r="Z718" s="12">
        <v>128.56100000000001</v>
      </c>
      <c r="AA718" s="56">
        <v>-0.3</v>
      </c>
      <c r="AB718" s="71">
        <v>43373</v>
      </c>
      <c r="AC718" s="51">
        <v>15.5</v>
      </c>
      <c r="AD718" s="45" t="s">
        <v>698</v>
      </c>
    </row>
    <row r="719" spans="2:30" ht="18" x14ac:dyDescent="0.35">
      <c r="B719" s="20" t="s">
        <v>1394</v>
      </c>
      <c r="C719" s="12">
        <v>1272.5</v>
      </c>
      <c r="D719" s="12">
        <v>1280.8</v>
      </c>
      <c r="E719" s="12">
        <v>0.7</v>
      </c>
      <c r="F719" s="12">
        <v>157.4</v>
      </c>
      <c r="G719" s="12">
        <v>142.69999999999999</v>
      </c>
      <c r="H719" s="12">
        <v>-9.34</v>
      </c>
      <c r="I719" s="12">
        <v>46.9</v>
      </c>
      <c r="J719" s="12">
        <v>14.4</v>
      </c>
      <c r="K719" s="12">
        <v>-69.3</v>
      </c>
      <c r="L719" s="12">
        <v>20.9</v>
      </c>
      <c r="M719" s="12">
        <v>21</v>
      </c>
      <c r="N719" s="12">
        <v>0.48</v>
      </c>
      <c r="O719" s="12">
        <v>89.5</v>
      </c>
      <c r="P719" s="12">
        <v>107.4</v>
      </c>
      <c r="Q719" s="12">
        <v>20</v>
      </c>
      <c r="R719" s="12">
        <v>8.39</v>
      </c>
      <c r="S719" s="13">
        <v>0.46</v>
      </c>
      <c r="T719" s="13">
        <v>0.55000000000000004</v>
      </c>
      <c r="U719" s="16">
        <v>19.600000000000001</v>
      </c>
      <c r="V719" s="76">
        <v>3990.5</v>
      </c>
      <c r="W719" s="76">
        <v>4196.8999999999996</v>
      </c>
      <c r="X719" s="76">
        <v>5.17</v>
      </c>
      <c r="Y719" s="15">
        <v>195.78299999999999</v>
      </c>
      <c r="Z719" s="12">
        <v>196.26499999999999</v>
      </c>
      <c r="AA719" s="56">
        <v>0.25</v>
      </c>
      <c r="AB719" s="71">
        <v>43373</v>
      </c>
      <c r="AC719" s="51">
        <v>18.8</v>
      </c>
      <c r="AD719" s="45" t="s">
        <v>737</v>
      </c>
    </row>
    <row r="720" spans="2:30" ht="18" x14ac:dyDescent="0.35">
      <c r="B720" s="20" t="s">
        <v>1395</v>
      </c>
      <c r="C720" s="12">
        <v>2169</v>
      </c>
      <c r="D720" s="12">
        <v>2444</v>
      </c>
      <c r="E720" s="12">
        <v>12.7</v>
      </c>
      <c r="F720" s="12">
        <v>190</v>
      </c>
      <c r="G720" s="12">
        <v>286</v>
      </c>
      <c r="H720" s="12">
        <v>50.53</v>
      </c>
      <c r="I720" s="12">
        <v>35</v>
      </c>
      <c r="J720" s="12">
        <v>27</v>
      </c>
      <c r="K720" s="12">
        <v>-22.86</v>
      </c>
      <c r="L720" s="12">
        <v>39</v>
      </c>
      <c r="M720" s="12">
        <v>30</v>
      </c>
      <c r="N720" s="12">
        <v>-23.08</v>
      </c>
      <c r="O720" s="12">
        <v>84</v>
      </c>
      <c r="P720" s="12">
        <v>205</v>
      </c>
      <c r="Q720" s="12">
        <v>144.05000000000001</v>
      </c>
      <c r="R720" s="12">
        <v>8.39</v>
      </c>
      <c r="S720" s="13">
        <v>0.34</v>
      </c>
      <c r="T720" s="13">
        <v>0.86</v>
      </c>
      <c r="U720" s="16">
        <v>150.30000000000001</v>
      </c>
      <c r="V720" s="76">
        <v>7872</v>
      </c>
      <c r="W720" s="76">
        <v>7938</v>
      </c>
      <c r="X720" s="76">
        <v>0.84</v>
      </c>
      <c r="Y720" s="15">
        <v>244</v>
      </c>
      <c r="Z720" s="12">
        <v>237.9</v>
      </c>
      <c r="AA720" s="56">
        <v>-2.5</v>
      </c>
      <c r="AB720" s="71">
        <v>43373</v>
      </c>
      <c r="AC720" s="51">
        <v>5.5</v>
      </c>
      <c r="AD720" s="45" t="s">
        <v>761</v>
      </c>
    </row>
    <row r="721" spans="2:30" ht="18" x14ac:dyDescent="0.35">
      <c r="B721" s="20" t="s">
        <v>1396</v>
      </c>
      <c r="C721" s="12">
        <v>17.2</v>
      </c>
      <c r="D721" s="12">
        <v>21.4</v>
      </c>
      <c r="E721" s="12">
        <v>24.4</v>
      </c>
      <c r="F721" s="12">
        <v>0</v>
      </c>
      <c r="G721" s="12">
        <v>2</v>
      </c>
      <c r="H721" s="12"/>
      <c r="I721" s="12">
        <v>0</v>
      </c>
      <c r="J721" s="12">
        <v>0.2</v>
      </c>
      <c r="K721" s="12"/>
      <c r="L721" s="12">
        <v>0</v>
      </c>
      <c r="M721" s="12">
        <v>0</v>
      </c>
      <c r="N721" s="12"/>
      <c r="O721" s="12">
        <v>0</v>
      </c>
      <c r="P721" s="12">
        <v>1.8</v>
      </c>
      <c r="Q721" s="12"/>
      <c r="R721" s="12">
        <v>8.41</v>
      </c>
      <c r="S721" s="13">
        <v>0</v>
      </c>
      <c r="T721" s="13">
        <v>0.19</v>
      </c>
      <c r="U721" s="16"/>
      <c r="V721" s="76">
        <v>34</v>
      </c>
      <c r="W721" s="76">
        <v>51.8</v>
      </c>
      <c r="X721" s="76">
        <v>52.35</v>
      </c>
      <c r="Y721" s="15">
        <v>9.7750000000000004</v>
      </c>
      <c r="Z721" s="12">
        <v>9.8480000000000008</v>
      </c>
      <c r="AA721" s="56">
        <v>0.75</v>
      </c>
      <c r="AB721" s="71">
        <v>43373</v>
      </c>
      <c r="AC721" s="51">
        <v>250</v>
      </c>
      <c r="AD721" s="45" t="s">
        <v>741</v>
      </c>
    </row>
    <row r="722" spans="2:30" ht="18" x14ac:dyDescent="0.35">
      <c r="B722" s="20" t="s">
        <v>193</v>
      </c>
      <c r="C722" s="12">
        <v>59350</v>
      </c>
      <c r="D722" s="12">
        <v>74187</v>
      </c>
      <c r="E722" s="12">
        <v>25</v>
      </c>
      <c r="F722" s="12">
        <v>5694</v>
      </c>
      <c r="G722" s="12">
        <v>9280</v>
      </c>
      <c r="H722" s="12">
        <v>62.98</v>
      </c>
      <c r="I722" s="12">
        <v>1498</v>
      </c>
      <c r="J722" s="12">
        <v>2634</v>
      </c>
      <c r="K722" s="12">
        <v>75.83</v>
      </c>
      <c r="L722" s="12">
        <v>111</v>
      </c>
      <c r="M722" s="12">
        <v>200</v>
      </c>
      <c r="N722" s="12">
        <v>80.180000000000007</v>
      </c>
      <c r="O722" s="12">
        <v>3970</v>
      </c>
      <c r="P722" s="12">
        <v>6240</v>
      </c>
      <c r="Q722" s="12">
        <v>57.18</v>
      </c>
      <c r="R722" s="12">
        <v>8.41</v>
      </c>
      <c r="S722" s="13">
        <v>0.93</v>
      </c>
      <c r="T722" s="13">
        <v>1.46</v>
      </c>
      <c r="U722" s="16">
        <v>57.2</v>
      </c>
      <c r="V722" s="76">
        <v>167151</v>
      </c>
      <c r="W722" s="76">
        <v>164263</v>
      </c>
      <c r="X722" s="76">
        <v>-1.73</v>
      </c>
      <c r="Y722" s="15">
        <v>4271</v>
      </c>
      <c r="Z722" s="12">
        <v>4271</v>
      </c>
      <c r="AA722" s="56">
        <v>0</v>
      </c>
      <c r="AB722" s="71">
        <v>43373</v>
      </c>
      <c r="AC722" s="51">
        <v>19</v>
      </c>
      <c r="AD722" s="45" t="s">
        <v>740</v>
      </c>
    </row>
    <row r="723" spans="2:30" ht="18" x14ac:dyDescent="0.35">
      <c r="B723" s="20" t="s">
        <v>481</v>
      </c>
      <c r="C723" s="12">
        <v>2207.4</v>
      </c>
      <c r="D723" s="12">
        <v>2359.1</v>
      </c>
      <c r="E723" s="12">
        <v>6.9</v>
      </c>
      <c r="F723" s="12">
        <v>281.10000000000002</v>
      </c>
      <c r="G723" s="12">
        <v>266.2</v>
      </c>
      <c r="H723" s="12">
        <v>-5.3</v>
      </c>
      <c r="I723" s="12">
        <v>95.5</v>
      </c>
      <c r="J723" s="12">
        <v>58.4</v>
      </c>
      <c r="K723" s="12">
        <v>-38.85</v>
      </c>
      <c r="L723" s="12">
        <v>3.1</v>
      </c>
      <c r="M723" s="12">
        <v>8.4</v>
      </c>
      <c r="N723" s="12">
        <v>170.97</v>
      </c>
      <c r="O723" s="12">
        <v>182.5</v>
      </c>
      <c r="P723" s="12">
        <v>199.2</v>
      </c>
      <c r="Q723" s="12">
        <v>9.15</v>
      </c>
      <c r="R723" s="12">
        <v>8.44</v>
      </c>
      <c r="S723" s="13">
        <v>0.34</v>
      </c>
      <c r="T723" s="13">
        <v>0.37</v>
      </c>
      <c r="U723" s="16">
        <v>8.1999999999999993</v>
      </c>
      <c r="V723" s="76">
        <v>1758.3</v>
      </c>
      <c r="W723" s="76">
        <v>2503.8000000000002</v>
      </c>
      <c r="X723" s="76">
        <v>42.4</v>
      </c>
      <c r="Y723" s="15">
        <v>538.81399999999996</v>
      </c>
      <c r="Z723" s="12">
        <v>543.76199999999994</v>
      </c>
      <c r="AA723" s="56">
        <v>0.92</v>
      </c>
      <c r="AB723" s="71">
        <v>43310</v>
      </c>
      <c r="AC723" s="51">
        <v>26.2</v>
      </c>
      <c r="AD723" s="45" t="s">
        <v>680</v>
      </c>
    </row>
    <row r="724" spans="2:30" ht="18" x14ac:dyDescent="0.35">
      <c r="B724" s="20" t="s">
        <v>358</v>
      </c>
      <c r="C724" s="12">
        <v>1984.8</v>
      </c>
      <c r="D724" s="12">
        <v>2928.1</v>
      </c>
      <c r="E724" s="12">
        <v>47.5</v>
      </c>
      <c r="F724" s="12">
        <v>280.60000000000002</v>
      </c>
      <c r="G724" s="12">
        <v>400.3</v>
      </c>
      <c r="H724" s="12">
        <v>42.66</v>
      </c>
      <c r="I724" s="12">
        <v>17.600000000000001</v>
      </c>
      <c r="J724" s="12">
        <v>90.6</v>
      </c>
      <c r="K724" s="12">
        <v>414.77</v>
      </c>
      <c r="L724" s="12">
        <v>43.2</v>
      </c>
      <c r="M724" s="12">
        <v>57.7</v>
      </c>
      <c r="N724" s="12">
        <v>33.56</v>
      </c>
      <c r="O724" s="12">
        <v>227.5</v>
      </c>
      <c r="P724" s="12">
        <v>247.5</v>
      </c>
      <c r="Q724" s="12">
        <v>8.7899999999999991</v>
      </c>
      <c r="R724" s="12">
        <v>8.4499999999999993</v>
      </c>
      <c r="S724" s="13">
        <v>0.65</v>
      </c>
      <c r="T724" s="13">
        <v>0.64</v>
      </c>
      <c r="U724" s="16">
        <v>-1.1000000000000001</v>
      </c>
      <c r="V724" s="76">
        <v>7688.9</v>
      </c>
      <c r="W724" s="76">
        <v>9973.1</v>
      </c>
      <c r="X724" s="76">
        <v>29.71</v>
      </c>
      <c r="Y724" s="15">
        <v>352.2</v>
      </c>
      <c r="Z724" s="12">
        <v>387.5</v>
      </c>
      <c r="AA724" s="56">
        <v>10.02</v>
      </c>
      <c r="AB724" s="71">
        <v>43373</v>
      </c>
      <c r="AC724" s="51">
        <v>35.1</v>
      </c>
      <c r="AD724" s="45" t="s">
        <v>749</v>
      </c>
    </row>
    <row r="725" spans="2:30" ht="18" x14ac:dyDescent="0.35">
      <c r="B725" s="20" t="s">
        <v>45</v>
      </c>
      <c r="C725" s="12">
        <v>1945</v>
      </c>
      <c r="D725" s="12">
        <v>2101</v>
      </c>
      <c r="E725" s="12">
        <v>8</v>
      </c>
      <c r="F725" s="12">
        <v>307</v>
      </c>
      <c r="G725" s="12">
        <v>300</v>
      </c>
      <c r="H725" s="12">
        <v>-2.2799999999999998</v>
      </c>
      <c r="I725" s="12">
        <v>100</v>
      </c>
      <c r="J725" s="12">
        <v>71</v>
      </c>
      <c r="K725" s="12">
        <v>-29</v>
      </c>
      <c r="L725" s="12">
        <v>43</v>
      </c>
      <c r="M725" s="12">
        <v>38</v>
      </c>
      <c r="N725" s="12">
        <v>-11.63</v>
      </c>
      <c r="O725" s="12">
        <v>151</v>
      </c>
      <c r="P725" s="12">
        <v>179</v>
      </c>
      <c r="Q725" s="12">
        <v>18.54</v>
      </c>
      <c r="R725" s="12">
        <v>8.52</v>
      </c>
      <c r="S725" s="13">
        <v>0.48</v>
      </c>
      <c r="T725" s="13">
        <v>0.59</v>
      </c>
      <c r="U725" s="16">
        <v>22.4</v>
      </c>
      <c r="V725" s="76">
        <v>5642</v>
      </c>
      <c r="W725" s="76">
        <v>5574</v>
      </c>
      <c r="X725" s="76">
        <v>-1.21</v>
      </c>
      <c r="Y725" s="15">
        <v>316</v>
      </c>
      <c r="Z725" s="12">
        <v>306</v>
      </c>
      <c r="AA725" s="56">
        <v>-3.16</v>
      </c>
      <c r="AB725" s="71">
        <v>43373</v>
      </c>
      <c r="AC725" s="51">
        <v>15.9</v>
      </c>
      <c r="AD725" s="45" t="s">
        <v>760</v>
      </c>
    </row>
    <row r="726" spans="2:30" ht="18" x14ac:dyDescent="0.35">
      <c r="B726" s="20" t="s">
        <v>1397</v>
      </c>
      <c r="C726" s="12">
        <v>106.2</v>
      </c>
      <c r="D726" s="12">
        <v>118.9</v>
      </c>
      <c r="E726" s="12">
        <v>12</v>
      </c>
      <c r="F726" s="12">
        <v>14.7</v>
      </c>
      <c r="G726" s="12">
        <v>15</v>
      </c>
      <c r="H726" s="12">
        <v>2.04</v>
      </c>
      <c r="I726" s="12">
        <v>4.3</v>
      </c>
      <c r="J726" s="12">
        <v>4.0999999999999996</v>
      </c>
      <c r="K726" s="12">
        <v>-4.6500000000000004</v>
      </c>
      <c r="L726" s="12">
        <v>0.8</v>
      </c>
      <c r="M726" s="12">
        <v>0.6</v>
      </c>
      <c r="N726" s="12">
        <v>-25</v>
      </c>
      <c r="O726" s="12">
        <v>9.6</v>
      </c>
      <c r="P726" s="12">
        <v>10.199999999999999</v>
      </c>
      <c r="Q726" s="12">
        <v>6.25</v>
      </c>
      <c r="R726" s="12">
        <v>8.58</v>
      </c>
      <c r="S726" s="13">
        <v>0.28999999999999998</v>
      </c>
      <c r="T726" s="13">
        <v>0.3</v>
      </c>
      <c r="U726" s="16">
        <v>5.3</v>
      </c>
      <c r="V726" s="76">
        <v>196.7</v>
      </c>
      <c r="W726" s="76">
        <v>173.4</v>
      </c>
      <c r="X726" s="76">
        <v>-11.85</v>
      </c>
      <c r="Y726" s="15">
        <v>33.390999999999998</v>
      </c>
      <c r="Z726" s="12">
        <v>33.649000000000001</v>
      </c>
      <c r="AA726" s="56">
        <v>0.77</v>
      </c>
      <c r="AB726" s="71">
        <v>43373</v>
      </c>
      <c r="AC726" s="51">
        <v>28.4</v>
      </c>
      <c r="AD726" s="45" t="s">
        <v>741</v>
      </c>
    </row>
    <row r="727" spans="2:30" ht="18" x14ac:dyDescent="0.35">
      <c r="B727" s="20" t="s">
        <v>1398</v>
      </c>
      <c r="C727" s="12">
        <v>673.2</v>
      </c>
      <c r="D727" s="12">
        <v>768</v>
      </c>
      <c r="E727" s="12">
        <v>14.1</v>
      </c>
      <c r="F727" s="12">
        <v>109.5</v>
      </c>
      <c r="G727" s="12">
        <v>96.8</v>
      </c>
      <c r="H727" s="12">
        <v>-11.6</v>
      </c>
      <c r="I727" s="12">
        <v>34.6</v>
      </c>
      <c r="J727" s="12">
        <v>10.9</v>
      </c>
      <c r="K727" s="12">
        <v>-68.5</v>
      </c>
      <c r="L727" s="12">
        <v>14.4</v>
      </c>
      <c r="M727" s="12">
        <v>19.600000000000001</v>
      </c>
      <c r="N727" s="12">
        <v>36.11</v>
      </c>
      <c r="O727" s="12">
        <v>60.1</v>
      </c>
      <c r="P727" s="12">
        <v>65.900000000000006</v>
      </c>
      <c r="Q727" s="12">
        <v>9.65</v>
      </c>
      <c r="R727" s="12">
        <v>8.58</v>
      </c>
      <c r="S727" s="13">
        <v>0.55000000000000004</v>
      </c>
      <c r="T727" s="13">
        <v>0.6</v>
      </c>
      <c r="U727" s="16">
        <v>9.5</v>
      </c>
      <c r="V727" s="76">
        <v>10639.8</v>
      </c>
      <c r="W727" s="76">
        <v>10779.5</v>
      </c>
      <c r="X727" s="76">
        <v>1.31</v>
      </c>
      <c r="Y727" s="15">
        <v>108.86499999999999</v>
      </c>
      <c r="Z727" s="12">
        <v>109.05500000000001</v>
      </c>
      <c r="AA727" s="56">
        <v>0.17</v>
      </c>
      <c r="AB727" s="71">
        <v>43373</v>
      </c>
      <c r="AC727" s="51">
        <v>20.9</v>
      </c>
      <c r="AD727" s="45" t="s">
        <v>723</v>
      </c>
    </row>
    <row r="728" spans="2:30" ht="18" x14ac:dyDescent="0.35">
      <c r="B728" s="20" t="s">
        <v>1399</v>
      </c>
      <c r="C728" s="12">
        <v>658.7</v>
      </c>
      <c r="D728" s="12">
        <v>672.4</v>
      </c>
      <c r="E728" s="12">
        <v>2.1</v>
      </c>
      <c r="F728" s="12">
        <v>128.4</v>
      </c>
      <c r="G728" s="12">
        <v>78</v>
      </c>
      <c r="H728" s="12">
        <v>-39.25</v>
      </c>
      <c r="I728" s="12">
        <v>14.4</v>
      </c>
      <c r="J728" s="12">
        <v>11.3</v>
      </c>
      <c r="K728" s="12">
        <v>-21.53</v>
      </c>
      <c r="L728" s="12">
        <v>8.6</v>
      </c>
      <c r="M728" s="12">
        <v>9</v>
      </c>
      <c r="N728" s="12">
        <v>4.6500000000000004</v>
      </c>
      <c r="O728" s="12">
        <v>105.3</v>
      </c>
      <c r="P728" s="12">
        <v>57.7</v>
      </c>
      <c r="Q728" s="12">
        <v>-45.2</v>
      </c>
      <c r="R728" s="12">
        <v>8.58</v>
      </c>
      <c r="S728" s="13">
        <v>2.48</v>
      </c>
      <c r="T728" s="13">
        <v>1.36</v>
      </c>
      <c r="U728" s="16">
        <v>-45.2</v>
      </c>
      <c r="V728" s="76">
        <v>2140.6999999999998</v>
      </c>
      <c r="W728" s="76">
        <v>2127.4</v>
      </c>
      <c r="X728" s="76">
        <v>-0.62</v>
      </c>
      <c r="Y728" s="15">
        <v>42.43</v>
      </c>
      <c r="Z728" s="12">
        <v>42.469000000000001</v>
      </c>
      <c r="AA728" s="56">
        <v>0.09</v>
      </c>
      <c r="AB728" s="71">
        <v>43373</v>
      </c>
      <c r="AC728" s="51">
        <v>10.199999999999999</v>
      </c>
      <c r="AD728" s="45" t="s">
        <v>690</v>
      </c>
    </row>
    <row r="729" spans="2:30" ht="18" x14ac:dyDescent="0.35">
      <c r="B729" s="20" t="s">
        <v>1400</v>
      </c>
      <c r="C729" s="12">
        <v>188.5</v>
      </c>
      <c r="D729" s="12">
        <v>220.1</v>
      </c>
      <c r="E729" s="12">
        <v>16.8</v>
      </c>
      <c r="F729" s="12">
        <v>5.5</v>
      </c>
      <c r="G729" s="12">
        <v>36.200000000000003</v>
      </c>
      <c r="H729" s="12">
        <v>558.17999999999995</v>
      </c>
      <c r="I729" s="12">
        <v>1.8</v>
      </c>
      <c r="J729" s="12">
        <v>6.7</v>
      </c>
      <c r="K729" s="12">
        <v>272.22000000000003</v>
      </c>
      <c r="L729" s="12">
        <v>0</v>
      </c>
      <c r="M729" s="12">
        <v>8.3000000000000007</v>
      </c>
      <c r="N729" s="12"/>
      <c r="O729" s="12">
        <v>3.7</v>
      </c>
      <c r="P729" s="12">
        <v>18.899999999999999</v>
      </c>
      <c r="Q729" s="12">
        <v>410.81</v>
      </c>
      <c r="R729" s="12">
        <v>8.59</v>
      </c>
      <c r="S729" s="13">
        <v>7.0000000000000007E-2</v>
      </c>
      <c r="T729" s="13">
        <v>0.36</v>
      </c>
      <c r="U729" s="16">
        <v>398.9</v>
      </c>
      <c r="V729" s="76">
        <v>1314</v>
      </c>
      <c r="W729" s="76">
        <v>1353</v>
      </c>
      <c r="X729" s="76">
        <v>2.97</v>
      </c>
      <c r="Y729" s="15">
        <v>51.972000000000001</v>
      </c>
      <c r="Z729" s="12">
        <v>53.14</v>
      </c>
      <c r="AA729" s="56">
        <v>2.25</v>
      </c>
      <c r="AB729" s="71">
        <v>43373</v>
      </c>
      <c r="AC729" s="51">
        <v>26.8</v>
      </c>
      <c r="AD729" s="45" t="s">
        <v>731</v>
      </c>
    </row>
    <row r="730" spans="2:30" ht="18" x14ac:dyDescent="0.35">
      <c r="B730" s="20" t="s">
        <v>1401</v>
      </c>
      <c r="C730" s="12">
        <v>126.3</v>
      </c>
      <c r="D730" s="12">
        <v>207.2</v>
      </c>
      <c r="E730" s="12">
        <v>64.099999999999994</v>
      </c>
      <c r="F730" s="12">
        <v>26.5</v>
      </c>
      <c r="G730" s="12">
        <v>35.5</v>
      </c>
      <c r="H730" s="12">
        <v>33.96</v>
      </c>
      <c r="I730" s="12">
        <v>0</v>
      </c>
      <c r="J730" s="12">
        <v>0</v>
      </c>
      <c r="K730" s="12"/>
      <c r="L730" s="12">
        <v>8.6</v>
      </c>
      <c r="M730" s="12">
        <v>10.3</v>
      </c>
      <c r="N730" s="12">
        <v>19.77</v>
      </c>
      <c r="O730" s="12">
        <v>15</v>
      </c>
      <c r="P730" s="12">
        <v>17.8</v>
      </c>
      <c r="Q730" s="12">
        <v>18.670000000000002</v>
      </c>
      <c r="R730" s="12">
        <v>8.59</v>
      </c>
      <c r="S730" s="13">
        <v>0.15</v>
      </c>
      <c r="T730" s="13">
        <v>0.15</v>
      </c>
      <c r="U730" s="16">
        <v>1.7</v>
      </c>
      <c r="V730" s="76">
        <v>942.3</v>
      </c>
      <c r="W730" s="76">
        <v>1607</v>
      </c>
      <c r="X730" s="76">
        <v>70.540000000000006</v>
      </c>
      <c r="Y730" s="15">
        <v>100.504</v>
      </c>
      <c r="Z730" s="12">
        <v>116.91200000000001</v>
      </c>
      <c r="AA730" s="56">
        <v>16.329999999999998</v>
      </c>
      <c r="AB730" s="71">
        <v>43373</v>
      </c>
      <c r="AC730" s="51">
        <v>10.7</v>
      </c>
      <c r="AD730" s="45" t="s">
        <v>731</v>
      </c>
    </row>
    <row r="731" spans="2:30" ht="18" x14ac:dyDescent="0.35">
      <c r="B731" s="20" t="s">
        <v>1402</v>
      </c>
      <c r="C731" s="12">
        <v>68.3</v>
      </c>
      <c r="D731" s="12">
        <v>48.9</v>
      </c>
      <c r="E731" s="12">
        <v>-28.4</v>
      </c>
      <c r="F731" s="12">
        <v>14.7</v>
      </c>
      <c r="G731" s="12">
        <v>10.199999999999999</v>
      </c>
      <c r="H731" s="12">
        <v>-30.61</v>
      </c>
      <c r="I731" s="12">
        <v>0</v>
      </c>
      <c r="J731" s="12">
        <v>-0.1</v>
      </c>
      <c r="K731" s="12"/>
      <c r="L731" s="12">
        <v>4.3</v>
      </c>
      <c r="M731" s="12">
        <v>4.7</v>
      </c>
      <c r="N731" s="12">
        <v>9.3000000000000007</v>
      </c>
      <c r="O731" s="12">
        <v>7.5</v>
      </c>
      <c r="P731" s="12">
        <v>4.2</v>
      </c>
      <c r="Q731" s="12">
        <v>-44</v>
      </c>
      <c r="R731" s="12">
        <v>8.59</v>
      </c>
      <c r="S731" s="13">
        <v>0.17</v>
      </c>
      <c r="T731" s="13">
        <v>0.09</v>
      </c>
      <c r="U731" s="16">
        <v>-48.7</v>
      </c>
      <c r="V731" s="76">
        <v>798.8</v>
      </c>
      <c r="W731" s="76">
        <v>942.9</v>
      </c>
      <c r="X731" s="76">
        <v>18.04</v>
      </c>
      <c r="Y731" s="15">
        <v>44.933999999999997</v>
      </c>
      <c r="Z731" s="12">
        <v>49.194000000000003</v>
      </c>
      <c r="AA731" s="56">
        <v>9.48</v>
      </c>
      <c r="AB731" s="71">
        <v>43373</v>
      </c>
      <c r="AC731" s="51">
        <v>45.6</v>
      </c>
      <c r="AD731" s="45" t="s">
        <v>721</v>
      </c>
    </row>
    <row r="732" spans="2:30" ht="18" x14ac:dyDescent="0.35">
      <c r="B732" s="20" t="s">
        <v>1403</v>
      </c>
      <c r="C732" s="12">
        <v>84.7</v>
      </c>
      <c r="D732" s="12">
        <v>69.7</v>
      </c>
      <c r="E732" s="12">
        <v>-17.7</v>
      </c>
      <c r="F732" s="12">
        <v>19.899999999999999</v>
      </c>
      <c r="G732" s="12">
        <v>13.5</v>
      </c>
      <c r="H732" s="12">
        <v>-32.159999999999997</v>
      </c>
      <c r="I732" s="12">
        <v>8.9</v>
      </c>
      <c r="J732" s="12">
        <v>0.3</v>
      </c>
      <c r="K732" s="12">
        <v>-96.63</v>
      </c>
      <c r="L732" s="12">
        <v>22.5</v>
      </c>
      <c r="M732" s="12">
        <v>17.100000000000001</v>
      </c>
      <c r="N732" s="12">
        <v>-24</v>
      </c>
      <c r="O732" s="12">
        <v>-11.4</v>
      </c>
      <c r="P732" s="12">
        <v>6</v>
      </c>
      <c r="Q732" s="12">
        <v>152.63</v>
      </c>
      <c r="R732" s="12">
        <v>8.61</v>
      </c>
      <c r="S732" s="13">
        <v>-0.62</v>
      </c>
      <c r="T732" s="13">
        <v>0.32</v>
      </c>
      <c r="U732" s="16">
        <v>152.4</v>
      </c>
      <c r="V732" s="76">
        <f>W732</f>
        <v>1259.9000000000001</v>
      </c>
      <c r="W732" s="76">
        <v>1259.9000000000001</v>
      </c>
      <c r="X732" s="76"/>
      <c r="Y732" s="15">
        <f>Z732</f>
        <v>18.465</v>
      </c>
      <c r="Z732" s="12">
        <v>18.465</v>
      </c>
      <c r="AA732" s="56"/>
      <c r="AB732" s="71">
        <v>43373</v>
      </c>
      <c r="AC732" s="51">
        <v>250</v>
      </c>
      <c r="AD732" s="45" t="s">
        <v>794</v>
      </c>
    </row>
    <row r="733" spans="2:30" ht="18" x14ac:dyDescent="0.35">
      <c r="B733" s="20" t="s">
        <v>1404</v>
      </c>
      <c r="C733" s="12">
        <v>449</v>
      </c>
      <c r="D733" s="12">
        <v>513</v>
      </c>
      <c r="E733" s="12">
        <v>14.3</v>
      </c>
      <c r="F733" s="12">
        <v>48.2</v>
      </c>
      <c r="G733" s="12">
        <v>71.5</v>
      </c>
      <c r="H733" s="12">
        <v>48.34</v>
      </c>
      <c r="I733" s="12">
        <v>9.1999999999999993</v>
      </c>
      <c r="J733" s="12">
        <v>20</v>
      </c>
      <c r="K733" s="12">
        <v>117.39</v>
      </c>
      <c r="L733" s="12">
        <v>6.8</v>
      </c>
      <c r="M733" s="12">
        <v>7.2</v>
      </c>
      <c r="N733" s="12">
        <v>5.88</v>
      </c>
      <c r="O733" s="12">
        <v>32.200000000000003</v>
      </c>
      <c r="P733" s="12">
        <v>44.3</v>
      </c>
      <c r="Q733" s="12">
        <v>37.58</v>
      </c>
      <c r="R733" s="12">
        <v>8.64</v>
      </c>
      <c r="S733" s="13">
        <v>0.85</v>
      </c>
      <c r="T733" s="13">
        <v>1.1399999999999999</v>
      </c>
      <c r="U733" s="16">
        <v>34</v>
      </c>
      <c r="V733" s="76">
        <v>1129.7</v>
      </c>
      <c r="W733" s="76">
        <v>1277.4000000000001</v>
      </c>
      <c r="X733" s="76">
        <v>13.07</v>
      </c>
      <c r="Y733" s="15">
        <v>37.746000000000002</v>
      </c>
      <c r="Z733" s="12">
        <v>38.756</v>
      </c>
      <c r="AA733" s="56">
        <v>2.68</v>
      </c>
      <c r="AB733" s="71">
        <v>43373</v>
      </c>
      <c r="AC733" s="51">
        <v>17.600000000000001</v>
      </c>
      <c r="AD733" s="45" t="s">
        <v>705</v>
      </c>
    </row>
    <row r="734" spans="2:30" ht="18" x14ac:dyDescent="0.35">
      <c r="B734" s="20" t="s">
        <v>244</v>
      </c>
      <c r="C734" s="12">
        <v>16173</v>
      </c>
      <c r="D734" s="12">
        <v>17444</v>
      </c>
      <c r="E734" s="12">
        <v>7.9</v>
      </c>
      <c r="F734" s="12">
        <v>2046</v>
      </c>
      <c r="G734" s="12">
        <v>2041</v>
      </c>
      <c r="H734" s="12">
        <v>-0.24</v>
      </c>
      <c r="I734" s="12">
        <v>678</v>
      </c>
      <c r="J734" s="12">
        <v>381</v>
      </c>
      <c r="K734" s="12">
        <v>-43.81</v>
      </c>
      <c r="L734" s="12">
        <v>109</v>
      </c>
      <c r="M734" s="12">
        <v>152</v>
      </c>
      <c r="N734" s="12">
        <v>39.450000000000003</v>
      </c>
      <c r="O734" s="12">
        <v>1259</v>
      </c>
      <c r="P734" s="12">
        <v>1508</v>
      </c>
      <c r="Q734" s="12">
        <v>19.78</v>
      </c>
      <c r="R734" s="12">
        <v>8.64</v>
      </c>
      <c r="S734" s="13">
        <v>1.44</v>
      </c>
      <c r="T734" s="13">
        <v>1.73</v>
      </c>
      <c r="U734" s="16">
        <v>20.3</v>
      </c>
      <c r="V734" s="76">
        <v>39847</v>
      </c>
      <c r="W734" s="76">
        <v>43591</v>
      </c>
      <c r="X734" s="76">
        <v>9.4</v>
      </c>
      <c r="Y734" s="15">
        <v>874</v>
      </c>
      <c r="Z734" s="12">
        <v>870</v>
      </c>
      <c r="AA734" s="56">
        <v>-0.46</v>
      </c>
      <c r="AB734" s="71">
        <v>43373</v>
      </c>
      <c r="AC734" s="51">
        <v>18.7</v>
      </c>
      <c r="AD734" s="45" t="s">
        <v>685</v>
      </c>
    </row>
    <row r="735" spans="2:30" ht="18" x14ac:dyDescent="0.35">
      <c r="B735" s="20" t="s">
        <v>241</v>
      </c>
      <c r="C735" s="12">
        <v>1151.2</v>
      </c>
      <c r="D735" s="12">
        <v>1315.7</v>
      </c>
      <c r="E735" s="12">
        <v>14.3</v>
      </c>
      <c r="F735" s="12">
        <v>97.8</v>
      </c>
      <c r="G735" s="12">
        <v>149</v>
      </c>
      <c r="H735" s="12">
        <v>52.35</v>
      </c>
      <c r="I735" s="12">
        <v>21.7</v>
      </c>
      <c r="J735" s="12">
        <v>27.3</v>
      </c>
      <c r="K735" s="12">
        <v>25.81</v>
      </c>
      <c r="L735" s="12">
        <v>7.9</v>
      </c>
      <c r="M735" s="12">
        <v>7.8</v>
      </c>
      <c r="N735" s="12">
        <v>-1.27</v>
      </c>
      <c r="O735" s="12">
        <v>68.2</v>
      </c>
      <c r="P735" s="12">
        <v>113.9</v>
      </c>
      <c r="Q735" s="12">
        <v>67.010000000000005</v>
      </c>
      <c r="R735" s="12">
        <v>8.66</v>
      </c>
      <c r="S735" s="13">
        <v>0.4</v>
      </c>
      <c r="T735" s="13">
        <v>0.68</v>
      </c>
      <c r="U735" s="16">
        <v>71</v>
      </c>
      <c r="V735" s="76">
        <v>8231.5</v>
      </c>
      <c r="W735" s="76">
        <v>8350.7999999999993</v>
      </c>
      <c r="X735" s="76">
        <v>1.45</v>
      </c>
      <c r="Y735" s="15">
        <v>170.68799999999999</v>
      </c>
      <c r="Z735" s="12">
        <v>166.66399999999999</v>
      </c>
      <c r="AA735" s="56">
        <v>-2.36</v>
      </c>
      <c r="AB735" s="71">
        <v>43373</v>
      </c>
      <c r="AC735" s="51">
        <v>11.8</v>
      </c>
      <c r="AD735" s="45" t="s">
        <v>706</v>
      </c>
    </row>
    <row r="736" spans="2:30" ht="18" x14ac:dyDescent="0.35">
      <c r="B736" s="20" t="s">
        <v>1405</v>
      </c>
      <c r="C736" s="12">
        <v>206.8</v>
      </c>
      <c r="D736" s="12">
        <v>226.9</v>
      </c>
      <c r="E736" s="12">
        <v>9.6999999999999993</v>
      </c>
      <c r="F736" s="12">
        <v>42.6</v>
      </c>
      <c r="G736" s="12">
        <v>30.6</v>
      </c>
      <c r="H736" s="12">
        <v>-28.17</v>
      </c>
      <c r="I736" s="12">
        <v>15.4</v>
      </c>
      <c r="J736" s="12">
        <v>8.9</v>
      </c>
      <c r="K736" s="12">
        <v>-42.21</v>
      </c>
      <c r="L736" s="12">
        <v>1.6</v>
      </c>
      <c r="M736" s="12">
        <v>2</v>
      </c>
      <c r="N736" s="12">
        <v>25</v>
      </c>
      <c r="O736" s="12">
        <v>25.5</v>
      </c>
      <c r="P736" s="12">
        <v>19.7</v>
      </c>
      <c r="Q736" s="12">
        <v>-22.75</v>
      </c>
      <c r="R736" s="12">
        <v>8.68</v>
      </c>
      <c r="S736" s="13">
        <v>1.37</v>
      </c>
      <c r="T736" s="13">
        <v>1.06</v>
      </c>
      <c r="U736" s="16">
        <v>-23.1</v>
      </c>
      <c r="V736" s="76">
        <v>330.5</v>
      </c>
      <c r="W736" s="76">
        <v>443</v>
      </c>
      <c r="X736" s="76">
        <v>34.04</v>
      </c>
      <c r="Y736" s="15">
        <v>18.588000000000001</v>
      </c>
      <c r="Z736" s="12">
        <v>18.678000000000001</v>
      </c>
      <c r="AA736" s="56">
        <v>0.48</v>
      </c>
      <c r="AB736" s="71">
        <v>43373</v>
      </c>
      <c r="AC736" s="51">
        <v>39.5</v>
      </c>
      <c r="AD736" s="45" t="s">
        <v>715</v>
      </c>
    </row>
    <row r="737" spans="2:30" ht="18" x14ac:dyDescent="0.35">
      <c r="B737" s="20" t="s">
        <v>1406</v>
      </c>
      <c r="C737" s="12">
        <v>60.4</v>
      </c>
      <c r="D737" s="12">
        <v>73.3</v>
      </c>
      <c r="E737" s="12">
        <v>21.4</v>
      </c>
      <c r="F737" s="12">
        <v>113.4</v>
      </c>
      <c r="G737" s="12">
        <v>17.100000000000001</v>
      </c>
      <c r="H737" s="12">
        <v>-84.92</v>
      </c>
      <c r="I737" s="12">
        <v>0</v>
      </c>
      <c r="J737" s="12">
        <v>0</v>
      </c>
      <c r="K737" s="12"/>
      <c r="L737" s="12">
        <v>14.7</v>
      </c>
      <c r="M737" s="12">
        <v>13.1</v>
      </c>
      <c r="N737" s="12">
        <v>-10.88</v>
      </c>
      <c r="O737" s="12">
        <v>101.5</v>
      </c>
      <c r="P737" s="12">
        <v>6.4</v>
      </c>
      <c r="Q737" s="12">
        <v>-93.69</v>
      </c>
      <c r="R737" s="12">
        <v>8.73</v>
      </c>
      <c r="S737" s="13">
        <v>0.84</v>
      </c>
      <c r="T737" s="13">
        <v>0.05</v>
      </c>
      <c r="U737" s="16">
        <v>-93.6</v>
      </c>
      <c r="V737" s="76">
        <v>1489.4</v>
      </c>
      <c r="W737" s="76">
        <v>1462.5</v>
      </c>
      <c r="X737" s="76">
        <v>-1.81</v>
      </c>
      <c r="Y737" s="15">
        <v>120.529</v>
      </c>
      <c r="Z737" s="12">
        <v>118.20699999999999</v>
      </c>
      <c r="AA737" s="56">
        <v>-1.93</v>
      </c>
      <c r="AB737" s="71">
        <v>43373</v>
      </c>
      <c r="AC737" s="51">
        <v>888.9</v>
      </c>
      <c r="AD737" s="45" t="s">
        <v>721</v>
      </c>
    </row>
    <row r="738" spans="2:30" ht="18" x14ac:dyDescent="0.35">
      <c r="B738" s="20" t="s">
        <v>1407</v>
      </c>
      <c r="C738" s="12">
        <v>186.5</v>
      </c>
      <c r="D738" s="12">
        <v>186.4</v>
      </c>
      <c r="E738" s="12">
        <v>-0.1</v>
      </c>
      <c r="F738" s="12">
        <v>54.6</v>
      </c>
      <c r="G738" s="12">
        <v>52</v>
      </c>
      <c r="H738" s="12">
        <v>-4.76</v>
      </c>
      <c r="I738" s="12">
        <v>2.2000000000000002</v>
      </c>
      <c r="J738" s="12">
        <v>2.1</v>
      </c>
      <c r="K738" s="12">
        <v>-4.55</v>
      </c>
      <c r="L738" s="12">
        <v>16.899999999999999</v>
      </c>
      <c r="M738" s="12">
        <v>20.7</v>
      </c>
      <c r="N738" s="12">
        <v>22.49</v>
      </c>
      <c r="O738" s="12">
        <v>18.8</v>
      </c>
      <c r="P738" s="12">
        <v>16.3</v>
      </c>
      <c r="Q738" s="12">
        <v>-13.3</v>
      </c>
      <c r="R738" s="12">
        <v>8.74</v>
      </c>
      <c r="S738" s="13">
        <v>0.06</v>
      </c>
      <c r="T738" s="13">
        <v>0.06</v>
      </c>
      <c r="U738" s="16">
        <v>-13</v>
      </c>
      <c r="V738" s="76">
        <v>2687.3</v>
      </c>
      <c r="W738" s="76">
        <v>2957.3</v>
      </c>
      <c r="X738" s="76">
        <v>10.050000000000001</v>
      </c>
      <c r="Y738" s="15">
        <v>297.87099999999998</v>
      </c>
      <c r="Z738" s="12">
        <v>297.47800000000001</v>
      </c>
      <c r="AA738" s="56">
        <v>-0.13</v>
      </c>
      <c r="AB738" s="71">
        <v>43373</v>
      </c>
      <c r="AC738" s="51">
        <v>77.099999999999994</v>
      </c>
      <c r="AD738" s="45" t="s">
        <v>721</v>
      </c>
    </row>
    <row r="739" spans="2:30" ht="18" x14ac:dyDescent="0.35">
      <c r="B739" s="20" t="s">
        <v>295</v>
      </c>
      <c r="C739" s="12">
        <v>609.9</v>
      </c>
      <c r="D739" s="12">
        <v>768.9</v>
      </c>
      <c r="E739" s="12">
        <v>26.1</v>
      </c>
      <c r="F739" s="12">
        <v>86.6</v>
      </c>
      <c r="G739" s="12">
        <v>173.5</v>
      </c>
      <c r="H739" s="12">
        <v>100.35</v>
      </c>
      <c r="I739" s="12">
        <v>2.5</v>
      </c>
      <c r="J739" s="12">
        <v>2.4</v>
      </c>
      <c r="K739" s="12">
        <v>-4</v>
      </c>
      <c r="L739" s="12">
        <v>71.599999999999994</v>
      </c>
      <c r="M739" s="12">
        <v>80.900000000000006</v>
      </c>
      <c r="N739" s="12">
        <v>12.99</v>
      </c>
      <c r="O739" s="12">
        <v>-4.0999999999999996</v>
      </c>
      <c r="P739" s="12">
        <v>67.3</v>
      </c>
      <c r="Q739" s="12">
        <v>1741.46</v>
      </c>
      <c r="R739" s="12">
        <v>8.75</v>
      </c>
      <c r="S739" s="13">
        <v>-0.02</v>
      </c>
      <c r="T739" s="13">
        <v>0.33</v>
      </c>
      <c r="U739" s="16"/>
      <c r="V739" s="76">
        <v>10763.2</v>
      </c>
      <c r="W739" s="76">
        <v>11435.9</v>
      </c>
      <c r="X739" s="76">
        <v>6.25</v>
      </c>
      <c r="Y739" s="15">
        <v>170.19399999999999</v>
      </c>
      <c r="Z739" s="12">
        <v>206.76599999999999</v>
      </c>
      <c r="AA739" s="56">
        <v>21.49</v>
      </c>
      <c r="AB739" s="71">
        <v>43373</v>
      </c>
      <c r="AC739" s="51">
        <v>84.7</v>
      </c>
      <c r="AD739" s="45" t="s">
        <v>721</v>
      </c>
    </row>
    <row r="740" spans="2:30" ht="18" x14ac:dyDescent="0.35">
      <c r="B740" s="20" t="s">
        <v>1408</v>
      </c>
      <c r="C740" s="12">
        <v>547</v>
      </c>
      <c r="D740" s="12">
        <v>594</v>
      </c>
      <c r="E740" s="12">
        <v>8.6</v>
      </c>
      <c r="F740" s="12">
        <v>177</v>
      </c>
      <c r="G740" s="12">
        <v>57</v>
      </c>
      <c r="H740" s="12">
        <v>-67.8</v>
      </c>
      <c r="I740" s="12">
        <v>72</v>
      </c>
      <c r="J740" s="12">
        <v>5</v>
      </c>
      <c r="K740" s="12">
        <v>-93.06</v>
      </c>
      <c r="L740" s="12">
        <v>0</v>
      </c>
      <c r="M740" s="12">
        <v>0</v>
      </c>
      <c r="N740" s="12"/>
      <c r="O740" s="12">
        <v>105</v>
      </c>
      <c r="P740" s="12">
        <v>52</v>
      </c>
      <c r="Q740" s="12">
        <v>-50.48</v>
      </c>
      <c r="R740" s="12">
        <v>8.75</v>
      </c>
      <c r="S740" s="13">
        <v>0.52</v>
      </c>
      <c r="T740" s="13">
        <v>0.27</v>
      </c>
      <c r="U740" s="16">
        <v>-47.1</v>
      </c>
      <c r="V740" s="76">
        <v>2032</v>
      </c>
      <c r="W740" s="76">
        <v>2212</v>
      </c>
      <c r="X740" s="76">
        <v>8.86</v>
      </c>
      <c r="Y740" s="15">
        <v>204</v>
      </c>
      <c r="Z740" s="12">
        <v>191</v>
      </c>
      <c r="AA740" s="56">
        <v>-6.37</v>
      </c>
      <c r="AB740" s="71">
        <v>43373</v>
      </c>
      <c r="AC740" s="51">
        <v>16.5</v>
      </c>
      <c r="AD740" s="45" t="s">
        <v>761</v>
      </c>
    </row>
    <row r="741" spans="2:30" ht="18" x14ac:dyDescent="0.35">
      <c r="B741" s="20" t="s">
        <v>1409</v>
      </c>
      <c r="C741" s="12">
        <v>244.9</v>
      </c>
      <c r="D741" s="12">
        <v>221.2</v>
      </c>
      <c r="E741" s="12">
        <v>-9.6999999999999993</v>
      </c>
      <c r="F741" s="12">
        <v>-82.2</v>
      </c>
      <c r="G741" s="12">
        <v>29.6</v>
      </c>
      <c r="H741" s="12">
        <v>-136.01</v>
      </c>
      <c r="I741" s="12">
        <v>-31.4</v>
      </c>
      <c r="J741" s="12">
        <v>7.4</v>
      </c>
      <c r="K741" s="12">
        <v>123.57</v>
      </c>
      <c r="L741" s="12">
        <v>0</v>
      </c>
      <c r="M741" s="12">
        <v>0</v>
      </c>
      <c r="N741" s="12"/>
      <c r="O741" s="12">
        <v>-50.4</v>
      </c>
      <c r="P741" s="12">
        <v>19.399999999999999</v>
      </c>
      <c r="Q741" s="12">
        <v>138.49</v>
      </c>
      <c r="R741" s="12">
        <v>8.77</v>
      </c>
      <c r="S741" s="13">
        <v>-3.91</v>
      </c>
      <c r="T741" s="13">
        <v>1.43</v>
      </c>
      <c r="U741" s="16">
        <v>136.69999999999999</v>
      </c>
      <c r="V741" s="76">
        <v>1001.6</v>
      </c>
      <c r="W741" s="76">
        <v>793.2</v>
      </c>
      <c r="X741" s="76">
        <v>-20.81</v>
      </c>
      <c r="Y741" s="15">
        <v>12.898</v>
      </c>
      <c r="Z741" s="12">
        <v>13.507999999999999</v>
      </c>
      <c r="AA741" s="56">
        <v>4.7300000000000004</v>
      </c>
      <c r="AB741" s="71">
        <v>43373</v>
      </c>
      <c r="AC741" s="51">
        <v>23</v>
      </c>
      <c r="AD741" s="45" t="s">
        <v>767</v>
      </c>
    </row>
    <row r="742" spans="2:30" ht="18" x14ac:dyDescent="0.35">
      <c r="B742" s="20" t="s">
        <v>1410</v>
      </c>
      <c r="C742" s="12">
        <v>753.8</v>
      </c>
      <c r="D742" s="12">
        <v>838</v>
      </c>
      <c r="E742" s="12">
        <v>11.2</v>
      </c>
      <c r="F742" s="12">
        <v>101.2</v>
      </c>
      <c r="G742" s="12">
        <v>107.9</v>
      </c>
      <c r="H742" s="12">
        <v>6.62</v>
      </c>
      <c r="I742" s="12">
        <v>37.299999999999997</v>
      </c>
      <c r="J742" s="12">
        <v>30</v>
      </c>
      <c r="K742" s="12">
        <v>-19.57</v>
      </c>
      <c r="L742" s="12">
        <v>3.1</v>
      </c>
      <c r="M742" s="12">
        <v>4.0999999999999996</v>
      </c>
      <c r="N742" s="12">
        <v>32.26</v>
      </c>
      <c r="O742" s="12">
        <v>60.6</v>
      </c>
      <c r="P742" s="12">
        <v>73.7</v>
      </c>
      <c r="Q742" s="12">
        <v>21.62</v>
      </c>
      <c r="R742" s="12">
        <v>8.7899999999999991</v>
      </c>
      <c r="S742" s="13">
        <v>1.07</v>
      </c>
      <c r="T742" s="13">
        <v>1.28</v>
      </c>
      <c r="U742" s="16">
        <v>19.8</v>
      </c>
      <c r="V742" s="76">
        <v>873.8</v>
      </c>
      <c r="W742" s="76">
        <v>901.5</v>
      </c>
      <c r="X742" s="76">
        <v>3.17</v>
      </c>
      <c r="Y742" s="15">
        <v>56.8</v>
      </c>
      <c r="Z742" s="12">
        <v>57.682000000000002</v>
      </c>
      <c r="AA742" s="56">
        <v>1.55</v>
      </c>
      <c r="AB742" s="71">
        <v>43344</v>
      </c>
      <c r="AC742" s="51">
        <v>17</v>
      </c>
      <c r="AD742" s="45" t="s">
        <v>696</v>
      </c>
    </row>
    <row r="743" spans="2:30" ht="18" x14ac:dyDescent="0.35">
      <c r="B743" s="20" t="s">
        <v>72</v>
      </c>
      <c r="C743" s="12">
        <v>4196</v>
      </c>
      <c r="D743" s="12">
        <v>4846</v>
      </c>
      <c r="E743" s="12">
        <v>15.5</v>
      </c>
      <c r="F743" s="12">
        <v>260</v>
      </c>
      <c r="G743" s="12">
        <v>599</v>
      </c>
      <c r="H743" s="12">
        <v>130.38</v>
      </c>
      <c r="I743" s="12">
        <v>36</v>
      </c>
      <c r="J743" s="12">
        <v>103</v>
      </c>
      <c r="K743" s="12">
        <v>186.11</v>
      </c>
      <c r="L743" s="12">
        <v>79</v>
      </c>
      <c r="M743" s="12">
        <v>69</v>
      </c>
      <c r="N743" s="12">
        <v>-12.66</v>
      </c>
      <c r="O743" s="12">
        <v>145</v>
      </c>
      <c r="P743" s="12">
        <v>427</v>
      </c>
      <c r="Q743" s="12">
        <v>194.48</v>
      </c>
      <c r="R743" s="12">
        <v>8.81</v>
      </c>
      <c r="S743" s="13">
        <v>0.4</v>
      </c>
      <c r="T743" s="13">
        <v>1.17</v>
      </c>
      <c r="U743" s="16">
        <v>196.8</v>
      </c>
      <c r="V743" s="76">
        <v>206978</v>
      </c>
      <c r="W743" s="76">
        <v>48708</v>
      </c>
      <c r="X743" s="76">
        <v>-76.47</v>
      </c>
      <c r="Y743" s="15">
        <v>367</v>
      </c>
      <c r="Z743" s="12">
        <v>364.1</v>
      </c>
      <c r="AA743" s="56">
        <v>-0.79</v>
      </c>
      <c r="AB743" s="71">
        <v>43373</v>
      </c>
      <c r="AC743" s="51">
        <v>9.9</v>
      </c>
      <c r="AD743" s="45" t="s">
        <v>735</v>
      </c>
    </row>
    <row r="744" spans="2:30" ht="18" x14ac:dyDescent="0.35">
      <c r="B744" s="20" t="s">
        <v>11</v>
      </c>
      <c r="C744" s="12">
        <v>3719.5</v>
      </c>
      <c r="D744" s="12">
        <v>3714.3</v>
      </c>
      <c r="E744" s="12">
        <v>-0.1</v>
      </c>
      <c r="F744" s="12">
        <v>482.8</v>
      </c>
      <c r="G744" s="12">
        <v>515</v>
      </c>
      <c r="H744" s="12">
        <v>6.67</v>
      </c>
      <c r="I744" s="12">
        <v>132</v>
      </c>
      <c r="J744" s="12">
        <v>86.4</v>
      </c>
      <c r="K744" s="12">
        <v>-34.549999999999997</v>
      </c>
      <c r="L744" s="12">
        <v>65</v>
      </c>
      <c r="M744" s="12">
        <v>69.400000000000006</v>
      </c>
      <c r="N744" s="12">
        <v>6.77</v>
      </c>
      <c r="O744" s="12">
        <v>263.3</v>
      </c>
      <c r="P744" s="12">
        <v>327.8</v>
      </c>
      <c r="Q744" s="12">
        <v>24.5</v>
      </c>
      <c r="R744" s="12">
        <v>8.83</v>
      </c>
      <c r="S744" s="13">
        <v>1.1299999999999999</v>
      </c>
      <c r="T744" s="13">
        <v>1.45</v>
      </c>
      <c r="U744" s="16">
        <v>28.2</v>
      </c>
      <c r="V744" s="76">
        <v>19685</v>
      </c>
      <c r="W744" s="76">
        <v>20105.900000000001</v>
      </c>
      <c r="X744" s="76">
        <v>2.14</v>
      </c>
      <c r="Y744" s="15">
        <v>232.7</v>
      </c>
      <c r="Z744" s="12">
        <v>225.9</v>
      </c>
      <c r="AA744" s="56">
        <v>-2.92</v>
      </c>
      <c r="AB744" s="71">
        <v>43373</v>
      </c>
      <c r="AC744" s="51">
        <v>13.5</v>
      </c>
      <c r="AD744" s="45" t="s">
        <v>695</v>
      </c>
    </row>
    <row r="745" spans="2:30" ht="18" x14ac:dyDescent="0.35">
      <c r="B745" s="20" t="s">
        <v>1411</v>
      </c>
      <c r="C745" s="12">
        <v>212.9</v>
      </c>
      <c r="D745" s="12">
        <v>222</v>
      </c>
      <c r="E745" s="12">
        <v>4.3</v>
      </c>
      <c r="F745" s="12">
        <v>15</v>
      </c>
      <c r="G745" s="12">
        <v>24.9</v>
      </c>
      <c r="H745" s="12">
        <v>66</v>
      </c>
      <c r="I745" s="12">
        <v>3.1</v>
      </c>
      <c r="J745" s="12">
        <v>4.3</v>
      </c>
      <c r="K745" s="12">
        <v>38.71</v>
      </c>
      <c r="L745" s="12">
        <v>0.8</v>
      </c>
      <c r="M745" s="12">
        <v>1.5</v>
      </c>
      <c r="N745" s="12">
        <v>87.5</v>
      </c>
      <c r="O745" s="12">
        <v>11.1</v>
      </c>
      <c r="P745" s="12">
        <v>19.600000000000001</v>
      </c>
      <c r="Q745" s="12">
        <v>76.58</v>
      </c>
      <c r="R745" s="12">
        <v>8.83</v>
      </c>
      <c r="S745" s="13">
        <v>0.84</v>
      </c>
      <c r="T745" s="13">
        <v>1.47</v>
      </c>
      <c r="U745" s="16">
        <v>76.400000000000006</v>
      </c>
      <c r="V745" s="76">
        <v>324.39999999999998</v>
      </c>
      <c r="W745" s="76">
        <v>297.89999999999998</v>
      </c>
      <c r="X745" s="76">
        <v>-8.17</v>
      </c>
      <c r="Y745" s="15">
        <v>13.252000000000001</v>
      </c>
      <c r="Z745" s="12">
        <v>13.316000000000001</v>
      </c>
      <c r="AA745" s="56">
        <v>0.48</v>
      </c>
      <c r="AB745" s="71">
        <v>43373</v>
      </c>
      <c r="AC745" s="51">
        <v>57.6</v>
      </c>
      <c r="AD745" s="45" t="s">
        <v>702</v>
      </c>
    </row>
    <row r="746" spans="2:30" ht="18" x14ac:dyDescent="0.35">
      <c r="B746" s="20" t="s">
        <v>323</v>
      </c>
      <c r="C746" s="12">
        <v>1813.1</v>
      </c>
      <c r="D746" s="12">
        <v>1836.7</v>
      </c>
      <c r="E746" s="12">
        <v>1.3</v>
      </c>
      <c r="F746" s="12">
        <v>209.4</v>
      </c>
      <c r="G746" s="12">
        <v>221.8</v>
      </c>
      <c r="H746" s="12">
        <v>5.92</v>
      </c>
      <c r="I746" s="12">
        <v>28.4</v>
      </c>
      <c r="J746" s="12">
        <v>-8.5</v>
      </c>
      <c r="K746" s="12">
        <v>-129.93</v>
      </c>
      <c r="L746" s="12">
        <v>82.2</v>
      </c>
      <c r="M746" s="12">
        <v>68.2</v>
      </c>
      <c r="N746" s="12">
        <v>-17.03</v>
      </c>
      <c r="O746" s="12">
        <v>98.8</v>
      </c>
      <c r="P746" s="12">
        <v>162.19999999999999</v>
      </c>
      <c r="Q746" s="12">
        <v>64.17</v>
      </c>
      <c r="R746" s="12">
        <v>8.83</v>
      </c>
      <c r="S746" s="13">
        <v>0.48</v>
      </c>
      <c r="T746" s="13">
        <v>0.79</v>
      </c>
      <c r="U746" s="16">
        <v>63.1</v>
      </c>
      <c r="V746" s="76">
        <v>15967.7</v>
      </c>
      <c r="W746" s="76">
        <v>13165.2</v>
      </c>
      <c r="X746" s="76">
        <v>-17.55</v>
      </c>
      <c r="Y746" s="15">
        <v>204</v>
      </c>
      <c r="Z746" s="12">
        <v>205.4</v>
      </c>
      <c r="AA746" s="56">
        <v>0.69</v>
      </c>
      <c r="AB746" s="71">
        <v>43373</v>
      </c>
      <c r="AC746" s="51">
        <v>48.2</v>
      </c>
      <c r="AD746" s="45" t="s">
        <v>707</v>
      </c>
    </row>
    <row r="747" spans="2:30" ht="18" x14ac:dyDescent="0.35">
      <c r="B747" s="20" t="s">
        <v>1412</v>
      </c>
      <c r="C747" s="12">
        <v>731.3</v>
      </c>
      <c r="D747" s="12">
        <v>778.8</v>
      </c>
      <c r="E747" s="12">
        <v>6.5</v>
      </c>
      <c r="F747" s="12">
        <v>109.3</v>
      </c>
      <c r="G747" s="12">
        <v>132.5</v>
      </c>
      <c r="H747" s="12">
        <v>21.23</v>
      </c>
      <c r="I747" s="12">
        <v>10.4</v>
      </c>
      <c r="J747" s="12">
        <v>17</v>
      </c>
      <c r="K747" s="12">
        <v>63.46</v>
      </c>
      <c r="L747" s="12">
        <v>42.8</v>
      </c>
      <c r="M747" s="12">
        <v>46.4</v>
      </c>
      <c r="N747" s="12">
        <v>8.41</v>
      </c>
      <c r="O747" s="12">
        <v>56.2</v>
      </c>
      <c r="P747" s="12">
        <v>68.900000000000006</v>
      </c>
      <c r="Q747" s="12">
        <v>22.6</v>
      </c>
      <c r="R747" s="12">
        <v>8.85</v>
      </c>
      <c r="S747" s="13">
        <v>0.28999999999999998</v>
      </c>
      <c r="T747" s="13">
        <v>0.37</v>
      </c>
      <c r="U747" s="16">
        <v>27.2</v>
      </c>
      <c r="V747" s="76">
        <v>11386.5</v>
      </c>
      <c r="W747" s="76">
        <v>11581.4</v>
      </c>
      <c r="X747" s="76">
        <v>1.71</v>
      </c>
      <c r="Y747" s="15">
        <v>192.24299999999999</v>
      </c>
      <c r="Z747" s="12">
        <v>185.46</v>
      </c>
      <c r="AA747" s="56">
        <v>-3.53</v>
      </c>
      <c r="AB747" s="71">
        <v>43373</v>
      </c>
      <c r="AC747" s="51">
        <v>15.9</v>
      </c>
      <c r="AD747" s="45" t="s">
        <v>674</v>
      </c>
    </row>
    <row r="748" spans="2:30" ht="18" x14ac:dyDescent="0.35">
      <c r="B748" s="20" t="s">
        <v>292</v>
      </c>
      <c r="C748" s="12">
        <v>1288.9000000000001</v>
      </c>
      <c r="D748" s="12">
        <v>1381.2</v>
      </c>
      <c r="E748" s="12">
        <v>7.2</v>
      </c>
      <c r="F748" s="12">
        <v>-17.899999999999999</v>
      </c>
      <c r="G748" s="12">
        <v>161.4</v>
      </c>
      <c r="H748" s="12">
        <v>-1001.68</v>
      </c>
      <c r="I748" s="12">
        <v>-24.6</v>
      </c>
      <c r="J748" s="12">
        <v>22.3</v>
      </c>
      <c r="K748" s="12">
        <v>190.65</v>
      </c>
      <c r="L748" s="12">
        <v>24.4</v>
      </c>
      <c r="M748" s="12">
        <v>16.8</v>
      </c>
      <c r="N748" s="12">
        <v>-31.15</v>
      </c>
      <c r="O748" s="12">
        <v>-17.7</v>
      </c>
      <c r="P748" s="12">
        <v>122.3</v>
      </c>
      <c r="Q748" s="12">
        <v>790.96</v>
      </c>
      <c r="R748" s="12">
        <v>8.85</v>
      </c>
      <c r="S748" s="13">
        <v>-0.06</v>
      </c>
      <c r="T748" s="13">
        <v>0.42</v>
      </c>
      <c r="U748" s="16">
        <v>770.1</v>
      </c>
      <c r="V748" s="76">
        <v>4514.3999999999996</v>
      </c>
      <c r="W748" s="76">
        <v>3393.7</v>
      </c>
      <c r="X748" s="76">
        <v>-24.83</v>
      </c>
      <c r="Y748" s="15">
        <v>283.2</v>
      </c>
      <c r="Z748" s="12">
        <v>292</v>
      </c>
      <c r="AA748" s="56">
        <v>3.11</v>
      </c>
      <c r="AB748" s="71">
        <v>43372</v>
      </c>
      <c r="AC748" s="51">
        <v>15.3</v>
      </c>
      <c r="AD748" s="45" t="s">
        <v>679</v>
      </c>
    </row>
    <row r="749" spans="2:30" ht="18" x14ac:dyDescent="0.35">
      <c r="B749" s="20" t="s">
        <v>1413</v>
      </c>
      <c r="C749" s="12">
        <v>442.8</v>
      </c>
      <c r="D749" s="12">
        <v>462.7</v>
      </c>
      <c r="E749" s="12">
        <v>4.5</v>
      </c>
      <c r="F749" s="12">
        <v>61.1</v>
      </c>
      <c r="G749" s="12">
        <v>64.3</v>
      </c>
      <c r="H749" s="12">
        <v>5.24</v>
      </c>
      <c r="I749" s="12">
        <v>2.7</v>
      </c>
      <c r="J749" s="12">
        <v>2.8</v>
      </c>
      <c r="K749" s="12">
        <v>3.7</v>
      </c>
      <c r="L749" s="12">
        <v>17.2</v>
      </c>
      <c r="M749" s="12">
        <v>20.5</v>
      </c>
      <c r="N749" s="12">
        <v>19.190000000000001</v>
      </c>
      <c r="O749" s="12">
        <v>41.2</v>
      </c>
      <c r="P749" s="12">
        <v>41</v>
      </c>
      <c r="Q749" s="12">
        <v>-0.49</v>
      </c>
      <c r="R749" s="12">
        <v>8.86</v>
      </c>
      <c r="S749" s="13">
        <v>0.35</v>
      </c>
      <c r="T749" s="13">
        <v>0.35</v>
      </c>
      <c r="U749" s="16">
        <v>-0.7</v>
      </c>
      <c r="V749" s="76">
        <v>1784.1</v>
      </c>
      <c r="W749" s="76">
        <v>2162</v>
      </c>
      <c r="X749" s="76">
        <v>21.18</v>
      </c>
      <c r="Y749" s="15">
        <v>118.52800000000001</v>
      </c>
      <c r="Z749" s="12">
        <v>118.849</v>
      </c>
      <c r="AA749" s="56">
        <v>0.27</v>
      </c>
      <c r="AB749" s="71">
        <v>43373</v>
      </c>
      <c r="AC749" s="51">
        <v>15.5</v>
      </c>
      <c r="AD749" s="45" t="s">
        <v>742</v>
      </c>
    </row>
    <row r="750" spans="2:30" ht="18" x14ac:dyDescent="0.35">
      <c r="B750" s="20" t="s">
        <v>1414</v>
      </c>
      <c r="C750" s="12">
        <v>1703</v>
      </c>
      <c r="D750" s="12">
        <v>1818</v>
      </c>
      <c r="E750" s="12">
        <v>6.8</v>
      </c>
      <c r="F750" s="12">
        <v>128</v>
      </c>
      <c r="G750" s="12">
        <v>228</v>
      </c>
      <c r="H750" s="12">
        <v>78.13</v>
      </c>
      <c r="I750" s="12">
        <v>32</v>
      </c>
      <c r="J750" s="12">
        <v>67</v>
      </c>
      <c r="K750" s="12">
        <v>109.38</v>
      </c>
      <c r="L750" s="12">
        <v>0</v>
      </c>
      <c r="M750" s="12">
        <v>0</v>
      </c>
      <c r="N750" s="12"/>
      <c r="O750" s="12">
        <v>96</v>
      </c>
      <c r="P750" s="12">
        <v>161</v>
      </c>
      <c r="Q750" s="12">
        <v>67.709999999999994</v>
      </c>
      <c r="R750" s="12">
        <v>8.86</v>
      </c>
      <c r="S750" s="13">
        <v>0.85</v>
      </c>
      <c r="T750" s="13">
        <v>1.45</v>
      </c>
      <c r="U750" s="16">
        <v>70.400000000000006</v>
      </c>
      <c r="V750" s="76">
        <v>4582</v>
      </c>
      <c r="W750" s="76">
        <v>5881</v>
      </c>
      <c r="X750" s="76">
        <v>28.35</v>
      </c>
      <c r="Y750" s="15">
        <v>112.7</v>
      </c>
      <c r="Z750" s="12">
        <v>110.9</v>
      </c>
      <c r="AA750" s="56">
        <v>-1.6</v>
      </c>
      <c r="AB750" s="71">
        <v>43373</v>
      </c>
      <c r="AC750" s="51">
        <v>12.6</v>
      </c>
      <c r="AD750" s="45" t="s">
        <v>760</v>
      </c>
    </row>
    <row r="751" spans="2:30" ht="18" x14ac:dyDescent="0.35">
      <c r="B751" s="20" t="s">
        <v>127</v>
      </c>
      <c r="C751" s="12">
        <v>1679.5</v>
      </c>
      <c r="D751" s="12">
        <v>1759.7</v>
      </c>
      <c r="E751" s="12">
        <v>4.8</v>
      </c>
      <c r="F751" s="12">
        <v>146.80000000000001</v>
      </c>
      <c r="G751" s="12">
        <v>168</v>
      </c>
      <c r="H751" s="12">
        <v>14.44</v>
      </c>
      <c r="I751" s="12">
        <v>38.5</v>
      </c>
      <c r="J751" s="12">
        <v>11.1</v>
      </c>
      <c r="K751" s="12">
        <v>-71.17</v>
      </c>
      <c r="L751" s="12">
        <v>16.8</v>
      </c>
      <c r="M751" s="12">
        <v>14.7</v>
      </c>
      <c r="N751" s="12">
        <v>-12.5</v>
      </c>
      <c r="O751" s="12">
        <v>108.3</v>
      </c>
      <c r="P751" s="12">
        <v>156.1</v>
      </c>
      <c r="Q751" s="12">
        <v>44.14</v>
      </c>
      <c r="R751" s="12">
        <v>8.8699999999999992</v>
      </c>
      <c r="S751" s="13">
        <v>1.21</v>
      </c>
      <c r="T751" s="13">
        <v>1.76</v>
      </c>
      <c r="U751" s="16">
        <v>46.4</v>
      </c>
      <c r="V751" s="76">
        <v>4135.1000000000004</v>
      </c>
      <c r="W751" s="76">
        <v>4134.8</v>
      </c>
      <c r="X751" s="76">
        <v>-0.01</v>
      </c>
      <c r="Y751" s="15">
        <v>89.9</v>
      </c>
      <c r="Z751" s="12">
        <v>88.5</v>
      </c>
      <c r="AA751" s="56">
        <v>-1.56</v>
      </c>
      <c r="AB751" s="71">
        <v>43372</v>
      </c>
      <c r="AC751" s="51">
        <v>17</v>
      </c>
      <c r="AD751" s="45" t="s">
        <v>753</v>
      </c>
    </row>
    <row r="752" spans="2:30" ht="18" x14ac:dyDescent="0.35">
      <c r="B752" s="20" t="s">
        <v>1415</v>
      </c>
      <c r="C752" s="12">
        <v>1087.2</v>
      </c>
      <c r="D752" s="12">
        <v>1167</v>
      </c>
      <c r="E752" s="12">
        <v>7.3</v>
      </c>
      <c r="F752" s="12">
        <v>94</v>
      </c>
      <c r="G752" s="12">
        <v>133.9</v>
      </c>
      <c r="H752" s="12">
        <v>42.45</v>
      </c>
      <c r="I752" s="12">
        <v>23.2</v>
      </c>
      <c r="J752" s="12">
        <v>18.7</v>
      </c>
      <c r="K752" s="12">
        <v>-19.399999999999999</v>
      </c>
      <c r="L752" s="12">
        <v>11.3</v>
      </c>
      <c r="M752" s="12">
        <v>11.2</v>
      </c>
      <c r="N752" s="12">
        <v>-0.88</v>
      </c>
      <c r="O752" s="12">
        <v>59.5</v>
      </c>
      <c r="P752" s="12">
        <v>104</v>
      </c>
      <c r="Q752" s="12">
        <v>74.790000000000006</v>
      </c>
      <c r="R752" s="12">
        <v>8.91</v>
      </c>
      <c r="S752" s="13">
        <v>1.39</v>
      </c>
      <c r="T752" s="13">
        <v>2.41</v>
      </c>
      <c r="U752" s="16">
        <v>74</v>
      </c>
      <c r="V752" s="76">
        <v>12417.3</v>
      </c>
      <c r="W752" s="76">
        <v>12641.9</v>
      </c>
      <c r="X752" s="76">
        <v>1.81</v>
      </c>
      <c r="Y752" s="15">
        <v>42.9</v>
      </c>
      <c r="Z752" s="12">
        <v>43.1</v>
      </c>
      <c r="AA752" s="56">
        <v>0.47</v>
      </c>
      <c r="AB752" s="71">
        <v>43373</v>
      </c>
      <c r="AC752" s="51">
        <v>14.7</v>
      </c>
      <c r="AD752" s="45" t="s">
        <v>698</v>
      </c>
    </row>
    <row r="753" spans="2:30" ht="18" x14ac:dyDescent="0.35">
      <c r="B753" s="20" t="s">
        <v>356</v>
      </c>
      <c r="C753" s="12">
        <v>2448.5</v>
      </c>
      <c r="D753" s="12">
        <v>2545.8000000000002</v>
      </c>
      <c r="E753" s="12">
        <v>4</v>
      </c>
      <c r="F753" s="12">
        <v>378.8</v>
      </c>
      <c r="G753" s="12">
        <v>286.5</v>
      </c>
      <c r="H753" s="12">
        <v>-24.37</v>
      </c>
      <c r="I753" s="12">
        <v>100.5</v>
      </c>
      <c r="J753" s="12">
        <v>49.5</v>
      </c>
      <c r="K753" s="12">
        <v>-50.75</v>
      </c>
      <c r="L753" s="12">
        <v>7.3</v>
      </c>
      <c r="M753" s="12">
        <v>9</v>
      </c>
      <c r="N753" s="12">
        <v>23.29</v>
      </c>
      <c r="O753" s="12">
        <v>270</v>
      </c>
      <c r="P753" s="12">
        <v>227</v>
      </c>
      <c r="Q753" s="12">
        <v>-15.93</v>
      </c>
      <c r="R753" s="12">
        <v>8.92</v>
      </c>
      <c r="S753" s="13">
        <v>3.61</v>
      </c>
      <c r="T753" s="13">
        <v>3.03</v>
      </c>
      <c r="U753" s="16">
        <v>-16</v>
      </c>
      <c r="V753" s="76">
        <v>5033.8</v>
      </c>
      <c r="W753" s="76">
        <v>5437.2</v>
      </c>
      <c r="X753" s="76">
        <v>8.01</v>
      </c>
      <c r="Y753" s="15">
        <v>74.840999999999994</v>
      </c>
      <c r="Z753" s="12">
        <v>74.944999999999993</v>
      </c>
      <c r="AA753" s="56">
        <v>0.14000000000000001</v>
      </c>
      <c r="AB753" s="71">
        <v>43372</v>
      </c>
      <c r="AC753" s="51">
        <v>10.3</v>
      </c>
      <c r="AD753" s="45" t="s">
        <v>759</v>
      </c>
    </row>
    <row r="754" spans="2:30" ht="18" x14ac:dyDescent="0.35">
      <c r="B754" s="20" t="s">
        <v>1416</v>
      </c>
      <c r="C754" s="12">
        <v>284.7</v>
      </c>
      <c r="D754" s="12">
        <v>302.60000000000002</v>
      </c>
      <c r="E754" s="12">
        <v>6.3</v>
      </c>
      <c r="F754" s="12">
        <v>36.4</v>
      </c>
      <c r="G754" s="12">
        <v>36.5</v>
      </c>
      <c r="H754" s="12">
        <v>0.27</v>
      </c>
      <c r="I754" s="12">
        <v>13</v>
      </c>
      <c r="J754" s="12">
        <v>8.6999999999999993</v>
      </c>
      <c r="K754" s="12">
        <v>-33.08</v>
      </c>
      <c r="L754" s="12">
        <v>0.7</v>
      </c>
      <c r="M754" s="12">
        <v>0.6</v>
      </c>
      <c r="N754" s="12">
        <v>-14.29</v>
      </c>
      <c r="O754" s="12">
        <v>22.7</v>
      </c>
      <c r="P754" s="12">
        <v>27.2</v>
      </c>
      <c r="Q754" s="12">
        <v>19.82</v>
      </c>
      <c r="R754" s="12">
        <v>8.99</v>
      </c>
      <c r="S754" s="13">
        <v>1.36</v>
      </c>
      <c r="T754" s="13">
        <v>1.61</v>
      </c>
      <c r="U754" s="16">
        <v>18.8</v>
      </c>
      <c r="V754" s="76">
        <v>247.4</v>
      </c>
      <c r="W754" s="76">
        <v>226.3</v>
      </c>
      <c r="X754" s="76">
        <v>-8.5299999999999994</v>
      </c>
      <c r="Y754" s="15">
        <v>16.7</v>
      </c>
      <c r="Z754" s="12">
        <v>16.84</v>
      </c>
      <c r="AA754" s="56">
        <v>0.84</v>
      </c>
      <c r="AB754" s="71">
        <v>43316</v>
      </c>
      <c r="AC754" s="51">
        <v>21.8</v>
      </c>
      <c r="AD754" s="45" t="s">
        <v>688</v>
      </c>
    </row>
    <row r="755" spans="2:30" ht="18" x14ac:dyDescent="0.35">
      <c r="B755" s="20" t="s">
        <v>5</v>
      </c>
      <c r="C755" s="12">
        <v>1747.8</v>
      </c>
      <c r="D755" s="12">
        <v>1747.4</v>
      </c>
      <c r="E755" s="12">
        <v>0</v>
      </c>
      <c r="F755" s="12">
        <v>242.1</v>
      </c>
      <c r="G755" s="12">
        <v>224.2</v>
      </c>
      <c r="H755" s="12">
        <v>-7.39</v>
      </c>
      <c r="I755" s="12">
        <v>47.3</v>
      </c>
      <c r="J755" s="12">
        <v>35.700000000000003</v>
      </c>
      <c r="K755" s="12">
        <v>-24.52</v>
      </c>
      <c r="L755" s="12">
        <v>35.4</v>
      </c>
      <c r="M755" s="12">
        <v>31.2</v>
      </c>
      <c r="N755" s="12">
        <v>-11.86</v>
      </c>
      <c r="O755" s="12">
        <v>159.5</v>
      </c>
      <c r="P755" s="12">
        <v>157.30000000000001</v>
      </c>
      <c r="Q755" s="12">
        <v>-1.38</v>
      </c>
      <c r="R755" s="12">
        <v>9</v>
      </c>
      <c r="S755" s="13">
        <v>1.02</v>
      </c>
      <c r="T755" s="13">
        <v>1.05</v>
      </c>
      <c r="U755" s="16">
        <v>3.5</v>
      </c>
      <c r="V755" s="76">
        <v>6217.7</v>
      </c>
      <c r="W755" s="76">
        <v>5713.8</v>
      </c>
      <c r="X755" s="76">
        <v>-8.1</v>
      </c>
      <c r="Y755" s="15">
        <v>157.55500000000001</v>
      </c>
      <c r="Z755" s="12">
        <v>149.45699999999999</v>
      </c>
      <c r="AA755" s="56">
        <v>-5.14</v>
      </c>
      <c r="AB755" s="71">
        <v>43373</v>
      </c>
      <c r="AC755" s="51">
        <v>19</v>
      </c>
      <c r="AD755" s="45" t="s">
        <v>696</v>
      </c>
    </row>
    <row r="756" spans="2:30" ht="18" x14ac:dyDescent="0.35">
      <c r="B756" s="20" t="s">
        <v>1417</v>
      </c>
      <c r="C756" s="12">
        <v>424.4</v>
      </c>
      <c r="D756" s="12">
        <v>464.1</v>
      </c>
      <c r="E756" s="12">
        <v>9.4</v>
      </c>
      <c r="F756" s="12">
        <v>54.6</v>
      </c>
      <c r="G756" s="12">
        <v>52</v>
      </c>
      <c r="H756" s="12">
        <v>-4.76</v>
      </c>
      <c r="I756" s="12">
        <v>12.1</v>
      </c>
      <c r="J756" s="12">
        <v>9.6999999999999993</v>
      </c>
      <c r="K756" s="12">
        <v>-19.829999999999998</v>
      </c>
      <c r="L756" s="12">
        <v>0</v>
      </c>
      <c r="M756" s="12">
        <v>0</v>
      </c>
      <c r="N756" s="12"/>
      <c r="O756" s="12">
        <v>41.7</v>
      </c>
      <c r="P756" s="12">
        <v>41.9</v>
      </c>
      <c r="Q756" s="12">
        <v>0.48</v>
      </c>
      <c r="R756" s="12">
        <v>9.0299999999999994</v>
      </c>
      <c r="S756" s="13">
        <v>1.17</v>
      </c>
      <c r="T756" s="13">
        <v>1.19</v>
      </c>
      <c r="U756" s="16">
        <v>1.3</v>
      </c>
      <c r="V756" s="76">
        <v>1807.1</v>
      </c>
      <c r="W756" s="76">
        <v>1802.3</v>
      </c>
      <c r="X756" s="76">
        <v>-0.27</v>
      </c>
      <c r="Y756" s="15">
        <v>35.6</v>
      </c>
      <c r="Z756" s="12">
        <v>35.299999999999997</v>
      </c>
      <c r="AA756" s="56">
        <v>-0.84</v>
      </c>
      <c r="AB756" s="71">
        <v>43373</v>
      </c>
      <c r="AC756" s="51">
        <v>12.3</v>
      </c>
      <c r="AD756" s="45" t="s">
        <v>761</v>
      </c>
    </row>
    <row r="757" spans="2:30" ht="18" x14ac:dyDescent="0.35">
      <c r="B757" s="20" t="s">
        <v>1418</v>
      </c>
      <c r="C757" s="12">
        <v>908</v>
      </c>
      <c r="D757" s="12">
        <v>1036.4000000000001</v>
      </c>
      <c r="E757" s="12">
        <v>14.1</v>
      </c>
      <c r="F757" s="12">
        <v>79</v>
      </c>
      <c r="G757" s="12">
        <v>100.9</v>
      </c>
      <c r="H757" s="12">
        <v>27.72</v>
      </c>
      <c r="I757" s="12">
        <v>24.3</v>
      </c>
      <c r="J757" s="12">
        <v>6.4</v>
      </c>
      <c r="K757" s="12">
        <v>-73.66</v>
      </c>
      <c r="L757" s="12">
        <v>0</v>
      </c>
      <c r="M757" s="12">
        <v>0</v>
      </c>
      <c r="N757" s="12"/>
      <c r="O757" s="12">
        <v>32.9</v>
      </c>
      <c r="P757" s="12">
        <v>93.6</v>
      </c>
      <c r="Q757" s="12">
        <v>184.5</v>
      </c>
      <c r="R757" s="12">
        <v>9.0299999999999994</v>
      </c>
      <c r="S757" s="13">
        <v>0.45</v>
      </c>
      <c r="T757" s="13">
        <v>0.83</v>
      </c>
      <c r="U757" s="16">
        <v>83.3</v>
      </c>
      <c r="V757" s="76">
        <v>2943.3</v>
      </c>
      <c r="W757" s="76">
        <v>1998.2</v>
      </c>
      <c r="X757" s="76">
        <v>-32.11</v>
      </c>
      <c r="Y757" s="15">
        <v>121.18300000000001</v>
      </c>
      <c r="Z757" s="12">
        <v>113.44</v>
      </c>
      <c r="AA757" s="56">
        <v>-6.39</v>
      </c>
      <c r="AB757" s="71">
        <v>43373</v>
      </c>
      <c r="AC757" s="51">
        <v>10.5</v>
      </c>
      <c r="AD757" s="45" t="s">
        <v>691</v>
      </c>
    </row>
    <row r="758" spans="2:30" ht="18" x14ac:dyDescent="0.35">
      <c r="B758" s="20" t="s">
        <v>1419</v>
      </c>
      <c r="C758" s="12">
        <v>258.7</v>
      </c>
      <c r="D758" s="12">
        <v>257.2</v>
      </c>
      <c r="E758" s="12">
        <v>-0.6</v>
      </c>
      <c r="F758" s="12">
        <v>33.6</v>
      </c>
      <c r="G758" s="12">
        <v>53</v>
      </c>
      <c r="H758" s="12">
        <v>57.74</v>
      </c>
      <c r="I758" s="12">
        <v>5.8</v>
      </c>
      <c r="J758" s="12">
        <v>7.5</v>
      </c>
      <c r="K758" s="12">
        <v>29.31</v>
      </c>
      <c r="L758" s="12">
        <v>17.2</v>
      </c>
      <c r="M758" s="12">
        <v>21.7</v>
      </c>
      <c r="N758" s="12">
        <v>26.16</v>
      </c>
      <c r="O758" s="12">
        <v>10.5</v>
      </c>
      <c r="P758" s="12">
        <v>23.4</v>
      </c>
      <c r="Q758" s="12">
        <v>122.86</v>
      </c>
      <c r="R758" s="12">
        <v>9.1</v>
      </c>
      <c r="S758" s="13">
        <v>0.24</v>
      </c>
      <c r="T758" s="13">
        <v>0.54</v>
      </c>
      <c r="U758" s="16">
        <v>122.2</v>
      </c>
      <c r="V758" s="76">
        <v>3697.1</v>
      </c>
      <c r="W758" s="76">
        <v>4191.6000000000004</v>
      </c>
      <c r="X758" s="76">
        <v>13.38</v>
      </c>
      <c r="Y758" s="15">
        <v>43.267000000000003</v>
      </c>
      <c r="Z758" s="12">
        <v>43.317</v>
      </c>
      <c r="AA758" s="56">
        <v>0.12</v>
      </c>
      <c r="AB758" s="71">
        <v>43373</v>
      </c>
      <c r="AC758" s="51">
        <v>70.400000000000006</v>
      </c>
      <c r="AD758" s="45" t="s">
        <v>794</v>
      </c>
    </row>
    <row r="759" spans="2:30" ht="18" x14ac:dyDescent="0.35">
      <c r="B759" s="20" t="s">
        <v>445</v>
      </c>
      <c r="C759" s="12">
        <v>2577</v>
      </c>
      <c r="D759" s="12">
        <v>3281</v>
      </c>
      <c r="E759" s="12">
        <v>27.3</v>
      </c>
      <c r="F759" s="12">
        <v>85</v>
      </c>
      <c r="G759" s="12">
        <v>270</v>
      </c>
      <c r="H759" s="12">
        <v>217.65</v>
      </c>
      <c r="I759" s="12">
        <v>17</v>
      </c>
      <c r="J759" s="12">
        <v>-68</v>
      </c>
      <c r="K759" s="12">
        <v>-500</v>
      </c>
      <c r="L759" s="12">
        <v>22</v>
      </c>
      <c r="M759" s="12">
        <v>39</v>
      </c>
      <c r="N759" s="12">
        <v>77.27</v>
      </c>
      <c r="O759" s="12">
        <v>46</v>
      </c>
      <c r="P759" s="12">
        <v>299</v>
      </c>
      <c r="Q759" s="12">
        <v>550</v>
      </c>
      <c r="R759" s="12">
        <v>9.11</v>
      </c>
      <c r="S759" s="13">
        <v>0.06</v>
      </c>
      <c r="T759" s="13">
        <v>0.39</v>
      </c>
      <c r="U759" s="16">
        <v>512.20000000000005</v>
      </c>
      <c r="V759" s="76">
        <v>8967.5</v>
      </c>
      <c r="W759" s="76">
        <v>12295</v>
      </c>
      <c r="X759" s="76">
        <v>37.11</v>
      </c>
      <c r="Y759" s="15">
        <v>729</v>
      </c>
      <c r="Z759" s="12">
        <v>774</v>
      </c>
      <c r="AA759" s="56">
        <v>6.17</v>
      </c>
      <c r="AB759" s="71">
        <v>43312</v>
      </c>
      <c r="AC759" s="51">
        <v>99.7</v>
      </c>
      <c r="AD759" s="45" t="s">
        <v>697</v>
      </c>
    </row>
    <row r="760" spans="2:30" ht="18" x14ac:dyDescent="0.35">
      <c r="B760" s="20" t="s">
        <v>252</v>
      </c>
      <c r="C760" s="12">
        <v>1799.3</v>
      </c>
      <c r="D760" s="12">
        <v>1848.7</v>
      </c>
      <c r="E760" s="12">
        <v>2.7</v>
      </c>
      <c r="F760" s="12">
        <v>207.5</v>
      </c>
      <c r="G760" s="12">
        <v>196.8</v>
      </c>
      <c r="H760" s="12">
        <v>-5.16</v>
      </c>
      <c r="I760" s="12">
        <v>4.2</v>
      </c>
      <c r="J760" s="12">
        <v>28.4</v>
      </c>
      <c r="K760" s="12">
        <v>576.19000000000005</v>
      </c>
      <c r="L760" s="12">
        <v>0</v>
      </c>
      <c r="M760" s="12">
        <v>0</v>
      </c>
      <c r="N760" s="12"/>
      <c r="O760" s="12">
        <v>203.4</v>
      </c>
      <c r="P760" s="12">
        <v>168.4</v>
      </c>
      <c r="Q760" s="12">
        <v>-17.21</v>
      </c>
      <c r="R760" s="12">
        <v>9.11</v>
      </c>
      <c r="S760" s="13">
        <v>0.55000000000000004</v>
      </c>
      <c r="T760" s="13">
        <v>0.46</v>
      </c>
      <c r="U760" s="16">
        <v>-16.399999999999999</v>
      </c>
      <c r="V760" s="76">
        <v>6049.6</v>
      </c>
      <c r="W760" s="76">
        <v>6584.9</v>
      </c>
      <c r="X760" s="76">
        <v>8.85</v>
      </c>
      <c r="Y760" s="15">
        <v>368.16</v>
      </c>
      <c r="Z760" s="12">
        <v>364.63799999999998</v>
      </c>
      <c r="AA760" s="56">
        <v>-0.96</v>
      </c>
      <c r="AB760" s="71">
        <v>43372</v>
      </c>
      <c r="AC760" s="51">
        <v>12.3</v>
      </c>
      <c r="AD760" s="45" t="s">
        <v>688</v>
      </c>
    </row>
    <row r="761" spans="2:30" ht="18" x14ac:dyDescent="0.35">
      <c r="B761" s="20" t="s">
        <v>1420</v>
      </c>
      <c r="C761" s="12">
        <v>105.7</v>
      </c>
      <c r="D761" s="12">
        <v>206.3</v>
      </c>
      <c r="E761" s="12">
        <v>95.2</v>
      </c>
      <c r="F761" s="12">
        <v>-2.4</v>
      </c>
      <c r="G761" s="12">
        <v>33.1</v>
      </c>
      <c r="H761" s="12">
        <v>-1479.17</v>
      </c>
      <c r="I761" s="12">
        <v>-3</v>
      </c>
      <c r="J761" s="12">
        <v>5.7</v>
      </c>
      <c r="K761" s="12">
        <v>290</v>
      </c>
      <c r="L761" s="12">
        <v>7.5</v>
      </c>
      <c r="M761" s="12">
        <v>8.6</v>
      </c>
      <c r="N761" s="12">
        <v>14.67</v>
      </c>
      <c r="O761" s="12">
        <v>-6.9</v>
      </c>
      <c r="P761" s="12">
        <v>18.8</v>
      </c>
      <c r="Q761" s="12">
        <v>372.46</v>
      </c>
      <c r="R761" s="12">
        <v>9.11</v>
      </c>
      <c r="S761" s="13">
        <v>-0.08</v>
      </c>
      <c r="T761" s="13">
        <v>0.23</v>
      </c>
      <c r="U761" s="16">
        <v>373.8</v>
      </c>
      <c r="V761" s="76">
        <f>W761</f>
        <v>567.20000000000005</v>
      </c>
      <c r="W761" s="76">
        <v>567.20000000000005</v>
      </c>
      <c r="X761" s="76"/>
      <c r="Y761" s="15">
        <v>0</v>
      </c>
      <c r="Z761" s="12">
        <v>0</v>
      </c>
      <c r="AA761" s="56"/>
      <c r="AB761" s="71">
        <v>43281</v>
      </c>
      <c r="AC761" s="51">
        <v>49.1</v>
      </c>
      <c r="AD761" s="45" t="s">
        <v>909</v>
      </c>
    </row>
    <row r="762" spans="2:30" ht="18" x14ac:dyDescent="0.35">
      <c r="B762" s="20" t="s">
        <v>1421</v>
      </c>
      <c r="C762" s="12">
        <v>240.5</v>
      </c>
      <c r="D762" s="12">
        <v>257.60000000000002</v>
      </c>
      <c r="E762" s="12">
        <v>7.1</v>
      </c>
      <c r="F762" s="12">
        <v>26.3</v>
      </c>
      <c r="G762" s="12">
        <v>28.1</v>
      </c>
      <c r="H762" s="12">
        <v>6.84</v>
      </c>
      <c r="I762" s="12">
        <v>8.3000000000000007</v>
      </c>
      <c r="J762" s="12">
        <v>3.1</v>
      </c>
      <c r="K762" s="12">
        <v>-62.65</v>
      </c>
      <c r="L762" s="12">
        <v>1.4</v>
      </c>
      <c r="M762" s="12">
        <v>1.4</v>
      </c>
      <c r="N762" s="12">
        <v>0</v>
      </c>
      <c r="O762" s="12">
        <v>16.600000000000001</v>
      </c>
      <c r="P762" s="12">
        <v>23.5</v>
      </c>
      <c r="Q762" s="12">
        <v>41.57</v>
      </c>
      <c r="R762" s="12">
        <v>9.1199999999999992</v>
      </c>
      <c r="S762" s="13">
        <v>1.42</v>
      </c>
      <c r="T762" s="13">
        <v>2</v>
      </c>
      <c r="U762" s="16">
        <v>41.1</v>
      </c>
      <c r="V762" s="76">
        <v>240.1</v>
      </c>
      <c r="W762" s="76">
        <v>237.9</v>
      </c>
      <c r="X762" s="76">
        <v>-0.92</v>
      </c>
      <c r="Y762" s="15">
        <v>11.708</v>
      </c>
      <c r="Z762" s="12">
        <v>11.776999999999999</v>
      </c>
      <c r="AA762" s="56">
        <v>0.59</v>
      </c>
      <c r="AB762" s="71">
        <v>43373</v>
      </c>
      <c r="AC762" s="51">
        <v>13.4</v>
      </c>
      <c r="AD762" s="45" t="s">
        <v>693</v>
      </c>
    </row>
    <row r="763" spans="2:30" ht="18" x14ac:dyDescent="0.35">
      <c r="B763" s="20" t="s">
        <v>16</v>
      </c>
      <c r="C763" s="12">
        <v>7330</v>
      </c>
      <c r="D763" s="12">
        <v>7723</v>
      </c>
      <c r="E763" s="12">
        <v>5.4</v>
      </c>
      <c r="F763" s="12">
        <v>415</v>
      </c>
      <c r="G763" s="12">
        <v>892</v>
      </c>
      <c r="H763" s="12">
        <v>114.94</v>
      </c>
      <c r="I763" s="12">
        <v>27</v>
      </c>
      <c r="J763" s="12">
        <v>97</v>
      </c>
      <c r="K763" s="12">
        <v>259.26</v>
      </c>
      <c r="L763" s="12">
        <v>95</v>
      </c>
      <c r="M763" s="12">
        <v>86</v>
      </c>
      <c r="N763" s="12">
        <v>-9.4700000000000006</v>
      </c>
      <c r="O763" s="12">
        <v>291</v>
      </c>
      <c r="P763" s="12">
        <v>704</v>
      </c>
      <c r="Q763" s="12">
        <v>141.91999999999999</v>
      </c>
      <c r="R763" s="12">
        <v>9.1199999999999992</v>
      </c>
      <c r="S763" s="13">
        <v>1.05</v>
      </c>
      <c r="T763" s="13">
        <v>2.62</v>
      </c>
      <c r="U763" s="16">
        <v>149.30000000000001</v>
      </c>
      <c r="V763" s="76">
        <v>80573</v>
      </c>
      <c r="W763" s="76">
        <v>81930</v>
      </c>
      <c r="X763" s="76">
        <v>1.68</v>
      </c>
      <c r="Y763" s="15">
        <v>276.60000000000002</v>
      </c>
      <c r="Z763" s="12">
        <v>268.39999999999998</v>
      </c>
      <c r="AA763" s="56">
        <v>-2.96</v>
      </c>
      <c r="AB763" s="71">
        <v>43373</v>
      </c>
      <c r="AC763" s="51">
        <v>13.8</v>
      </c>
      <c r="AD763" s="45" t="s">
        <v>698</v>
      </c>
    </row>
    <row r="764" spans="2:30" ht="18" x14ac:dyDescent="0.35">
      <c r="B764" s="20" t="s">
        <v>355</v>
      </c>
      <c r="C764" s="12">
        <v>646.20000000000005</v>
      </c>
      <c r="D764" s="12">
        <v>1035.5999999999999</v>
      </c>
      <c r="E764" s="12">
        <v>60.3</v>
      </c>
      <c r="F764" s="12">
        <v>77.7</v>
      </c>
      <c r="G764" s="12">
        <v>143</v>
      </c>
      <c r="H764" s="12">
        <v>84.04</v>
      </c>
      <c r="I764" s="12">
        <v>-11.6</v>
      </c>
      <c r="J764" s="12">
        <v>12.6</v>
      </c>
      <c r="K764" s="12">
        <v>208.62</v>
      </c>
      <c r="L764" s="12">
        <v>18.399999999999999</v>
      </c>
      <c r="M764" s="12">
        <v>33.4</v>
      </c>
      <c r="N764" s="12">
        <v>81.52</v>
      </c>
      <c r="O764" s="12">
        <v>70</v>
      </c>
      <c r="P764" s="12">
        <v>94.6</v>
      </c>
      <c r="Q764" s="12">
        <v>35.14</v>
      </c>
      <c r="R764" s="12">
        <v>9.1300000000000008</v>
      </c>
      <c r="S764" s="13">
        <v>0.52</v>
      </c>
      <c r="T764" s="13">
        <v>0.69</v>
      </c>
      <c r="U764" s="16">
        <v>34.700000000000003</v>
      </c>
      <c r="V764" s="76">
        <v>3936.5</v>
      </c>
      <c r="W764" s="76">
        <v>6360.5</v>
      </c>
      <c r="X764" s="76">
        <v>61.58</v>
      </c>
      <c r="Y764" s="15">
        <v>135.947</v>
      </c>
      <c r="Z764" s="12">
        <v>136.357</v>
      </c>
      <c r="AA764" s="56">
        <v>0.3</v>
      </c>
      <c r="AB764" s="71">
        <v>43373</v>
      </c>
      <c r="AC764" s="51">
        <v>19.600000000000001</v>
      </c>
      <c r="AD764" s="45" t="s">
        <v>758</v>
      </c>
    </row>
    <row r="765" spans="2:30" ht="18" x14ac:dyDescent="0.35">
      <c r="B765" s="20" t="s">
        <v>1422</v>
      </c>
      <c r="C765" s="12">
        <v>163.1</v>
      </c>
      <c r="D765" s="12">
        <v>247.2</v>
      </c>
      <c r="E765" s="12">
        <v>51.6</v>
      </c>
      <c r="F765" s="12">
        <v>17.399999999999999</v>
      </c>
      <c r="G765" s="12">
        <v>21.5</v>
      </c>
      <c r="H765" s="12">
        <v>23.56</v>
      </c>
      <c r="I765" s="12">
        <v>4.4000000000000004</v>
      </c>
      <c r="J765" s="12">
        <v>-1.2</v>
      </c>
      <c r="K765" s="12">
        <v>-127.27</v>
      </c>
      <c r="L765" s="12">
        <v>0</v>
      </c>
      <c r="M765" s="12">
        <v>0</v>
      </c>
      <c r="N765" s="12"/>
      <c r="O765" s="12">
        <v>13</v>
      </c>
      <c r="P765" s="12">
        <v>22.7</v>
      </c>
      <c r="Q765" s="12">
        <v>74.62</v>
      </c>
      <c r="R765" s="12">
        <v>9.18</v>
      </c>
      <c r="S765" s="13">
        <v>0.15</v>
      </c>
      <c r="T765" s="13">
        <v>0.24</v>
      </c>
      <c r="U765" s="16">
        <v>65.5</v>
      </c>
      <c r="V765" s="76">
        <v>243.3</v>
      </c>
      <c r="W765" s="76">
        <v>554</v>
      </c>
      <c r="X765" s="76">
        <v>127.7</v>
      </c>
      <c r="Y765" s="15">
        <v>88.543000000000006</v>
      </c>
      <c r="Z765" s="12">
        <v>93.677999999999997</v>
      </c>
      <c r="AA765" s="56">
        <v>5.8</v>
      </c>
      <c r="AB765" s="71">
        <v>43373</v>
      </c>
      <c r="AC765" s="51">
        <v>67.900000000000006</v>
      </c>
      <c r="AD765" s="45" t="s">
        <v>675</v>
      </c>
    </row>
    <row r="766" spans="2:30" ht="18" x14ac:dyDescent="0.35">
      <c r="B766" s="20" t="s">
        <v>1423</v>
      </c>
      <c r="C766" s="12">
        <v>2038</v>
      </c>
      <c r="D766" s="12">
        <v>2212</v>
      </c>
      <c r="E766" s="12">
        <v>8.5</v>
      </c>
      <c r="F766" s="12">
        <v>323</v>
      </c>
      <c r="G766" s="12">
        <v>279</v>
      </c>
      <c r="H766" s="12">
        <v>-13.62</v>
      </c>
      <c r="I766" s="12">
        <v>102</v>
      </c>
      <c r="J766" s="12">
        <v>67</v>
      </c>
      <c r="K766" s="12">
        <v>-34.31</v>
      </c>
      <c r="L766" s="12">
        <v>0</v>
      </c>
      <c r="M766" s="12">
        <v>0</v>
      </c>
      <c r="N766" s="12"/>
      <c r="O766" s="12">
        <v>211</v>
      </c>
      <c r="P766" s="12">
        <v>203</v>
      </c>
      <c r="Q766" s="12">
        <v>-3.79</v>
      </c>
      <c r="R766" s="12">
        <v>9.18</v>
      </c>
      <c r="S766" s="13">
        <v>0.53</v>
      </c>
      <c r="T766" s="13">
        <v>0.52</v>
      </c>
      <c r="U766" s="16">
        <v>-2.7</v>
      </c>
      <c r="V766" s="76">
        <v>1589</v>
      </c>
      <c r="W766" s="76">
        <v>1707</v>
      </c>
      <c r="X766" s="76">
        <v>7.43</v>
      </c>
      <c r="Y766" s="15">
        <v>398.49700000000001</v>
      </c>
      <c r="Z766" s="12">
        <v>394</v>
      </c>
      <c r="AA766" s="56">
        <v>-1.1299999999999999</v>
      </c>
      <c r="AB766" s="71">
        <v>43373</v>
      </c>
      <c r="AC766" s="51">
        <v>19.8</v>
      </c>
      <c r="AD766" s="45" t="s">
        <v>692</v>
      </c>
    </row>
    <row r="767" spans="2:30" ht="18" x14ac:dyDescent="0.35">
      <c r="B767" s="20" t="s">
        <v>242</v>
      </c>
      <c r="C767" s="12">
        <v>2740</v>
      </c>
      <c r="D767" s="12">
        <v>3061</v>
      </c>
      <c r="E767" s="12">
        <v>11.7</v>
      </c>
      <c r="F767" s="12">
        <v>325</v>
      </c>
      <c r="G767" s="12">
        <v>434</v>
      </c>
      <c r="H767" s="12">
        <v>33.54</v>
      </c>
      <c r="I767" s="12">
        <v>1</v>
      </c>
      <c r="J767" s="12">
        <v>7</v>
      </c>
      <c r="K767" s="12">
        <v>600</v>
      </c>
      <c r="L767" s="12">
        <v>139</v>
      </c>
      <c r="M767" s="12">
        <v>121</v>
      </c>
      <c r="N767" s="12">
        <v>-12.95</v>
      </c>
      <c r="O767" s="12">
        <v>193</v>
      </c>
      <c r="P767" s="12">
        <v>282</v>
      </c>
      <c r="Q767" s="12">
        <v>46.11</v>
      </c>
      <c r="R767" s="12">
        <v>9.2100000000000009</v>
      </c>
      <c r="S767" s="13">
        <v>0.6</v>
      </c>
      <c r="T767" s="13">
        <v>0.94</v>
      </c>
      <c r="U767" s="16">
        <v>57.4</v>
      </c>
      <c r="V767" s="76">
        <v>24287</v>
      </c>
      <c r="W767" s="76">
        <v>12386</v>
      </c>
      <c r="X767" s="76">
        <v>-49</v>
      </c>
      <c r="Y767" s="15">
        <v>322</v>
      </c>
      <c r="Z767" s="12">
        <v>299</v>
      </c>
      <c r="AA767" s="56">
        <v>-7.14</v>
      </c>
      <c r="AB767" s="71">
        <v>43373</v>
      </c>
      <c r="AC767" s="51">
        <v>12.4</v>
      </c>
      <c r="AD767" s="45" t="s">
        <v>723</v>
      </c>
    </row>
    <row r="768" spans="2:30" ht="18" x14ac:dyDescent="0.35">
      <c r="B768" s="20" t="s">
        <v>190</v>
      </c>
      <c r="C768" s="12">
        <v>2906.4</v>
      </c>
      <c r="D768" s="12">
        <v>3393.9</v>
      </c>
      <c r="E768" s="12">
        <v>16.8</v>
      </c>
      <c r="F768" s="12">
        <v>390.2</v>
      </c>
      <c r="G768" s="12">
        <v>538.79999999999995</v>
      </c>
      <c r="H768" s="12">
        <v>38.08</v>
      </c>
      <c r="I768" s="12">
        <v>97.1</v>
      </c>
      <c r="J768" s="12">
        <v>103</v>
      </c>
      <c r="K768" s="12">
        <v>6.08</v>
      </c>
      <c r="L768" s="12">
        <v>126.5</v>
      </c>
      <c r="M768" s="12">
        <v>121.9</v>
      </c>
      <c r="N768" s="12">
        <v>-3.64</v>
      </c>
      <c r="O768" s="12">
        <v>165.5</v>
      </c>
      <c r="P768" s="12">
        <v>313</v>
      </c>
      <c r="Q768" s="12">
        <v>89.12</v>
      </c>
      <c r="R768" s="12">
        <v>9.2200000000000006</v>
      </c>
      <c r="S768" s="13">
        <v>0.43</v>
      </c>
      <c r="T768" s="13">
        <v>0.75</v>
      </c>
      <c r="U768" s="16">
        <v>74.8</v>
      </c>
      <c r="V768" s="76">
        <v>11405.3</v>
      </c>
      <c r="W768" s="76">
        <v>11258.6</v>
      </c>
      <c r="X768" s="76">
        <v>-1.29</v>
      </c>
      <c r="Y768" s="15">
        <v>383.41899999999998</v>
      </c>
      <c r="Z768" s="12">
        <v>414.84699999999998</v>
      </c>
      <c r="AA768" s="56">
        <v>8.1999999999999993</v>
      </c>
      <c r="AB768" s="71">
        <v>43373</v>
      </c>
      <c r="AC768" s="51">
        <v>23</v>
      </c>
      <c r="AD768" s="45" t="s">
        <v>711</v>
      </c>
    </row>
    <row r="769" spans="2:30" ht="18" x14ac:dyDescent="0.35">
      <c r="B769" s="20" t="s">
        <v>1424</v>
      </c>
      <c r="C769" s="12">
        <v>1562.2</v>
      </c>
      <c r="D769" s="12">
        <v>758.4</v>
      </c>
      <c r="E769" s="12">
        <v>-51.5</v>
      </c>
      <c r="F769" s="12">
        <v>276.39999999999998</v>
      </c>
      <c r="G769" s="12">
        <v>140.80000000000001</v>
      </c>
      <c r="H769" s="12">
        <v>-49.06</v>
      </c>
      <c r="I769" s="12">
        <v>66.900000000000006</v>
      </c>
      <c r="J769" s="12">
        <v>29.8</v>
      </c>
      <c r="K769" s="12">
        <v>-55.46</v>
      </c>
      <c r="L769" s="12">
        <v>58.3</v>
      </c>
      <c r="M769" s="12">
        <v>29.9</v>
      </c>
      <c r="N769" s="12">
        <v>-48.71</v>
      </c>
      <c r="O769" s="12">
        <v>122.3</v>
      </c>
      <c r="P769" s="12">
        <v>70.2</v>
      </c>
      <c r="Q769" s="12">
        <v>-42.6</v>
      </c>
      <c r="R769" s="12">
        <v>9.26</v>
      </c>
      <c r="S769" s="13">
        <v>1.33</v>
      </c>
      <c r="T769" s="13">
        <v>0.82</v>
      </c>
      <c r="U769" s="16">
        <v>-38.299999999999997</v>
      </c>
      <c r="V769" s="76">
        <v>4229.5</v>
      </c>
      <c r="W769" s="76">
        <v>3994.4</v>
      </c>
      <c r="X769" s="76">
        <v>-5.56</v>
      </c>
      <c r="Y769" s="15">
        <v>92.016000000000005</v>
      </c>
      <c r="Z769" s="12">
        <v>85.611999999999995</v>
      </c>
      <c r="AA769" s="56">
        <v>-6.96</v>
      </c>
      <c r="AB769" s="71">
        <v>43373</v>
      </c>
      <c r="AC769" s="51">
        <v>32</v>
      </c>
      <c r="AD769" s="45" t="s">
        <v>727</v>
      </c>
    </row>
    <row r="770" spans="2:30" ht="18" x14ac:dyDescent="0.35">
      <c r="B770" s="20" t="s">
        <v>1425</v>
      </c>
      <c r="C770" s="12">
        <v>534.70000000000005</v>
      </c>
      <c r="D770" s="12">
        <v>609.70000000000005</v>
      </c>
      <c r="E770" s="12">
        <v>14</v>
      </c>
      <c r="F770" s="12">
        <v>110.6</v>
      </c>
      <c r="G770" s="12">
        <v>82.4</v>
      </c>
      <c r="H770" s="12">
        <v>-25.5</v>
      </c>
      <c r="I770" s="12">
        <v>10</v>
      </c>
      <c r="J770" s="12">
        <v>-1.3</v>
      </c>
      <c r="K770" s="12">
        <v>-113</v>
      </c>
      <c r="L770" s="12">
        <v>21.3</v>
      </c>
      <c r="M770" s="12">
        <v>27.2</v>
      </c>
      <c r="N770" s="12">
        <v>27.7</v>
      </c>
      <c r="O770" s="12">
        <v>79.400000000000006</v>
      </c>
      <c r="P770" s="12">
        <v>56.5</v>
      </c>
      <c r="Q770" s="12">
        <v>-28.84</v>
      </c>
      <c r="R770" s="12">
        <v>9.27</v>
      </c>
      <c r="S770" s="13">
        <v>1.7</v>
      </c>
      <c r="T770" s="13">
        <v>1.21</v>
      </c>
      <c r="U770" s="16">
        <v>-29.1</v>
      </c>
      <c r="V770" s="76">
        <v>3208.3</v>
      </c>
      <c r="W770" s="76">
        <v>3693.7</v>
      </c>
      <c r="X770" s="76">
        <v>15.13</v>
      </c>
      <c r="Y770" s="15">
        <v>46.587000000000003</v>
      </c>
      <c r="Z770" s="12">
        <v>46.814999999999998</v>
      </c>
      <c r="AA770" s="56">
        <v>0.49</v>
      </c>
      <c r="AB770" s="71">
        <v>43373</v>
      </c>
      <c r="AC770" s="51">
        <v>68.5</v>
      </c>
      <c r="AD770" s="45" t="s">
        <v>707</v>
      </c>
    </row>
    <row r="771" spans="2:30" ht="18" x14ac:dyDescent="0.35">
      <c r="B771" s="20" t="s">
        <v>1426</v>
      </c>
      <c r="C771" s="12">
        <v>548.4</v>
      </c>
      <c r="D771" s="12">
        <v>563.20000000000005</v>
      </c>
      <c r="E771" s="12">
        <v>2.7</v>
      </c>
      <c r="F771" s="12">
        <v>82.5</v>
      </c>
      <c r="G771" s="12">
        <v>76.099999999999994</v>
      </c>
      <c r="H771" s="12">
        <v>-7.76</v>
      </c>
      <c r="I771" s="12">
        <v>17.2</v>
      </c>
      <c r="J771" s="12">
        <v>15.8</v>
      </c>
      <c r="K771" s="12">
        <v>-8.14</v>
      </c>
      <c r="L771" s="12">
        <v>5.6</v>
      </c>
      <c r="M771" s="12">
        <v>7.8</v>
      </c>
      <c r="N771" s="12">
        <v>39.29</v>
      </c>
      <c r="O771" s="12">
        <v>59.7</v>
      </c>
      <c r="P771" s="12">
        <v>52.4</v>
      </c>
      <c r="Q771" s="12">
        <v>-12.23</v>
      </c>
      <c r="R771" s="12">
        <v>9.3000000000000007</v>
      </c>
      <c r="S771" s="13">
        <v>5.04</v>
      </c>
      <c r="T771" s="13">
        <v>4.59</v>
      </c>
      <c r="U771" s="16">
        <v>-9</v>
      </c>
      <c r="V771" s="76">
        <v>1076.7</v>
      </c>
      <c r="W771" s="76">
        <v>1275.9000000000001</v>
      </c>
      <c r="X771" s="76">
        <v>18.5</v>
      </c>
      <c r="Y771" s="15">
        <v>11.829000000000001</v>
      </c>
      <c r="Z771" s="12">
        <v>11.409000000000001</v>
      </c>
      <c r="AA771" s="56">
        <v>-3.55</v>
      </c>
      <c r="AB771" s="71">
        <v>43373</v>
      </c>
      <c r="AC771" s="51">
        <v>23.6</v>
      </c>
      <c r="AD771" s="45" t="s">
        <v>702</v>
      </c>
    </row>
    <row r="772" spans="2:30" ht="18" x14ac:dyDescent="0.35">
      <c r="B772" s="20" t="s">
        <v>1427</v>
      </c>
      <c r="C772" s="12">
        <v>1748.2</v>
      </c>
      <c r="D772" s="12">
        <v>1813.7</v>
      </c>
      <c r="E772" s="12">
        <v>3.7</v>
      </c>
      <c r="F772" s="12">
        <v>213.3</v>
      </c>
      <c r="G772" s="12">
        <v>229.9</v>
      </c>
      <c r="H772" s="12">
        <v>7.78</v>
      </c>
      <c r="I772" s="12">
        <v>55.9</v>
      </c>
      <c r="J772" s="12">
        <v>36.9</v>
      </c>
      <c r="K772" s="12">
        <v>-33.99</v>
      </c>
      <c r="L772" s="12">
        <v>10.4</v>
      </c>
      <c r="M772" s="12">
        <v>24.2</v>
      </c>
      <c r="N772" s="12">
        <v>132.69</v>
      </c>
      <c r="O772" s="12">
        <v>147.1</v>
      </c>
      <c r="P772" s="12">
        <v>168.7</v>
      </c>
      <c r="Q772" s="12">
        <v>14.68</v>
      </c>
      <c r="R772" s="12">
        <v>9.3000000000000007</v>
      </c>
      <c r="S772" s="13">
        <v>1.26</v>
      </c>
      <c r="T772" s="13">
        <v>1.59</v>
      </c>
      <c r="U772" s="16">
        <v>26.5</v>
      </c>
      <c r="V772" s="76">
        <v>3778.3</v>
      </c>
      <c r="W772" s="76">
        <v>4566.2</v>
      </c>
      <c r="X772" s="76">
        <v>20.85</v>
      </c>
      <c r="Y772" s="15">
        <v>117</v>
      </c>
      <c r="Z772" s="12">
        <v>106.1</v>
      </c>
      <c r="AA772" s="56">
        <v>-9.32</v>
      </c>
      <c r="AB772" s="71">
        <v>43370</v>
      </c>
      <c r="AC772" s="51">
        <v>15</v>
      </c>
      <c r="AD772" s="45" t="s">
        <v>694</v>
      </c>
    </row>
    <row r="773" spans="2:30" ht="18" x14ac:dyDescent="0.35">
      <c r="B773" s="20" t="s">
        <v>1428</v>
      </c>
      <c r="C773" s="12">
        <v>132.19999999999999</v>
      </c>
      <c r="D773" s="12">
        <v>144.1</v>
      </c>
      <c r="E773" s="12">
        <v>9</v>
      </c>
      <c r="F773" s="12">
        <v>12.7</v>
      </c>
      <c r="G773" s="12">
        <v>22.8</v>
      </c>
      <c r="H773" s="12">
        <v>79.53</v>
      </c>
      <c r="I773" s="12">
        <v>0</v>
      </c>
      <c r="J773" s="12">
        <v>0</v>
      </c>
      <c r="K773" s="12"/>
      <c r="L773" s="12">
        <v>7.7</v>
      </c>
      <c r="M773" s="12">
        <v>9.4</v>
      </c>
      <c r="N773" s="12">
        <v>22.08</v>
      </c>
      <c r="O773" s="12">
        <v>6.3</v>
      </c>
      <c r="P773" s="12">
        <v>13.4</v>
      </c>
      <c r="Q773" s="12">
        <v>112.7</v>
      </c>
      <c r="R773" s="12">
        <v>9.3000000000000007</v>
      </c>
      <c r="S773" s="13">
        <v>0.23</v>
      </c>
      <c r="T773" s="13">
        <v>0.49</v>
      </c>
      <c r="U773" s="16">
        <v>109.3</v>
      </c>
      <c r="V773" s="76">
        <v>409.3</v>
      </c>
      <c r="W773" s="76">
        <v>578.6</v>
      </c>
      <c r="X773" s="76">
        <v>41.36</v>
      </c>
      <c r="Y773" s="15">
        <v>27.29</v>
      </c>
      <c r="Z773" s="12">
        <v>27.478000000000002</v>
      </c>
      <c r="AA773" s="56">
        <v>0.69</v>
      </c>
      <c r="AB773" s="71">
        <v>43373</v>
      </c>
      <c r="AC773" s="51">
        <v>310.60000000000002</v>
      </c>
      <c r="AD773" s="45" t="s">
        <v>1334</v>
      </c>
    </row>
    <row r="774" spans="2:30" ht="18" x14ac:dyDescent="0.35">
      <c r="B774" s="20" t="s">
        <v>1429</v>
      </c>
      <c r="C774" s="12">
        <v>159.9</v>
      </c>
      <c r="D774" s="12">
        <v>169.3</v>
      </c>
      <c r="E774" s="12">
        <v>5.9</v>
      </c>
      <c r="F774" s="12">
        <v>39.4</v>
      </c>
      <c r="G774" s="12">
        <v>28.4</v>
      </c>
      <c r="H774" s="12">
        <v>-27.92</v>
      </c>
      <c r="I774" s="12">
        <v>13</v>
      </c>
      <c r="J774" s="12">
        <v>5.6</v>
      </c>
      <c r="K774" s="12">
        <v>-56.92</v>
      </c>
      <c r="L774" s="12">
        <v>5.4</v>
      </c>
      <c r="M774" s="12">
        <v>7</v>
      </c>
      <c r="N774" s="12">
        <v>29.63</v>
      </c>
      <c r="O774" s="12">
        <v>21</v>
      </c>
      <c r="P774" s="12">
        <v>15.8</v>
      </c>
      <c r="Q774" s="12">
        <v>-24.76</v>
      </c>
      <c r="R774" s="12">
        <v>9.33</v>
      </c>
      <c r="S774" s="13">
        <v>0.28999999999999998</v>
      </c>
      <c r="T774" s="13">
        <v>0.23</v>
      </c>
      <c r="U774" s="16">
        <v>-22.9</v>
      </c>
      <c r="V774" s="76">
        <v>1021.5</v>
      </c>
      <c r="W774" s="76">
        <v>981</v>
      </c>
      <c r="X774" s="76">
        <v>-3.96</v>
      </c>
      <c r="Y774" s="15">
        <v>71.766999999999996</v>
      </c>
      <c r="Z774" s="12">
        <v>70.028999999999996</v>
      </c>
      <c r="AA774" s="56">
        <v>-2.42</v>
      </c>
      <c r="AB774" s="71">
        <v>43373</v>
      </c>
      <c r="AC774" s="51">
        <v>17.7</v>
      </c>
      <c r="AD774" s="45" t="s">
        <v>699</v>
      </c>
    </row>
    <row r="775" spans="2:30" ht="18" x14ac:dyDescent="0.35">
      <c r="B775" s="20" t="s">
        <v>114</v>
      </c>
      <c r="C775" s="12">
        <v>2676</v>
      </c>
      <c r="D775" s="12">
        <v>2931</v>
      </c>
      <c r="E775" s="12">
        <v>9.5</v>
      </c>
      <c r="F775" s="12">
        <v>180</v>
      </c>
      <c r="G775" s="12">
        <v>659</v>
      </c>
      <c r="H775" s="12">
        <v>266.11</v>
      </c>
      <c r="I775" s="12">
        <v>-84</v>
      </c>
      <c r="J775" s="12">
        <v>167</v>
      </c>
      <c r="K775" s="12">
        <v>298.81</v>
      </c>
      <c r="L775" s="12">
        <v>165</v>
      </c>
      <c r="M775" s="12">
        <v>232</v>
      </c>
      <c r="N775" s="12">
        <v>40.61</v>
      </c>
      <c r="O775" s="12">
        <v>57</v>
      </c>
      <c r="P775" s="12">
        <v>274</v>
      </c>
      <c r="Q775" s="12">
        <v>380.7</v>
      </c>
      <c r="R775" s="12">
        <v>9.35</v>
      </c>
      <c r="S775" s="13">
        <v>0.23</v>
      </c>
      <c r="T775" s="13">
        <v>0.99</v>
      </c>
      <c r="U775" s="16">
        <v>341.4</v>
      </c>
      <c r="V775" s="76">
        <v>36844</v>
      </c>
      <c r="W775" s="76">
        <v>43968</v>
      </c>
      <c r="X775" s="76">
        <v>19.34</v>
      </c>
      <c r="Y775" s="15">
        <v>253.364</v>
      </c>
      <c r="Z775" s="12">
        <v>275.90699999999998</v>
      </c>
      <c r="AA775" s="56">
        <v>8.9</v>
      </c>
      <c r="AB775" s="71">
        <v>43373</v>
      </c>
      <c r="AC775" s="51">
        <v>66.900000000000006</v>
      </c>
      <c r="AD775" s="45" t="s">
        <v>737</v>
      </c>
    </row>
    <row r="776" spans="2:30" ht="18" x14ac:dyDescent="0.35">
      <c r="B776" s="20" t="s">
        <v>1430</v>
      </c>
      <c r="C776" s="12">
        <v>1385.8</v>
      </c>
      <c r="D776" s="12">
        <v>1857</v>
      </c>
      <c r="E776" s="12">
        <v>34</v>
      </c>
      <c r="F776" s="12">
        <v>82</v>
      </c>
      <c r="G776" s="12">
        <v>184</v>
      </c>
      <c r="H776" s="12">
        <v>124.39</v>
      </c>
      <c r="I776" s="12">
        <v>0</v>
      </c>
      <c r="J776" s="12">
        <v>0</v>
      </c>
      <c r="K776" s="12"/>
      <c r="L776" s="12">
        <v>12</v>
      </c>
      <c r="M776" s="12">
        <v>10</v>
      </c>
      <c r="N776" s="12">
        <v>-16.670000000000002</v>
      </c>
      <c r="O776" s="12">
        <v>70</v>
      </c>
      <c r="P776" s="12">
        <v>174</v>
      </c>
      <c r="Q776" s="12">
        <v>148.57</v>
      </c>
      <c r="R776" s="12">
        <v>9.3699999999999992</v>
      </c>
      <c r="S776" s="13">
        <v>0.47</v>
      </c>
      <c r="T776" s="13">
        <v>1.18</v>
      </c>
      <c r="U776" s="16">
        <v>148.6</v>
      </c>
      <c r="V776" s="76">
        <v>1086.2</v>
      </c>
      <c r="W776" s="76">
        <v>1059</v>
      </c>
      <c r="X776" s="76">
        <v>-2.5</v>
      </c>
      <c r="Y776" s="15">
        <v>147.6</v>
      </c>
      <c r="Z776" s="12">
        <v>147.6</v>
      </c>
      <c r="AA776" s="56">
        <v>0</v>
      </c>
      <c r="AB776" s="71">
        <v>43373</v>
      </c>
      <c r="AC776" s="51">
        <v>5.2</v>
      </c>
      <c r="AD776" s="45" t="s">
        <v>740</v>
      </c>
    </row>
    <row r="777" spans="2:30" ht="18" x14ac:dyDescent="0.35">
      <c r="B777" s="20" t="s">
        <v>35</v>
      </c>
      <c r="C777" s="12">
        <v>3245</v>
      </c>
      <c r="D777" s="12">
        <v>3550</v>
      </c>
      <c r="E777" s="12">
        <v>9.4</v>
      </c>
      <c r="F777" s="12">
        <v>483</v>
      </c>
      <c r="G777" s="12">
        <v>511</v>
      </c>
      <c r="H777" s="12">
        <v>5.8</v>
      </c>
      <c r="I777" s="12">
        <v>74</v>
      </c>
      <c r="J777" s="12">
        <v>34</v>
      </c>
      <c r="K777" s="12">
        <v>-54.05</v>
      </c>
      <c r="L777" s="12">
        <v>146</v>
      </c>
      <c r="M777" s="12">
        <v>142</v>
      </c>
      <c r="N777" s="12">
        <v>-2.74</v>
      </c>
      <c r="O777" s="12">
        <v>269</v>
      </c>
      <c r="P777" s="12">
        <v>333</v>
      </c>
      <c r="Q777" s="12">
        <v>23.79</v>
      </c>
      <c r="R777" s="12">
        <v>9.3800000000000008</v>
      </c>
      <c r="S777" s="13">
        <v>1.5</v>
      </c>
      <c r="T777" s="13">
        <v>1.83</v>
      </c>
      <c r="U777" s="16">
        <v>21.8</v>
      </c>
      <c r="V777" s="76">
        <v>23698</v>
      </c>
      <c r="W777" s="76">
        <v>25085</v>
      </c>
      <c r="X777" s="76">
        <v>5.85</v>
      </c>
      <c r="Y777" s="15">
        <v>179</v>
      </c>
      <c r="Z777" s="12">
        <v>182</v>
      </c>
      <c r="AA777" s="56">
        <v>1.68</v>
      </c>
      <c r="AB777" s="71">
        <v>43373</v>
      </c>
      <c r="AC777" s="51">
        <v>15.8</v>
      </c>
      <c r="AD777" s="45" t="s">
        <v>723</v>
      </c>
    </row>
    <row r="778" spans="2:30" ht="18" x14ac:dyDescent="0.35">
      <c r="B778" s="20" t="s">
        <v>31</v>
      </c>
      <c r="C778" s="12">
        <v>24223</v>
      </c>
      <c r="D778" s="12">
        <v>25146</v>
      </c>
      <c r="E778" s="12">
        <v>3.8</v>
      </c>
      <c r="F778" s="12">
        <v>2670</v>
      </c>
      <c r="G778" s="12">
        <v>2239</v>
      </c>
      <c r="H778" s="12">
        <v>-16.14</v>
      </c>
      <c r="I778" s="12">
        <v>773</v>
      </c>
      <c r="J778" s="12">
        <v>-230</v>
      </c>
      <c r="K778" s="12">
        <v>-129.75</v>
      </c>
      <c r="L778" s="12">
        <v>87</v>
      </c>
      <c r="M778" s="12">
        <v>106</v>
      </c>
      <c r="N778" s="12">
        <v>21.84</v>
      </c>
      <c r="O778" s="12">
        <v>1808</v>
      </c>
      <c r="P778" s="12">
        <v>2361</v>
      </c>
      <c r="Q778" s="12">
        <v>30.59</v>
      </c>
      <c r="R778" s="12">
        <v>9.39</v>
      </c>
      <c r="S778" s="13">
        <v>2.99</v>
      </c>
      <c r="T778" s="13">
        <v>4.07</v>
      </c>
      <c r="U778" s="16">
        <v>36.299999999999997</v>
      </c>
      <c r="V778" s="76">
        <v>89921</v>
      </c>
      <c r="W778" s="76">
        <v>115948</v>
      </c>
      <c r="X778" s="76">
        <v>28.94</v>
      </c>
      <c r="Y778" s="15">
        <v>605.6</v>
      </c>
      <c r="Z778" s="12">
        <v>580.20000000000005</v>
      </c>
      <c r="AA778" s="56">
        <v>-4.1900000000000004</v>
      </c>
      <c r="AB778" s="71">
        <v>43373</v>
      </c>
      <c r="AC778" s="51">
        <v>20.7</v>
      </c>
      <c r="AD778" s="45" t="s">
        <v>694</v>
      </c>
    </row>
    <row r="779" spans="2:30" ht="18" x14ac:dyDescent="0.35">
      <c r="B779" s="20" t="s">
        <v>1431</v>
      </c>
      <c r="C779" s="12">
        <v>227.4</v>
      </c>
      <c r="D779" s="12">
        <v>245.3</v>
      </c>
      <c r="E779" s="12">
        <v>7.9</v>
      </c>
      <c r="F779" s="12">
        <v>17.5</v>
      </c>
      <c r="G779" s="12">
        <v>38.4</v>
      </c>
      <c r="H779" s="12">
        <v>119.43</v>
      </c>
      <c r="I779" s="12">
        <v>-3.4</v>
      </c>
      <c r="J779" s="12">
        <v>4.8</v>
      </c>
      <c r="K779" s="12">
        <v>241.18</v>
      </c>
      <c r="L779" s="12">
        <v>10.6</v>
      </c>
      <c r="M779" s="12">
        <v>10.5</v>
      </c>
      <c r="N779" s="12">
        <v>-0.94</v>
      </c>
      <c r="O779" s="12">
        <v>10.3</v>
      </c>
      <c r="P779" s="12">
        <v>23.1</v>
      </c>
      <c r="Q779" s="12">
        <v>124.27</v>
      </c>
      <c r="R779" s="12">
        <v>9.42</v>
      </c>
      <c r="S779" s="13">
        <v>0.1</v>
      </c>
      <c r="T779" s="13">
        <v>0.21</v>
      </c>
      <c r="U779" s="16">
        <v>120.6</v>
      </c>
      <c r="V779" s="76">
        <v>1415.1</v>
      </c>
      <c r="W779" s="76">
        <v>1354</v>
      </c>
      <c r="X779" s="76">
        <v>-4.32</v>
      </c>
      <c r="Y779" s="15">
        <v>108.178</v>
      </c>
      <c r="Z779" s="12">
        <v>109.887</v>
      </c>
      <c r="AA779" s="56">
        <v>1.58</v>
      </c>
      <c r="AB779" s="71">
        <v>43373</v>
      </c>
      <c r="AC779" s="51">
        <v>32.9</v>
      </c>
      <c r="AD779" s="45" t="s">
        <v>705</v>
      </c>
    </row>
    <row r="780" spans="2:30" ht="18" x14ac:dyDescent="0.35">
      <c r="B780" s="20" t="s">
        <v>1432</v>
      </c>
      <c r="C780" s="12">
        <v>4192.5</v>
      </c>
      <c r="D780" s="12">
        <v>4526.8</v>
      </c>
      <c r="E780" s="12">
        <v>8</v>
      </c>
      <c r="F780" s="12">
        <v>840.8</v>
      </c>
      <c r="G780" s="12">
        <v>855.9</v>
      </c>
      <c r="H780" s="12">
        <v>1.8</v>
      </c>
      <c r="I780" s="12">
        <v>157.69999999999999</v>
      </c>
      <c r="J780" s="12">
        <v>138.9</v>
      </c>
      <c r="K780" s="12">
        <v>-11.92</v>
      </c>
      <c r="L780" s="12">
        <v>41.5</v>
      </c>
      <c r="M780" s="12">
        <v>55.1</v>
      </c>
      <c r="N780" s="12">
        <v>32.770000000000003</v>
      </c>
      <c r="O780" s="12">
        <v>616.6</v>
      </c>
      <c r="P780" s="12">
        <v>427.9</v>
      </c>
      <c r="Q780" s="12">
        <v>-30.6</v>
      </c>
      <c r="R780" s="12">
        <v>9.4499999999999993</v>
      </c>
      <c r="S780" s="13">
        <v>1</v>
      </c>
      <c r="T780" s="13">
        <v>0.7</v>
      </c>
      <c r="U780" s="16">
        <v>-29.6</v>
      </c>
      <c r="V780" s="76">
        <v>180148.6</v>
      </c>
      <c r="W780" s="76">
        <v>187097.4</v>
      </c>
      <c r="X780" s="76">
        <v>3.86</v>
      </c>
      <c r="Y780" s="15">
        <v>619</v>
      </c>
      <c r="Z780" s="12">
        <v>611</v>
      </c>
      <c r="AA780" s="56">
        <v>-1.29</v>
      </c>
      <c r="AB780" s="71">
        <v>43373</v>
      </c>
      <c r="AC780" s="51">
        <v>13.6</v>
      </c>
      <c r="AD780" s="45" t="s">
        <v>729</v>
      </c>
    </row>
    <row r="781" spans="2:30" ht="18" x14ac:dyDescent="0.35">
      <c r="B781" s="20" t="s">
        <v>79</v>
      </c>
      <c r="C781" s="12">
        <v>6284</v>
      </c>
      <c r="D781" s="12">
        <v>6806</v>
      </c>
      <c r="E781" s="12">
        <v>8.3000000000000007</v>
      </c>
      <c r="F781" s="12">
        <v>864</v>
      </c>
      <c r="G781" s="12">
        <v>681</v>
      </c>
      <c r="H781" s="12">
        <v>-21.18</v>
      </c>
      <c r="I781" s="12">
        <v>248</v>
      </c>
      <c r="J781" s="12">
        <v>-5</v>
      </c>
      <c r="K781" s="12">
        <v>-102.02</v>
      </c>
      <c r="L781" s="12">
        <v>48</v>
      </c>
      <c r="M781" s="12">
        <v>45</v>
      </c>
      <c r="N781" s="12">
        <v>-6.25</v>
      </c>
      <c r="O781" s="12">
        <v>573</v>
      </c>
      <c r="P781" s="12">
        <v>644</v>
      </c>
      <c r="Q781" s="12">
        <v>12.39</v>
      </c>
      <c r="R781" s="12">
        <v>9.4600000000000009</v>
      </c>
      <c r="S781" s="13">
        <v>1.97</v>
      </c>
      <c r="T781" s="13">
        <v>2.25</v>
      </c>
      <c r="U781" s="16">
        <v>14.4</v>
      </c>
      <c r="V781" s="76">
        <v>19421</v>
      </c>
      <c r="W781" s="76">
        <v>18824</v>
      </c>
      <c r="X781" s="76">
        <v>-3.07</v>
      </c>
      <c r="Y781" s="15">
        <v>291</v>
      </c>
      <c r="Z781" s="12">
        <v>286</v>
      </c>
      <c r="AA781" s="56">
        <v>-1.72</v>
      </c>
      <c r="AB781" s="71">
        <v>43373</v>
      </c>
      <c r="AC781" s="51">
        <v>18.7</v>
      </c>
      <c r="AD781" s="45" t="s">
        <v>694</v>
      </c>
    </row>
    <row r="782" spans="2:30" ht="18" x14ac:dyDescent="0.35">
      <c r="B782" s="20" t="s">
        <v>372</v>
      </c>
      <c r="C782" s="12">
        <v>16335</v>
      </c>
      <c r="D782" s="12">
        <v>16180</v>
      </c>
      <c r="E782" s="12">
        <v>-0.9</v>
      </c>
      <c r="F782" s="12">
        <v>3021</v>
      </c>
      <c r="G782" s="12">
        <v>1838</v>
      </c>
      <c r="H782" s="12">
        <v>-39.159999999999997</v>
      </c>
      <c r="I782" s="12">
        <v>800</v>
      </c>
      <c r="J782" s="12">
        <v>301</v>
      </c>
      <c r="K782" s="12">
        <v>-62.38</v>
      </c>
      <c r="L782" s="12">
        <v>0</v>
      </c>
      <c r="M782" s="12">
        <v>0</v>
      </c>
      <c r="N782" s="12"/>
      <c r="O782" s="12">
        <v>2211</v>
      </c>
      <c r="P782" s="12">
        <v>1536</v>
      </c>
      <c r="Q782" s="12">
        <v>-30.53</v>
      </c>
      <c r="R782" s="12">
        <v>9.49</v>
      </c>
      <c r="S782" s="13">
        <v>5.09</v>
      </c>
      <c r="T782" s="13">
        <v>3.63</v>
      </c>
      <c r="U782" s="16">
        <v>-28.7</v>
      </c>
      <c r="V782" s="76">
        <v>770758</v>
      </c>
      <c r="W782" s="76">
        <v>776023</v>
      </c>
      <c r="X782" s="76">
        <v>0.68</v>
      </c>
      <c r="Y782" s="15">
        <v>435</v>
      </c>
      <c r="Z782" s="12">
        <v>424.7</v>
      </c>
      <c r="AA782" s="56">
        <v>-2.37</v>
      </c>
      <c r="AB782" s="71">
        <v>43373</v>
      </c>
      <c r="AC782" s="51">
        <v>10.1</v>
      </c>
      <c r="AD782" s="45" t="s">
        <v>729</v>
      </c>
    </row>
    <row r="783" spans="2:30" ht="18" x14ac:dyDescent="0.35">
      <c r="B783" s="20" t="s">
        <v>514</v>
      </c>
      <c r="C783" s="12">
        <v>957.6</v>
      </c>
      <c r="D783" s="12">
        <v>1061.2</v>
      </c>
      <c r="E783" s="12">
        <v>10.8</v>
      </c>
      <c r="F783" s="12">
        <v>150.80000000000001</v>
      </c>
      <c r="G783" s="12">
        <v>146.30000000000001</v>
      </c>
      <c r="H783" s="12">
        <v>-2.98</v>
      </c>
      <c r="I783" s="12">
        <v>51.8</v>
      </c>
      <c r="J783" s="12">
        <v>36.4</v>
      </c>
      <c r="K783" s="12">
        <v>-29.73</v>
      </c>
      <c r="L783" s="12">
        <v>8.5</v>
      </c>
      <c r="M783" s="12">
        <v>9.1999999999999993</v>
      </c>
      <c r="N783" s="12">
        <v>8.24</v>
      </c>
      <c r="O783" s="12">
        <v>90.5</v>
      </c>
      <c r="P783" s="12">
        <v>100.7</v>
      </c>
      <c r="Q783" s="12">
        <v>11.27</v>
      </c>
      <c r="R783" s="12">
        <v>9.49</v>
      </c>
      <c r="S783" s="13">
        <v>2.15</v>
      </c>
      <c r="T783" s="13">
        <v>2.5099999999999998</v>
      </c>
      <c r="U783" s="16">
        <v>16.8</v>
      </c>
      <c r="V783" s="76">
        <v>1234</v>
      </c>
      <c r="W783" s="76">
        <v>1272</v>
      </c>
      <c r="X783" s="76">
        <v>3.08</v>
      </c>
      <c r="Y783" s="15">
        <v>42.1</v>
      </c>
      <c r="Z783" s="12">
        <v>40.1</v>
      </c>
      <c r="AA783" s="56">
        <v>-4.75</v>
      </c>
      <c r="AB783" s="71">
        <v>43343</v>
      </c>
      <c r="AC783" s="51">
        <v>16.7</v>
      </c>
      <c r="AD783" s="45" t="s">
        <v>760</v>
      </c>
    </row>
    <row r="784" spans="2:30" ht="18" x14ac:dyDescent="0.35">
      <c r="B784" s="20" t="s">
        <v>37</v>
      </c>
      <c r="C784" s="12">
        <v>7580</v>
      </c>
      <c r="D784" s="12">
        <v>9094</v>
      </c>
      <c r="E784" s="12">
        <v>20</v>
      </c>
      <c r="F784" s="12">
        <v>1027</v>
      </c>
      <c r="G784" s="12">
        <v>1023</v>
      </c>
      <c r="H784" s="12">
        <v>-0.39</v>
      </c>
      <c r="I784" s="12">
        <v>263</v>
      </c>
      <c r="J784" s="12">
        <v>159</v>
      </c>
      <c r="K784" s="12">
        <v>-39.54</v>
      </c>
      <c r="L784" s="12">
        <v>0</v>
      </c>
      <c r="M784" s="12">
        <v>0</v>
      </c>
      <c r="N784" s="12"/>
      <c r="O784" s="12">
        <v>764</v>
      </c>
      <c r="P784" s="12">
        <v>864</v>
      </c>
      <c r="Q784" s="12">
        <v>13.09</v>
      </c>
      <c r="R784" s="12">
        <v>9.5</v>
      </c>
      <c r="S784" s="13">
        <v>2.52</v>
      </c>
      <c r="T784" s="13">
        <v>2.89</v>
      </c>
      <c r="U784" s="16">
        <v>14.9</v>
      </c>
      <c r="V784" s="76">
        <v>23350</v>
      </c>
      <c r="W784" s="76">
        <v>34208</v>
      </c>
      <c r="X784" s="76">
        <v>46.5</v>
      </c>
      <c r="Y784" s="15">
        <v>303.75099999999998</v>
      </c>
      <c r="Z784" s="12">
        <v>299.08699999999999</v>
      </c>
      <c r="AA784" s="56">
        <v>-1.54</v>
      </c>
      <c r="AB784" s="71">
        <v>43373</v>
      </c>
      <c r="AC784" s="51">
        <v>16.7</v>
      </c>
      <c r="AD784" s="45" t="s">
        <v>694</v>
      </c>
    </row>
    <row r="785" spans="2:30" ht="18" x14ac:dyDescent="0.35">
      <c r="B785" s="20" t="s">
        <v>1433</v>
      </c>
      <c r="C785" s="12">
        <v>162.4</v>
      </c>
      <c r="D785" s="12">
        <v>170.6</v>
      </c>
      <c r="E785" s="12">
        <v>5</v>
      </c>
      <c r="F785" s="12">
        <v>21.1</v>
      </c>
      <c r="G785" s="12">
        <v>22</v>
      </c>
      <c r="H785" s="12">
        <v>4.2699999999999996</v>
      </c>
      <c r="I785" s="12">
        <v>6.9</v>
      </c>
      <c r="J785" s="12">
        <v>2.6</v>
      </c>
      <c r="K785" s="12">
        <v>-62.32</v>
      </c>
      <c r="L785" s="12">
        <v>3.4</v>
      </c>
      <c r="M785" s="12">
        <v>3.2</v>
      </c>
      <c r="N785" s="12">
        <v>-5.88</v>
      </c>
      <c r="O785" s="12">
        <v>11</v>
      </c>
      <c r="P785" s="12">
        <v>16.2</v>
      </c>
      <c r="Q785" s="12">
        <v>47.27</v>
      </c>
      <c r="R785" s="12">
        <v>9.5</v>
      </c>
      <c r="S785" s="13">
        <v>0.39</v>
      </c>
      <c r="T785" s="13">
        <v>0.56000000000000005</v>
      </c>
      <c r="U785" s="16">
        <v>45.4</v>
      </c>
      <c r="V785" s="76">
        <v>568.70000000000005</v>
      </c>
      <c r="W785" s="76">
        <v>503.8</v>
      </c>
      <c r="X785" s="76">
        <v>-11.41</v>
      </c>
      <c r="Y785" s="15">
        <v>28.35</v>
      </c>
      <c r="Z785" s="12">
        <v>28.818000000000001</v>
      </c>
      <c r="AA785" s="56">
        <v>1.65</v>
      </c>
      <c r="AB785" s="71">
        <v>43370</v>
      </c>
      <c r="AC785" s="51">
        <v>20.9</v>
      </c>
      <c r="AD785" s="45" t="s">
        <v>738</v>
      </c>
    </row>
    <row r="786" spans="2:30" ht="18" x14ac:dyDescent="0.35">
      <c r="B786" s="20" t="s">
        <v>1434</v>
      </c>
      <c r="C786" s="12">
        <v>69.2</v>
      </c>
      <c r="D786" s="12">
        <v>77.900000000000006</v>
      </c>
      <c r="E786" s="12">
        <v>12.6</v>
      </c>
      <c r="F786" s="12">
        <v>15.2</v>
      </c>
      <c r="G786" s="12">
        <v>18.399999999999999</v>
      </c>
      <c r="H786" s="12">
        <v>21.05</v>
      </c>
      <c r="I786" s="12">
        <v>3.2</v>
      </c>
      <c r="J786" s="12">
        <v>2.2000000000000002</v>
      </c>
      <c r="K786" s="12">
        <v>-31.25</v>
      </c>
      <c r="L786" s="12">
        <v>6.7</v>
      </c>
      <c r="M786" s="12">
        <v>8.6999999999999993</v>
      </c>
      <c r="N786" s="12">
        <v>29.85</v>
      </c>
      <c r="O786" s="12">
        <v>5.3</v>
      </c>
      <c r="P786" s="12">
        <v>7.4</v>
      </c>
      <c r="Q786" s="12">
        <v>39.619999999999997</v>
      </c>
      <c r="R786" s="12">
        <v>9.5</v>
      </c>
      <c r="S786" s="13">
        <v>0.45</v>
      </c>
      <c r="T786" s="13">
        <v>0.61</v>
      </c>
      <c r="U786" s="16">
        <v>36.6</v>
      </c>
      <c r="V786" s="76">
        <v>552</v>
      </c>
      <c r="W786" s="76">
        <v>625.9</v>
      </c>
      <c r="X786" s="76">
        <v>13.39</v>
      </c>
      <c r="Y786" s="15">
        <v>11.811999999999999</v>
      </c>
      <c r="Z786" s="12">
        <v>12.132999999999999</v>
      </c>
      <c r="AA786" s="56">
        <v>2.72</v>
      </c>
      <c r="AB786" s="71">
        <v>43373</v>
      </c>
      <c r="AC786" s="51">
        <v>10.1</v>
      </c>
      <c r="AD786" s="45" t="s">
        <v>724</v>
      </c>
    </row>
    <row r="787" spans="2:30" ht="18" x14ac:dyDescent="0.35">
      <c r="B787" s="20" t="s">
        <v>333</v>
      </c>
      <c r="C787" s="12">
        <v>5517</v>
      </c>
      <c r="D787" s="12">
        <v>5901</v>
      </c>
      <c r="E787" s="12">
        <v>7</v>
      </c>
      <c r="F787" s="12">
        <v>655</v>
      </c>
      <c r="G787" s="12">
        <v>737</v>
      </c>
      <c r="H787" s="12">
        <v>12.52</v>
      </c>
      <c r="I787" s="12">
        <v>136</v>
      </c>
      <c r="J787" s="12">
        <v>83</v>
      </c>
      <c r="K787" s="12">
        <v>-38.97</v>
      </c>
      <c r="L787" s="12">
        <v>198</v>
      </c>
      <c r="M787" s="12">
        <v>184</v>
      </c>
      <c r="N787" s="12">
        <v>-7.07</v>
      </c>
      <c r="O787" s="12">
        <v>366</v>
      </c>
      <c r="P787" s="12">
        <v>562</v>
      </c>
      <c r="Q787" s="12">
        <v>53.55</v>
      </c>
      <c r="R787" s="12">
        <v>9.52</v>
      </c>
      <c r="S787" s="13">
        <v>0.88</v>
      </c>
      <c r="T787" s="13">
        <v>1.37</v>
      </c>
      <c r="U787" s="16">
        <v>55.8</v>
      </c>
      <c r="V787" s="76">
        <v>28899</v>
      </c>
      <c r="W787" s="76">
        <v>26763</v>
      </c>
      <c r="X787" s="76">
        <v>-7.39</v>
      </c>
      <c r="Y787" s="15">
        <v>417.4</v>
      </c>
      <c r="Z787" s="12">
        <v>411.4</v>
      </c>
      <c r="AA787" s="56">
        <v>-1.44</v>
      </c>
      <c r="AB787" s="71">
        <v>43373</v>
      </c>
      <c r="AC787" s="51">
        <v>11.9</v>
      </c>
      <c r="AD787" s="45" t="s">
        <v>757</v>
      </c>
    </row>
    <row r="788" spans="2:30" ht="18" x14ac:dyDescent="0.35">
      <c r="B788" s="20" t="s">
        <v>1435</v>
      </c>
      <c r="C788" s="12">
        <v>296.10000000000002</v>
      </c>
      <c r="D788" s="12">
        <v>331.1</v>
      </c>
      <c r="E788" s="12">
        <v>11.8</v>
      </c>
      <c r="F788" s="12">
        <v>41.6</v>
      </c>
      <c r="G788" s="12">
        <v>42.8</v>
      </c>
      <c r="H788" s="12">
        <v>2.88</v>
      </c>
      <c r="I788" s="12">
        <v>5.4</v>
      </c>
      <c r="J788" s="12">
        <v>6.2</v>
      </c>
      <c r="K788" s="12">
        <v>14.81</v>
      </c>
      <c r="L788" s="12">
        <v>4</v>
      </c>
      <c r="M788" s="12">
        <v>4.5</v>
      </c>
      <c r="N788" s="12">
        <v>12.5</v>
      </c>
      <c r="O788" s="12">
        <v>32</v>
      </c>
      <c r="P788" s="12">
        <v>31.7</v>
      </c>
      <c r="Q788" s="12">
        <v>-0.94</v>
      </c>
      <c r="R788" s="12">
        <v>9.57</v>
      </c>
      <c r="S788" s="13">
        <v>0.83</v>
      </c>
      <c r="T788" s="13">
        <v>0.81</v>
      </c>
      <c r="U788" s="16">
        <v>-1.9</v>
      </c>
      <c r="V788" s="76">
        <v>978.5</v>
      </c>
      <c r="W788" s="76">
        <v>996.4</v>
      </c>
      <c r="X788" s="76">
        <v>1.83</v>
      </c>
      <c r="Y788" s="15">
        <v>38.701999999999998</v>
      </c>
      <c r="Z788" s="12">
        <v>39.036000000000001</v>
      </c>
      <c r="AA788" s="56">
        <v>0.86</v>
      </c>
      <c r="AB788" s="71">
        <v>43373</v>
      </c>
      <c r="AC788" s="51">
        <v>49.4</v>
      </c>
      <c r="AD788" s="45" t="s">
        <v>1033</v>
      </c>
    </row>
    <row r="789" spans="2:30" ht="18" x14ac:dyDescent="0.35">
      <c r="B789" s="20" t="s">
        <v>1436</v>
      </c>
      <c r="C789" s="12">
        <v>529.6</v>
      </c>
      <c r="D789" s="12">
        <v>535.29999999999995</v>
      </c>
      <c r="E789" s="12">
        <v>1.1000000000000001</v>
      </c>
      <c r="F789" s="12">
        <v>46.9</v>
      </c>
      <c r="G789" s="12">
        <v>74.3</v>
      </c>
      <c r="H789" s="12">
        <v>58.42</v>
      </c>
      <c r="I789" s="12">
        <v>8</v>
      </c>
      <c r="J789" s="12">
        <v>15.5</v>
      </c>
      <c r="K789" s="12">
        <v>93.75</v>
      </c>
      <c r="L789" s="12">
        <v>7.6</v>
      </c>
      <c r="M789" s="12">
        <v>7.2</v>
      </c>
      <c r="N789" s="12">
        <v>-5.26</v>
      </c>
      <c r="O789" s="12">
        <v>30.9</v>
      </c>
      <c r="P789" s="12">
        <v>51.3</v>
      </c>
      <c r="Q789" s="12">
        <v>66.02</v>
      </c>
      <c r="R789" s="12">
        <v>9.58</v>
      </c>
      <c r="S789" s="13">
        <v>1.03</v>
      </c>
      <c r="T789" s="13">
        <v>1.71</v>
      </c>
      <c r="U789" s="16">
        <v>67</v>
      </c>
      <c r="V789" s="76">
        <v>1295.3</v>
      </c>
      <c r="W789" s="76">
        <v>1205.0999999999999</v>
      </c>
      <c r="X789" s="76">
        <v>-6.96</v>
      </c>
      <c r="Y789" s="15">
        <v>30.152999999999999</v>
      </c>
      <c r="Z789" s="12">
        <v>29.989000000000001</v>
      </c>
      <c r="AA789" s="56">
        <v>-0.54</v>
      </c>
      <c r="AB789" s="71">
        <v>43371</v>
      </c>
      <c r="AC789" s="51">
        <v>29.6</v>
      </c>
      <c r="AD789" s="45" t="s">
        <v>694</v>
      </c>
    </row>
    <row r="790" spans="2:30" ht="18" x14ac:dyDescent="0.35">
      <c r="B790" s="20" t="s">
        <v>491</v>
      </c>
      <c r="C790" s="12">
        <v>3769.2</v>
      </c>
      <c r="D790" s="12">
        <v>4094</v>
      </c>
      <c r="E790" s="12">
        <v>8.6</v>
      </c>
      <c r="F790" s="12">
        <v>553.4</v>
      </c>
      <c r="G790" s="12">
        <v>488.9</v>
      </c>
      <c r="H790" s="12">
        <v>-11.66</v>
      </c>
      <c r="I790" s="12">
        <v>168.5</v>
      </c>
      <c r="J790" s="12">
        <v>110.7</v>
      </c>
      <c r="K790" s="12">
        <v>-34.299999999999997</v>
      </c>
      <c r="L790" s="12">
        <v>0</v>
      </c>
      <c r="M790" s="12">
        <v>0</v>
      </c>
      <c r="N790" s="12"/>
      <c r="O790" s="12">
        <v>404.7</v>
      </c>
      <c r="P790" s="12">
        <v>392.3</v>
      </c>
      <c r="Q790" s="12">
        <v>-3.06</v>
      </c>
      <c r="R790" s="12">
        <v>9.58</v>
      </c>
      <c r="S790" s="13">
        <v>0.69</v>
      </c>
      <c r="T790" s="13">
        <v>0.65</v>
      </c>
      <c r="U790" s="16">
        <v>-5.7</v>
      </c>
      <c r="V790" s="76">
        <v>18305.8</v>
      </c>
      <c r="W790" s="76">
        <v>24329.7</v>
      </c>
      <c r="X790" s="76">
        <v>32.909999999999997</v>
      </c>
      <c r="Y790" s="15">
        <v>586.9</v>
      </c>
      <c r="Z790" s="12">
        <v>603.29999999999995</v>
      </c>
      <c r="AA790" s="56">
        <v>2.79</v>
      </c>
      <c r="AB790" s="71">
        <v>43338</v>
      </c>
      <c r="AC790" s="51">
        <v>15.7</v>
      </c>
      <c r="AD790" s="45" t="s">
        <v>680</v>
      </c>
    </row>
    <row r="791" spans="2:30" ht="18" x14ac:dyDescent="0.35">
      <c r="B791" s="20" t="s">
        <v>240</v>
      </c>
      <c r="C791" s="12">
        <v>34088</v>
      </c>
      <c r="D791" s="12">
        <v>42185</v>
      </c>
      <c r="E791" s="12">
        <v>23.8</v>
      </c>
      <c r="F791" s="12">
        <v>2693</v>
      </c>
      <c r="G791" s="12">
        <v>5881</v>
      </c>
      <c r="H791" s="12">
        <v>118.38</v>
      </c>
      <c r="I791" s="12">
        <v>672</v>
      </c>
      <c r="J791" s="12">
        <v>1643</v>
      </c>
      <c r="K791" s="12">
        <v>144.49</v>
      </c>
      <c r="L791" s="12">
        <v>35</v>
      </c>
      <c r="M791" s="12">
        <v>182</v>
      </c>
      <c r="N791" s="12">
        <v>420</v>
      </c>
      <c r="O791" s="12">
        <v>1952</v>
      </c>
      <c r="P791" s="12">
        <v>4047</v>
      </c>
      <c r="Q791" s="12">
        <v>107.33</v>
      </c>
      <c r="R791" s="12">
        <v>9.59</v>
      </c>
      <c r="S791" s="13">
        <v>1.03</v>
      </c>
      <c r="T791" s="13">
        <v>2.11</v>
      </c>
      <c r="U791" s="16">
        <v>105</v>
      </c>
      <c r="V791" s="76">
        <v>108447</v>
      </c>
      <c r="W791" s="76">
        <v>103031</v>
      </c>
      <c r="X791" s="76">
        <v>-4.99</v>
      </c>
      <c r="Y791" s="15">
        <v>1895.8789999999999</v>
      </c>
      <c r="Z791" s="12">
        <v>1917.4739999999999</v>
      </c>
      <c r="AA791" s="56">
        <v>1.1399999999999999</v>
      </c>
      <c r="AB791" s="71">
        <v>43373</v>
      </c>
      <c r="AC791" s="51">
        <v>18.100000000000001</v>
      </c>
      <c r="AD791" s="45" t="s">
        <v>740</v>
      </c>
    </row>
    <row r="792" spans="2:30" ht="18" x14ac:dyDescent="0.35">
      <c r="B792" s="20" t="s">
        <v>1437</v>
      </c>
      <c r="C792" s="12">
        <v>426</v>
      </c>
      <c r="D792" s="12">
        <v>427</v>
      </c>
      <c r="E792" s="12">
        <v>0.2</v>
      </c>
      <c r="F792" s="12">
        <v>78</v>
      </c>
      <c r="G792" s="12">
        <v>63</v>
      </c>
      <c r="H792" s="12">
        <v>-19.23</v>
      </c>
      <c r="I792" s="12">
        <v>28</v>
      </c>
      <c r="J792" s="12">
        <v>15</v>
      </c>
      <c r="K792" s="12">
        <v>-46.43</v>
      </c>
      <c r="L792" s="12">
        <v>7</v>
      </c>
      <c r="M792" s="12">
        <v>7</v>
      </c>
      <c r="N792" s="12">
        <v>0</v>
      </c>
      <c r="O792" s="12">
        <v>43</v>
      </c>
      <c r="P792" s="12">
        <v>41</v>
      </c>
      <c r="Q792" s="12">
        <v>-4.6500000000000004</v>
      </c>
      <c r="R792" s="12">
        <v>9.6</v>
      </c>
      <c r="S792" s="13">
        <v>0.43</v>
      </c>
      <c r="T792" s="13">
        <v>0.42</v>
      </c>
      <c r="U792" s="16">
        <v>-1.7</v>
      </c>
      <c r="V792" s="76">
        <v>2015</v>
      </c>
      <c r="W792" s="76">
        <v>2251</v>
      </c>
      <c r="X792" s="76">
        <v>11.71</v>
      </c>
      <c r="Y792" s="15">
        <v>100</v>
      </c>
      <c r="Z792" s="12">
        <v>97</v>
      </c>
      <c r="AA792" s="56">
        <v>-3</v>
      </c>
      <c r="AB792" s="71">
        <v>43373</v>
      </c>
      <c r="AC792" s="51">
        <v>13.3</v>
      </c>
      <c r="AD792" s="45" t="s">
        <v>719</v>
      </c>
    </row>
    <row r="793" spans="2:30" ht="18" x14ac:dyDescent="0.35">
      <c r="B793" s="20" t="s">
        <v>1438</v>
      </c>
      <c r="C793" s="12">
        <v>347</v>
      </c>
      <c r="D793" s="12">
        <v>604</v>
      </c>
      <c r="E793" s="12">
        <v>74.099999999999994</v>
      </c>
      <c r="F793" s="12">
        <v>102</v>
      </c>
      <c r="G793" s="12">
        <v>105</v>
      </c>
      <c r="H793" s="12">
        <v>2.94</v>
      </c>
      <c r="I793" s="12">
        <v>42</v>
      </c>
      <c r="J793" s="12">
        <v>23</v>
      </c>
      <c r="K793" s="12">
        <v>-45.24</v>
      </c>
      <c r="L793" s="12">
        <v>2</v>
      </c>
      <c r="M793" s="12">
        <v>24</v>
      </c>
      <c r="N793" s="12">
        <v>1100</v>
      </c>
      <c r="O793" s="12">
        <v>58</v>
      </c>
      <c r="P793" s="12">
        <v>58</v>
      </c>
      <c r="Q793" s="12">
        <v>0</v>
      </c>
      <c r="R793" s="12">
        <v>9.6</v>
      </c>
      <c r="S793" s="13">
        <v>0.57999999999999996</v>
      </c>
      <c r="T793" s="13">
        <v>0.57999999999999996</v>
      </c>
      <c r="U793" s="16">
        <v>-0.3</v>
      </c>
      <c r="V793" s="76">
        <f>W793</f>
        <v>3548</v>
      </c>
      <c r="W793" s="76">
        <v>3548</v>
      </c>
      <c r="X793" s="76"/>
      <c r="Y793" s="15">
        <f>Z793</f>
        <v>100.1</v>
      </c>
      <c r="Z793" s="12">
        <v>100.1</v>
      </c>
      <c r="AA793" s="56"/>
      <c r="AB793" s="71">
        <v>43373</v>
      </c>
      <c r="AC793" s="51">
        <v>22</v>
      </c>
      <c r="AD793" s="45" t="s">
        <v>719</v>
      </c>
    </row>
    <row r="794" spans="2:30" ht="18" x14ac:dyDescent="0.35">
      <c r="B794" s="20" t="s">
        <v>1439</v>
      </c>
      <c r="C794" s="12">
        <v>950.5</v>
      </c>
      <c r="D794" s="12">
        <v>1179.7</v>
      </c>
      <c r="E794" s="12">
        <v>24.1</v>
      </c>
      <c r="F794" s="12">
        <v>135.19999999999999</v>
      </c>
      <c r="G794" s="12">
        <v>159.69999999999999</v>
      </c>
      <c r="H794" s="12">
        <v>18.12</v>
      </c>
      <c r="I794" s="12">
        <v>40.799999999999997</v>
      </c>
      <c r="J794" s="12">
        <v>27.8</v>
      </c>
      <c r="K794" s="12">
        <v>-31.86</v>
      </c>
      <c r="L794" s="12">
        <v>11.6</v>
      </c>
      <c r="M794" s="12">
        <v>17.2</v>
      </c>
      <c r="N794" s="12">
        <v>48.28</v>
      </c>
      <c r="O794" s="12">
        <v>80.5</v>
      </c>
      <c r="P794" s="12">
        <v>113.2</v>
      </c>
      <c r="Q794" s="12">
        <v>40.619999999999997</v>
      </c>
      <c r="R794" s="12">
        <v>9.6</v>
      </c>
      <c r="S794" s="13">
        <v>1.47</v>
      </c>
      <c r="T794" s="13">
        <v>2.06</v>
      </c>
      <c r="U794" s="16">
        <v>40.6</v>
      </c>
      <c r="V794" s="76">
        <v>2087.1999999999998</v>
      </c>
      <c r="W794" s="76">
        <v>3242.7</v>
      </c>
      <c r="X794" s="76">
        <v>55.36</v>
      </c>
      <c r="Y794" s="15">
        <v>54.9</v>
      </c>
      <c r="Z794" s="12">
        <v>54.9</v>
      </c>
      <c r="AA794" s="56">
        <v>0</v>
      </c>
      <c r="AB794" s="71">
        <v>43373</v>
      </c>
      <c r="AC794" s="51">
        <v>16.600000000000001</v>
      </c>
      <c r="AD794" s="45" t="s">
        <v>741</v>
      </c>
    </row>
    <row r="795" spans="2:30" ht="18" x14ac:dyDescent="0.35">
      <c r="B795" s="20" t="s">
        <v>1440</v>
      </c>
      <c r="C795" s="12">
        <v>73.3</v>
      </c>
      <c r="D795" s="12">
        <v>83.3</v>
      </c>
      <c r="E795" s="12">
        <v>13.6</v>
      </c>
      <c r="F795" s="12">
        <v>14.5</v>
      </c>
      <c r="G795" s="12">
        <v>13.2</v>
      </c>
      <c r="H795" s="12">
        <v>-8.9700000000000006</v>
      </c>
      <c r="I795" s="12">
        <v>3.1</v>
      </c>
      <c r="J795" s="12">
        <v>1.4</v>
      </c>
      <c r="K795" s="12">
        <v>-54.84</v>
      </c>
      <c r="L795" s="12">
        <v>4</v>
      </c>
      <c r="M795" s="12">
        <v>3.8</v>
      </c>
      <c r="N795" s="12">
        <v>-5</v>
      </c>
      <c r="O795" s="12">
        <v>7.4</v>
      </c>
      <c r="P795" s="12">
        <v>8</v>
      </c>
      <c r="Q795" s="12">
        <v>8.11</v>
      </c>
      <c r="R795" s="12">
        <v>9.6</v>
      </c>
      <c r="S795" s="13">
        <v>0.38</v>
      </c>
      <c r="T795" s="13">
        <v>0.4</v>
      </c>
      <c r="U795" s="16">
        <v>6.3</v>
      </c>
      <c r="V795" s="76">
        <v>237.7</v>
      </c>
      <c r="W795" s="76">
        <v>259.3</v>
      </c>
      <c r="X795" s="76">
        <v>9.09</v>
      </c>
      <c r="Y795" s="15">
        <v>19.588999999999999</v>
      </c>
      <c r="Z795" s="12">
        <v>19.882999999999999</v>
      </c>
      <c r="AA795" s="56">
        <v>1.5</v>
      </c>
      <c r="AB795" s="71">
        <v>43373</v>
      </c>
      <c r="AC795" s="51">
        <v>30.1</v>
      </c>
      <c r="AD795" s="45" t="s">
        <v>728</v>
      </c>
    </row>
    <row r="796" spans="2:30" ht="18" x14ac:dyDescent="0.35">
      <c r="B796" s="20" t="s">
        <v>366</v>
      </c>
      <c r="C796" s="12">
        <v>872.9</v>
      </c>
      <c r="D796" s="12">
        <v>907.5</v>
      </c>
      <c r="E796" s="12">
        <v>4</v>
      </c>
      <c r="F796" s="12">
        <v>179.8</v>
      </c>
      <c r="G796" s="12">
        <v>149.9</v>
      </c>
      <c r="H796" s="12">
        <v>-16.63</v>
      </c>
      <c r="I796" s="12">
        <v>31.1</v>
      </c>
      <c r="J796" s="12">
        <v>13.2</v>
      </c>
      <c r="K796" s="12">
        <v>-57.56</v>
      </c>
      <c r="L796" s="12">
        <v>38.4</v>
      </c>
      <c r="M796" s="12">
        <v>49.2</v>
      </c>
      <c r="N796" s="12">
        <v>28.13</v>
      </c>
      <c r="O796" s="12">
        <v>110.1</v>
      </c>
      <c r="P796" s="12">
        <v>87.4</v>
      </c>
      <c r="Q796" s="12">
        <v>-20.62</v>
      </c>
      <c r="R796" s="12">
        <v>9.6300000000000008</v>
      </c>
      <c r="S796" s="13">
        <v>1.39</v>
      </c>
      <c r="T796" s="13">
        <v>1.07</v>
      </c>
      <c r="U796" s="16">
        <v>-22.8</v>
      </c>
      <c r="V796" s="76">
        <v>2763.1</v>
      </c>
      <c r="W796" s="76">
        <v>5583.7</v>
      </c>
      <c r="X796" s="76">
        <v>102.08</v>
      </c>
      <c r="Y796" s="15">
        <v>79.361999999999995</v>
      </c>
      <c r="Z796" s="12">
        <v>81.647000000000006</v>
      </c>
      <c r="AA796" s="56">
        <v>2.88</v>
      </c>
      <c r="AB796" s="71">
        <v>43373</v>
      </c>
      <c r="AC796" s="51">
        <v>26.9</v>
      </c>
      <c r="AD796" s="45" t="s">
        <v>680</v>
      </c>
    </row>
    <row r="797" spans="2:30" ht="18" x14ac:dyDescent="0.35">
      <c r="B797" s="20" t="s">
        <v>1441</v>
      </c>
      <c r="C797" s="12">
        <v>190</v>
      </c>
      <c r="D797" s="12">
        <v>180.7</v>
      </c>
      <c r="E797" s="12">
        <v>-4.9000000000000004</v>
      </c>
      <c r="F797" s="12">
        <v>37</v>
      </c>
      <c r="G797" s="12">
        <v>40.4</v>
      </c>
      <c r="H797" s="12">
        <v>9.19</v>
      </c>
      <c r="I797" s="12">
        <v>0</v>
      </c>
      <c r="J797" s="12">
        <v>0</v>
      </c>
      <c r="K797" s="12"/>
      <c r="L797" s="12">
        <v>22.5</v>
      </c>
      <c r="M797" s="12">
        <v>20.100000000000001</v>
      </c>
      <c r="N797" s="12">
        <v>-10.67</v>
      </c>
      <c r="O797" s="12">
        <v>11.1</v>
      </c>
      <c r="P797" s="12">
        <v>17.399999999999999</v>
      </c>
      <c r="Q797" s="12">
        <v>56.76</v>
      </c>
      <c r="R797" s="12">
        <v>9.6300000000000008</v>
      </c>
      <c r="S797" s="13">
        <v>7.0000000000000007E-2</v>
      </c>
      <c r="T797" s="13">
        <v>0.11</v>
      </c>
      <c r="U797" s="16">
        <v>56.4</v>
      </c>
      <c r="V797" s="76">
        <v>3260.2</v>
      </c>
      <c r="W797" s="76">
        <v>3117.6</v>
      </c>
      <c r="X797" s="76">
        <v>-4.37</v>
      </c>
      <c r="Y797" s="15">
        <v>156.09399999999999</v>
      </c>
      <c r="Z797" s="12">
        <v>156.66900000000001</v>
      </c>
      <c r="AA797" s="56">
        <v>0.37</v>
      </c>
      <c r="AB797" s="71">
        <v>43373</v>
      </c>
      <c r="AC797" s="51">
        <v>41</v>
      </c>
      <c r="AD797" s="45" t="s">
        <v>721</v>
      </c>
    </row>
    <row r="798" spans="2:30" ht="18" x14ac:dyDescent="0.35">
      <c r="B798" s="20" t="s">
        <v>440</v>
      </c>
      <c r="C798" s="12">
        <v>4435</v>
      </c>
      <c r="D798" s="12">
        <v>4888</v>
      </c>
      <c r="E798" s="12">
        <v>10.199999999999999</v>
      </c>
      <c r="F798" s="12">
        <v>735</v>
      </c>
      <c r="G798" s="12">
        <v>792</v>
      </c>
      <c r="H798" s="12">
        <v>7.76</v>
      </c>
      <c r="I798" s="12">
        <v>183</v>
      </c>
      <c r="J798" s="12">
        <v>262</v>
      </c>
      <c r="K798" s="12">
        <v>43.17</v>
      </c>
      <c r="L798" s="12">
        <v>50</v>
      </c>
      <c r="M798" s="12">
        <v>54</v>
      </c>
      <c r="N798" s="12">
        <v>8</v>
      </c>
      <c r="O798" s="12">
        <v>496</v>
      </c>
      <c r="P798" s="12">
        <v>471</v>
      </c>
      <c r="Q798" s="12">
        <v>-5.04</v>
      </c>
      <c r="R798" s="12">
        <v>9.64</v>
      </c>
      <c r="S798" s="13">
        <v>0.77</v>
      </c>
      <c r="T798" s="13">
        <v>0.75</v>
      </c>
      <c r="U798" s="16">
        <v>-3.7</v>
      </c>
      <c r="V798" s="76">
        <v>10871</v>
      </c>
      <c r="W798" s="76">
        <v>11443</v>
      </c>
      <c r="X798" s="76">
        <v>5.26</v>
      </c>
      <c r="Y798" s="15">
        <v>640.70000000000005</v>
      </c>
      <c r="Z798" s="12">
        <v>631.70000000000005</v>
      </c>
      <c r="AA798" s="56">
        <v>-1.4</v>
      </c>
      <c r="AB798" s="71">
        <v>43373</v>
      </c>
      <c r="AC798" s="51">
        <v>21</v>
      </c>
      <c r="AD798" s="45" t="s">
        <v>741</v>
      </c>
    </row>
    <row r="799" spans="2:30" ht="18" x14ac:dyDescent="0.35">
      <c r="B799" s="20" t="s">
        <v>1442</v>
      </c>
      <c r="C799" s="12">
        <v>302.3</v>
      </c>
      <c r="D799" s="12">
        <v>439.9</v>
      </c>
      <c r="E799" s="12">
        <v>45.5</v>
      </c>
      <c r="F799" s="12">
        <v>69.099999999999994</v>
      </c>
      <c r="G799" s="12">
        <v>57</v>
      </c>
      <c r="H799" s="12">
        <v>-17.510000000000002</v>
      </c>
      <c r="I799" s="12">
        <v>25.6</v>
      </c>
      <c r="J799" s="12">
        <v>13.9</v>
      </c>
      <c r="K799" s="12">
        <v>-45.7</v>
      </c>
      <c r="L799" s="12">
        <v>0</v>
      </c>
      <c r="M799" s="12">
        <v>0</v>
      </c>
      <c r="N799" s="12"/>
      <c r="O799" s="12">
        <v>45.9</v>
      </c>
      <c r="P799" s="12">
        <v>42.4</v>
      </c>
      <c r="Q799" s="12">
        <v>-7.63</v>
      </c>
      <c r="R799" s="12">
        <v>9.64</v>
      </c>
      <c r="S799" s="13">
        <v>1.1000000000000001</v>
      </c>
      <c r="T799" s="13">
        <v>1.05</v>
      </c>
      <c r="U799" s="16">
        <v>-5.0999999999999996</v>
      </c>
      <c r="V799" s="76">
        <v>22656.9</v>
      </c>
      <c r="W799" s="76">
        <v>22788.1</v>
      </c>
      <c r="X799" s="76">
        <v>0.57999999999999996</v>
      </c>
      <c r="Y799" s="15">
        <v>41.552999999999997</v>
      </c>
      <c r="Z799" s="12">
        <v>40.988999999999997</v>
      </c>
      <c r="AA799" s="56">
        <v>-1.36</v>
      </c>
      <c r="AB799" s="71">
        <v>43373</v>
      </c>
      <c r="AC799" s="51">
        <v>8.1</v>
      </c>
      <c r="AD799" s="45" t="s">
        <v>705</v>
      </c>
    </row>
    <row r="800" spans="2:30" ht="18" x14ac:dyDescent="0.35">
      <c r="B800" s="20" t="s">
        <v>493</v>
      </c>
      <c r="C800" s="12">
        <v>9640.9</v>
      </c>
      <c r="D800" s="12">
        <v>10642.2</v>
      </c>
      <c r="E800" s="12">
        <v>10.4</v>
      </c>
      <c r="F800" s="12">
        <v>1296.9000000000001</v>
      </c>
      <c r="G800" s="12">
        <v>1461.8</v>
      </c>
      <c r="H800" s="12">
        <v>12.71</v>
      </c>
      <c r="I800" s="12">
        <v>308.8</v>
      </c>
      <c r="J800" s="12">
        <v>408.2</v>
      </c>
      <c r="K800" s="12">
        <v>32.19</v>
      </c>
      <c r="L800" s="12">
        <v>4.9000000000000004</v>
      </c>
      <c r="M800" s="12">
        <v>5.2</v>
      </c>
      <c r="N800" s="12">
        <v>6.12</v>
      </c>
      <c r="O800" s="12">
        <v>932.5</v>
      </c>
      <c r="P800" s="12">
        <v>1029.5</v>
      </c>
      <c r="Q800" s="12">
        <v>10.4</v>
      </c>
      <c r="R800" s="12">
        <v>9.67</v>
      </c>
      <c r="S800" s="13">
        <v>1.48</v>
      </c>
      <c r="T800" s="13">
        <v>1.58</v>
      </c>
      <c r="U800" s="16">
        <v>6.6</v>
      </c>
      <c r="V800" s="76">
        <v>13740.4</v>
      </c>
      <c r="W800" s="76">
        <v>14084.3</v>
      </c>
      <c r="X800" s="76">
        <v>2.5</v>
      </c>
      <c r="Y800" s="15">
        <v>658.46199999999999</v>
      </c>
      <c r="Z800" s="12">
        <v>653.96600000000001</v>
      </c>
      <c r="AA800" s="56">
        <v>-0.68</v>
      </c>
      <c r="AB800" s="71">
        <v>43343</v>
      </c>
      <c r="AC800" s="51">
        <v>24.1</v>
      </c>
      <c r="AD800" s="45" t="s">
        <v>697</v>
      </c>
    </row>
    <row r="801" spans="2:30" ht="18" x14ac:dyDescent="0.35">
      <c r="B801" s="20" t="s">
        <v>516</v>
      </c>
      <c r="C801" s="12">
        <v>1804.2</v>
      </c>
      <c r="D801" s="12">
        <v>1834.4</v>
      </c>
      <c r="E801" s="12">
        <v>1.7</v>
      </c>
      <c r="F801" s="12">
        <v>280.89999999999998</v>
      </c>
      <c r="G801" s="12">
        <v>269</v>
      </c>
      <c r="H801" s="12">
        <v>-4.24</v>
      </c>
      <c r="I801" s="12">
        <v>120</v>
      </c>
      <c r="J801" s="12">
        <v>57.4</v>
      </c>
      <c r="K801" s="12">
        <v>-52.17</v>
      </c>
      <c r="L801" s="12">
        <v>37.299999999999997</v>
      </c>
      <c r="M801" s="12">
        <v>49.6</v>
      </c>
      <c r="N801" s="12">
        <v>32.979999999999997</v>
      </c>
      <c r="O801" s="12">
        <v>152.80000000000001</v>
      </c>
      <c r="P801" s="12">
        <v>178.2</v>
      </c>
      <c r="Q801" s="12">
        <v>16.62</v>
      </c>
      <c r="R801" s="12">
        <v>9.7100000000000009</v>
      </c>
      <c r="S801" s="13">
        <v>0.37</v>
      </c>
      <c r="T801" s="13">
        <v>0.45</v>
      </c>
      <c r="U801" s="16">
        <v>24.1</v>
      </c>
      <c r="V801" s="76">
        <v>6431.8</v>
      </c>
      <c r="W801" s="76">
        <v>6748.5</v>
      </c>
      <c r="X801" s="76">
        <v>4.92</v>
      </c>
      <c r="Y801" s="15">
        <v>419.2</v>
      </c>
      <c r="Z801" s="12">
        <v>394.1</v>
      </c>
      <c r="AA801" s="56">
        <v>-5.99</v>
      </c>
      <c r="AB801" s="71">
        <v>43338</v>
      </c>
      <c r="AC801" s="51">
        <v>22.1</v>
      </c>
      <c r="AD801" s="45" t="s">
        <v>680</v>
      </c>
    </row>
    <row r="802" spans="2:30" ht="18" x14ac:dyDescent="0.35">
      <c r="B802" s="20" t="s">
        <v>1443</v>
      </c>
      <c r="C802" s="12">
        <v>59.2</v>
      </c>
      <c r="D802" s="12">
        <v>72</v>
      </c>
      <c r="E802" s="12">
        <v>21.6</v>
      </c>
      <c r="F802" s="12">
        <v>6.8</v>
      </c>
      <c r="G802" s="12">
        <v>9.3000000000000007</v>
      </c>
      <c r="H802" s="12">
        <v>36.76</v>
      </c>
      <c r="I802" s="12">
        <v>2.2000000000000002</v>
      </c>
      <c r="J802" s="12">
        <v>2.1</v>
      </c>
      <c r="K802" s="12">
        <v>-4.55</v>
      </c>
      <c r="L802" s="12">
        <v>0</v>
      </c>
      <c r="M802" s="12">
        <v>0</v>
      </c>
      <c r="N802" s="12"/>
      <c r="O802" s="12">
        <v>4.4000000000000004</v>
      </c>
      <c r="P802" s="12">
        <v>7</v>
      </c>
      <c r="Q802" s="12">
        <v>59.09</v>
      </c>
      <c r="R802" s="12">
        <v>9.7200000000000006</v>
      </c>
      <c r="S802" s="13">
        <v>0.13</v>
      </c>
      <c r="T802" s="13">
        <v>0.21</v>
      </c>
      <c r="U802" s="16">
        <v>58.2</v>
      </c>
      <c r="V802" s="76">
        <v>28.4</v>
      </c>
      <c r="W802" s="76">
        <v>33.6</v>
      </c>
      <c r="X802" s="76">
        <v>18.309999999999999</v>
      </c>
      <c r="Y802" s="15">
        <v>33.773000000000003</v>
      </c>
      <c r="Z802" s="12">
        <v>33.588999999999999</v>
      </c>
      <c r="AA802" s="56">
        <v>-0.54</v>
      </c>
      <c r="AB802" s="71">
        <v>43373</v>
      </c>
      <c r="AC802" s="51">
        <v>25.8</v>
      </c>
      <c r="AD802" s="45" t="s">
        <v>909</v>
      </c>
    </row>
    <row r="803" spans="2:30" ht="18" x14ac:dyDescent="0.35">
      <c r="B803" s="20" t="s">
        <v>1444</v>
      </c>
      <c r="C803" s="12">
        <v>94.9</v>
      </c>
      <c r="D803" s="12">
        <v>98.6</v>
      </c>
      <c r="E803" s="12">
        <v>3.9</v>
      </c>
      <c r="F803" s="12">
        <v>13.8</v>
      </c>
      <c r="G803" s="12">
        <v>13</v>
      </c>
      <c r="H803" s="12">
        <v>-5.8</v>
      </c>
      <c r="I803" s="12">
        <v>5</v>
      </c>
      <c r="J803" s="12">
        <v>3.2</v>
      </c>
      <c r="K803" s="12">
        <v>-36</v>
      </c>
      <c r="L803" s="12">
        <v>0.2</v>
      </c>
      <c r="M803" s="12">
        <v>0.3</v>
      </c>
      <c r="N803" s="12">
        <v>50</v>
      </c>
      <c r="O803" s="12">
        <v>8.5</v>
      </c>
      <c r="P803" s="12">
        <v>9.6</v>
      </c>
      <c r="Q803" s="12">
        <v>12.94</v>
      </c>
      <c r="R803" s="12">
        <v>9.74</v>
      </c>
      <c r="S803" s="13">
        <v>0.34</v>
      </c>
      <c r="T803" s="13">
        <v>0.37</v>
      </c>
      <c r="U803" s="16">
        <v>10.6</v>
      </c>
      <c r="V803" s="76">
        <v>69.900000000000006</v>
      </c>
      <c r="W803" s="76">
        <v>75.900000000000006</v>
      </c>
      <c r="X803" s="76">
        <v>8.58</v>
      </c>
      <c r="Y803" s="15">
        <v>25.366</v>
      </c>
      <c r="Z803" s="12">
        <v>25.686</v>
      </c>
      <c r="AA803" s="56">
        <v>1.26</v>
      </c>
      <c r="AB803" s="71">
        <v>43343</v>
      </c>
      <c r="AC803" s="51">
        <v>12.6</v>
      </c>
      <c r="AD803" s="45" t="s">
        <v>904</v>
      </c>
    </row>
    <row r="804" spans="2:30" ht="18" x14ac:dyDescent="0.35">
      <c r="B804" s="20" t="s">
        <v>255</v>
      </c>
      <c r="C804" s="12">
        <v>2110</v>
      </c>
      <c r="D804" s="12">
        <v>2212</v>
      </c>
      <c r="E804" s="12">
        <v>4.8</v>
      </c>
      <c r="F804" s="12">
        <v>438</v>
      </c>
      <c r="G804" s="12">
        <v>301</v>
      </c>
      <c r="H804" s="12">
        <v>-31.28</v>
      </c>
      <c r="I804" s="12">
        <v>158</v>
      </c>
      <c r="J804" s="12">
        <v>67</v>
      </c>
      <c r="K804" s="12">
        <v>-57.59</v>
      </c>
      <c r="L804" s="12">
        <v>21</v>
      </c>
      <c r="M804" s="12">
        <v>17</v>
      </c>
      <c r="N804" s="12">
        <v>-19.05</v>
      </c>
      <c r="O804" s="12">
        <v>259</v>
      </c>
      <c r="P804" s="12">
        <v>217</v>
      </c>
      <c r="Q804" s="12">
        <v>-16.22</v>
      </c>
      <c r="R804" s="12">
        <v>9.81</v>
      </c>
      <c r="S804" s="13">
        <v>2.09</v>
      </c>
      <c r="T804" s="13">
        <v>1.75</v>
      </c>
      <c r="U804" s="16">
        <v>-16</v>
      </c>
      <c r="V804" s="76">
        <v>7248</v>
      </c>
      <c r="W804" s="76">
        <v>7102</v>
      </c>
      <c r="X804" s="76">
        <v>-2.0099999999999998</v>
      </c>
      <c r="Y804" s="15">
        <v>124.22</v>
      </c>
      <c r="Z804" s="12">
        <v>123.864</v>
      </c>
      <c r="AA804" s="56">
        <v>-0.28999999999999998</v>
      </c>
      <c r="AB804" s="71">
        <v>43373</v>
      </c>
      <c r="AC804" s="51">
        <v>17.3</v>
      </c>
      <c r="AD804" s="45" t="s">
        <v>690</v>
      </c>
    </row>
    <row r="805" spans="2:30" ht="18" x14ac:dyDescent="0.35">
      <c r="B805" s="20" t="s">
        <v>1445</v>
      </c>
      <c r="C805" s="12">
        <v>1519.6</v>
      </c>
      <c r="D805" s="12">
        <v>1542.2</v>
      </c>
      <c r="E805" s="12">
        <v>1.5</v>
      </c>
      <c r="F805" s="12">
        <v>27.1</v>
      </c>
      <c r="G805" s="12">
        <v>206.4</v>
      </c>
      <c r="H805" s="12">
        <v>661.62</v>
      </c>
      <c r="I805" s="12">
        <v>-3.2</v>
      </c>
      <c r="J805" s="12">
        <v>44.1</v>
      </c>
      <c r="K805" s="12">
        <v>1478.13</v>
      </c>
      <c r="L805" s="12">
        <v>9.1</v>
      </c>
      <c r="M805" s="12">
        <v>10.8</v>
      </c>
      <c r="N805" s="12">
        <v>18.68</v>
      </c>
      <c r="O805" s="12">
        <v>21.4</v>
      </c>
      <c r="P805" s="12">
        <v>151.5</v>
      </c>
      <c r="Q805" s="12">
        <v>607.94000000000005</v>
      </c>
      <c r="R805" s="12">
        <v>9.82</v>
      </c>
      <c r="S805" s="13">
        <v>0.19</v>
      </c>
      <c r="T805" s="13">
        <v>1.34</v>
      </c>
      <c r="U805" s="16">
        <v>603.5</v>
      </c>
      <c r="V805" s="76">
        <v>6053.2</v>
      </c>
      <c r="W805" s="76">
        <v>7705.9</v>
      </c>
      <c r="X805" s="76">
        <v>27.3</v>
      </c>
      <c r="Y805" s="15">
        <v>112.575</v>
      </c>
      <c r="Z805" s="12">
        <v>113.36499999999999</v>
      </c>
      <c r="AA805" s="56">
        <v>0.7</v>
      </c>
      <c r="AB805" s="71">
        <v>43373</v>
      </c>
      <c r="AC805" s="51">
        <v>10.8</v>
      </c>
      <c r="AD805" s="45" t="s">
        <v>698</v>
      </c>
    </row>
    <row r="806" spans="2:30" ht="18" x14ac:dyDescent="0.35">
      <c r="B806" s="20" t="s">
        <v>1446</v>
      </c>
      <c r="C806" s="12">
        <v>542.5</v>
      </c>
      <c r="D806" s="12">
        <v>586.70000000000005</v>
      </c>
      <c r="E806" s="12">
        <v>8.1</v>
      </c>
      <c r="F806" s="12">
        <v>56.4</v>
      </c>
      <c r="G806" s="12">
        <v>85.9</v>
      </c>
      <c r="H806" s="12">
        <v>52.3</v>
      </c>
      <c r="I806" s="12">
        <v>9.6</v>
      </c>
      <c r="J806" s="12">
        <v>18.399999999999999</v>
      </c>
      <c r="K806" s="12">
        <v>91.67</v>
      </c>
      <c r="L806" s="12">
        <v>7.1</v>
      </c>
      <c r="M806" s="12">
        <v>8.1</v>
      </c>
      <c r="N806" s="12">
        <v>14.08</v>
      </c>
      <c r="O806" s="12">
        <v>39.200000000000003</v>
      </c>
      <c r="P806" s="12">
        <v>57.7</v>
      </c>
      <c r="Q806" s="12">
        <v>47.19</v>
      </c>
      <c r="R806" s="12">
        <v>9.83</v>
      </c>
      <c r="S806" s="13">
        <v>0.48</v>
      </c>
      <c r="T806" s="13">
        <v>0.69</v>
      </c>
      <c r="U806" s="16">
        <v>45.4</v>
      </c>
      <c r="V806" s="76">
        <v>1337.7</v>
      </c>
      <c r="W806" s="76">
        <v>1284.5999999999999</v>
      </c>
      <c r="X806" s="76">
        <v>-3.97</v>
      </c>
      <c r="Y806" s="15">
        <v>82.123000000000005</v>
      </c>
      <c r="Z806" s="12">
        <v>83.194000000000003</v>
      </c>
      <c r="AA806" s="56">
        <v>1.3</v>
      </c>
      <c r="AB806" s="71">
        <v>43373</v>
      </c>
      <c r="AC806" s="51">
        <v>10.8</v>
      </c>
      <c r="AD806" s="45" t="s">
        <v>696</v>
      </c>
    </row>
    <row r="807" spans="2:30" ht="18" x14ac:dyDescent="0.35">
      <c r="B807" s="20" t="s">
        <v>1447</v>
      </c>
      <c r="C807" s="12">
        <v>1502.9</v>
      </c>
      <c r="D807" s="12">
        <v>1913.4</v>
      </c>
      <c r="E807" s="12">
        <v>27.3</v>
      </c>
      <c r="F807" s="12">
        <v>203.6</v>
      </c>
      <c r="G807" s="12">
        <v>253.1</v>
      </c>
      <c r="H807" s="12">
        <v>24.31</v>
      </c>
      <c r="I807" s="12">
        <v>55</v>
      </c>
      <c r="J807" s="12">
        <v>64.8</v>
      </c>
      <c r="K807" s="12">
        <v>17.82</v>
      </c>
      <c r="L807" s="12">
        <v>0</v>
      </c>
      <c r="M807" s="12">
        <v>0</v>
      </c>
      <c r="N807" s="12"/>
      <c r="O807" s="12">
        <v>148.6</v>
      </c>
      <c r="P807" s="12">
        <v>188.3</v>
      </c>
      <c r="Q807" s="12">
        <v>26.72</v>
      </c>
      <c r="R807" s="12">
        <v>9.84</v>
      </c>
      <c r="S807" s="13">
        <v>0.87</v>
      </c>
      <c r="T807" s="13">
        <v>1.23</v>
      </c>
      <c r="U807" s="16">
        <v>41.6</v>
      </c>
      <c r="V807" s="76">
        <v>5596.2</v>
      </c>
      <c r="W807" s="76">
        <v>5420.6</v>
      </c>
      <c r="X807" s="76">
        <v>-3.14</v>
      </c>
      <c r="Y807" s="15">
        <v>171.56200000000001</v>
      </c>
      <c r="Z807" s="12">
        <v>153.173</v>
      </c>
      <c r="AA807" s="56">
        <v>-10.72</v>
      </c>
      <c r="AB807" s="71">
        <v>43312</v>
      </c>
      <c r="AC807" s="51">
        <v>8.8000000000000007</v>
      </c>
      <c r="AD807" s="45" t="s">
        <v>691</v>
      </c>
    </row>
    <row r="808" spans="2:30" ht="18" x14ac:dyDescent="0.35">
      <c r="B808" s="20" t="s">
        <v>1448</v>
      </c>
      <c r="C808" s="12">
        <v>226.9</v>
      </c>
      <c r="D808" s="12">
        <v>254.3</v>
      </c>
      <c r="E808" s="12">
        <v>12.1</v>
      </c>
      <c r="F808" s="12">
        <v>33.700000000000003</v>
      </c>
      <c r="G808" s="12">
        <v>41.4</v>
      </c>
      <c r="H808" s="12">
        <v>22.85</v>
      </c>
      <c r="I808" s="12">
        <v>8</v>
      </c>
      <c r="J808" s="12">
        <v>9.6</v>
      </c>
      <c r="K808" s="12">
        <v>20</v>
      </c>
      <c r="L808" s="12">
        <v>5.6</v>
      </c>
      <c r="M808" s="12">
        <v>6.7</v>
      </c>
      <c r="N808" s="12">
        <v>19.64</v>
      </c>
      <c r="O808" s="12">
        <v>20.100000000000001</v>
      </c>
      <c r="P808" s="12">
        <v>25.1</v>
      </c>
      <c r="Q808" s="12">
        <v>24.88</v>
      </c>
      <c r="R808" s="12">
        <v>9.8699999999999992</v>
      </c>
      <c r="S808" s="13">
        <v>0.13</v>
      </c>
      <c r="T808" s="13">
        <v>0.16</v>
      </c>
      <c r="U808" s="16">
        <v>24.6</v>
      </c>
      <c r="V808" s="76">
        <v>769.9</v>
      </c>
      <c r="W808" s="76">
        <v>728.6</v>
      </c>
      <c r="X808" s="76">
        <v>-5.36</v>
      </c>
      <c r="Y808" s="15">
        <v>160</v>
      </c>
      <c r="Z808" s="12">
        <v>160.30000000000001</v>
      </c>
      <c r="AA808" s="56">
        <v>0.19</v>
      </c>
      <c r="AB808" s="71">
        <v>43373</v>
      </c>
      <c r="AC808" s="51">
        <v>23.8</v>
      </c>
      <c r="AD808" s="45" t="s">
        <v>696</v>
      </c>
    </row>
    <row r="809" spans="2:30" ht="18" x14ac:dyDescent="0.35">
      <c r="B809" s="20" t="s">
        <v>339</v>
      </c>
      <c r="C809" s="12">
        <v>1063.2</v>
      </c>
      <c r="D809" s="12">
        <v>1375</v>
      </c>
      <c r="E809" s="12">
        <v>29.3</v>
      </c>
      <c r="F809" s="12">
        <v>274.2</v>
      </c>
      <c r="G809" s="12">
        <v>332</v>
      </c>
      <c r="H809" s="12">
        <v>21.08</v>
      </c>
      <c r="I809" s="12">
        <v>2.4</v>
      </c>
      <c r="J809" s="12">
        <v>5</v>
      </c>
      <c r="K809" s="12">
        <v>108.33</v>
      </c>
      <c r="L809" s="12">
        <v>156.6</v>
      </c>
      <c r="M809" s="12">
        <v>163</v>
      </c>
      <c r="N809" s="12">
        <v>4.09</v>
      </c>
      <c r="O809" s="12">
        <v>85.3</v>
      </c>
      <c r="P809" s="12">
        <v>136</v>
      </c>
      <c r="Q809" s="12">
        <v>59.44</v>
      </c>
      <c r="R809" s="12">
        <v>9.89</v>
      </c>
      <c r="S809" s="13">
        <v>0.22</v>
      </c>
      <c r="T809" s="13">
        <v>0.33</v>
      </c>
      <c r="U809" s="16">
        <v>52.2</v>
      </c>
      <c r="V809" s="76">
        <v>18339.400000000001</v>
      </c>
      <c r="W809" s="76">
        <v>20349</v>
      </c>
      <c r="X809" s="76">
        <v>10.96</v>
      </c>
      <c r="Y809" s="15">
        <v>397.03500000000003</v>
      </c>
      <c r="Z809" s="12">
        <v>416</v>
      </c>
      <c r="AA809" s="56">
        <v>4.78</v>
      </c>
      <c r="AB809" s="71">
        <v>43373</v>
      </c>
      <c r="AC809" s="51">
        <v>99.2</v>
      </c>
      <c r="AD809" s="45" t="s">
        <v>742</v>
      </c>
    </row>
    <row r="810" spans="2:30" ht="18" x14ac:dyDescent="0.35">
      <c r="B810" s="20" t="s">
        <v>1449</v>
      </c>
      <c r="C810" s="12">
        <v>77.2</v>
      </c>
      <c r="D810" s="12">
        <v>139.19999999999999</v>
      </c>
      <c r="E810" s="12">
        <v>80.3</v>
      </c>
      <c r="F810" s="12">
        <v>10.4</v>
      </c>
      <c r="G810" s="12">
        <v>17.8</v>
      </c>
      <c r="H810" s="12">
        <v>71.150000000000006</v>
      </c>
      <c r="I810" s="12">
        <v>3.7</v>
      </c>
      <c r="J810" s="12">
        <v>4</v>
      </c>
      <c r="K810" s="12">
        <v>8.11</v>
      </c>
      <c r="L810" s="12">
        <v>0</v>
      </c>
      <c r="M810" s="12">
        <v>0</v>
      </c>
      <c r="N810" s="12"/>
      <c r="O810" s="12">
        <v>6.7</v>
      </c>
      <c r="P810" s="12">
        <v>13.8</v>
      </c>
      <c r="Q810" s="12">
        <v>105.97</v>
      </c>
      <c r="R810" s="12">
        <v>9.91</v>
      </c>
      <c r="S810" s="13">
        <v>0.55000000000000004</v>
      </c>
      <c r="T810" s="13">
        <v>1.1399999999999999</v>
      </c>
      <c r="U810" s="16">
        <v>106.1</v>
      </c>
      <c r="V810" s="76">
        <v>26.3</v>
      </c>
      <c r="W810" s="76">
        <v>62.8</v>
      </c>
      <c r="X810" s="76">
        <v>138.78</v>
      </c>
      <c r="Y810" s="15">
        <v>12.095000000000001</v>
      </c>
      <c r="Z810" s="12">
        <v>12.097</v>
      </c>
      <c r="AA810" s="56">
        <v>0.02</v>
      </c>
      <c r="AB810" s="71">
        <v>43373</v>
      </c>
      <c r="AC810" s="51">
        <v>36.299999999999997</v>
      </c>
      <c r="AD810" s="45" t="s">
        <v>680</v>
      </c>
    </row>
    <row r="811" spans="2:30" ht="18" x14ac:dyDescent="0.35">
      <c r="B811" s="20" t="s">
        <v>1450</v>
      </c>
      <c r="C811" s="12">
        <v>131.19999999999999</v>
      </c>
      <c r="D811" s="12">
        <v>158.4</v>
      </c>
      <c r="E811" s="12">
        <v>20.7</v>
      </c>
      <c r="F811" s="12">
        <v>55.8</v>
      </c>
      <c r="G811" s="12">
        <v>80.099999999999994</v>
      </c>
      <c r="H811" s="12">
        <v>43.55</v>
      </c>
      <c r="I811" s="12">
        <v>0</v>
      </c>
      <c r="J811" s="12">
        <v>0</v>
      </c>
      <c r="K811" s="12"/>
      <c r="L811" s="12">
        <v>31.5</v>
      </c>
      <c r="M811" s="12">
        <v>40.799999999999997</v>
      </c>
      <c r="N811" s="12">
        <v>29.52</v>
      </c>
      <c r="O811" s="12">
        <v>2.8</v>
      </c>
      <c r="P811" s="12">
        <v>15.7</v>
      </c>
      <c r="Q811" s="12">
        <v>460.71</v>
      </c>
      <c r="R811" s="12">
        <v>9.91</v>
      </c>
      <c r="S811" s="13">
        <v>0.04</v>
      </c>
      <c r="T811" s="13">
        <v>0.19</v>
      </c>
      <c r="U811" s="16">
        <v>455.2</v>
      </c>
      <c r="V811" s="76">
        <v>3721.3</v>
      </c>
      <c r="W811" s="76">
        <v>4187.8999999999996</v>
      </c>
      <c r="X811" s="76">
        <v>12.54</v>
      </c>
      <c r="Y811" s="15">
        <v>81.275000000000006</v>
      </c>
      <c r="Z811" s="12">
        <v>81.537000000000006</v>
      </c>
      <c r="AA811" s="56">
        <v>0.32</v>
      </c>
      <c r="AB811" s="71">
        <v>43373</v>
      </c>
      <c r="AC811" s="51">
        <v>48.6</v>
      </c>
      <c r="AD811" s="45" t="s">
        <v>711</v>
      </c>
    </row>
    <row r="812" spans="2:30" ht="18" x14ac:dyDescent="0.35">
      <c r="B812" s="20" t="s">
        <v>1451</v>
      </c>
      <c r="C812" s="12">
        <v>183.3</v>
      </c>
      <c r="D812" s="12">
        <v>210.6</v>
      </c>
      <c r="E812" s="12">
        <v>14.9</v>
      </c>
      <c r="F812" s="12">
        <v>25.9</v>
      </c>
      <c r="G812" s="12">
        <v>29.5</v>
      </c>
      <c r="H812" s="12">
        <v>13.9</v>
      </c>
      <c r="I812" s="12">
        <v>10</v>
      </c>
      <c r="J812" s="12">
        <v>8.3000000000000007</v>
      </c>
      <c r="K812" s="12">
        <v>-17</v>
      </c>
      <c r="L812" s="12">
        <v>0.4</v>
      </c>
      <c r="M812" s="12">
        <v>0.3</v>
      </c>
      <c r="N812" s="12">
        <v>-25</v>
      </c>
      <c r="O812" s="12">
        <v>15.5</v>
      </c>
      <c r="P812" s="12">
        <v>20.9</v>
      </c>
      <c r="Q812" s="12">
        <v>34.840000000000003</v>
      </c>
      <c r="R812" s="12">
        <v>9.92</v>
      </c>
      <c r="S812" s="13">
        <v>0.4</v>
      </c>
      <c r="T812" s="13">
        <v>0.53</v>
      </c>
      <c r="U812" s="16">
        <v>33.799999999999997</v>
      </c>
      <c r="V812" s="76">
        <v>116.2</v>
      </c>
      <c r="W812" s="76">
        <v>127.4</v>
      </c>
      <c r="X812" s="76">
        <v>9.64</v>
      </c>
      <c r="Y812" s="15">
        <v>39.204000000000001</v>
      </c>
      <c r="Z812" s="12">
        <v>39.484000000000002</v>
      </c>
      <c r="AA812" s="56">
        <v>0.71</v>
      </c>
      <c r="AB812" s="71">
        <v>43373</v>
      </c>
      <c r="AC812" s="51">
        <v>17.899999999999999</v>
      </c>
      <c r="AD812" s="45" t="s">
        <v>756</v>
      </c>
    </row>
    <row r="813" spans="2:30" ht="18" x14ac:dyDescent="0.35">
      <c r="B813" s="20" t="s">
        <v>1452</v>
      </c>
      <c r="C813" s="12">
        <v>62.8</v>
      </c>
      <c r="D813" s="12">
        <v>75.5</v>
      </c>
      <c r="E813" s="12">
        <v>20.2</v>
      </c>
      <c r="F813" s="12">
        <v>7</v>
      </c>
      <c r="G813" s="12">
        <v>10.5</v>
      </c>
      <c r="H813" s="12">
        <v>50</v>
      </c>
      <c r="I813" s="12">
        <v>2.2000000000000002</v>
      </c>
      <c r="J813" s="12">
        <v>2.5</v>
      </c>
      <c r="K813" s="12">
        <v>13.64</v>
      </c>
      <c r="L813" s="12">
        <v>0.5</v>
      </c>
      <c r="M813" s="12">
        <v>0.4</v>
      </c>
      <c r="N813" s="12">
        <v>-20</v>
      </c>
      <c r="O813" s="12">
        <v>4.3</v>
      </c>
      <c r="P813" s="12">
        <v>7.5</v>
      </c>
      <c r="Q813" s="12">
        <v>74.42</v>
      </c>
      <c r="R813" s="12">
        <v>9.93</v>
      </c>
      <c r="S813" s="13">
        <v>0.32</v>
      </c>
      <c r="T813" s="13">
        <v>0.56000000000000005</v>
      </c>
      <c r="U813" s="16">
        <v>76.5</v>
      </c>
      <c r="V813" s="76">
        <v>106.4</v>
      </c>
      <c r="W813" s="76">
        <v>107.2</v>
      </c>
      <c r="X813" s="76">
        <v>0.75</v>
      </c>
      <c r="Y813" s="15">
        <v>13.47</v>
      </c>
      <c r="Z813" s="12">
        <v>13.534000000000001</v>
      </c>
      <c r="AA813" s="56">
        <v>0.48</v>
      </c>
      <c r="AB813" s="71">
        <v>43372</v>
      </c>
      <c r="AC813" s="51">
        <v>19.399999999999999</v>
      </c>
      <c r="AD813" s="45" t="s">
        <v>696</v>
      </c>
    </row>
    <row r="814" spans="2:30" ht="18" x14ac:dyDescent="0.35">
      <c r="B814" s="20" t="s">
        <v>1453</v>
      </c>
      <c r="C814" s="12">
        <v>171.2</v>
      </c>
      <c r="D814" s="12">
        <v>192.2</v>
      </c>
      <c r="E814" s="12">
        <v>12.3</v>
      </c>
      <c r="F814" s="12">
        <v>18.600000000000001</v>
      </c>
      <c r="G814" s="12">
        <v>25.6</v>
      </c>
      <c r="H814" s="12">
        <v>37.630000000000003</v>
      </c>
      <c r="I814" s="12">
        <v>4.8</v>
      </c>
      <c r="J814" s="12">
        <v>4.2</v>
      </c>
      <c r="K814" s="12">
        <v>-12.5</v>
      </c>
      <c r="L814" s="12">
        <v>1.2</v>
      </c>
      <c r="M814" s="12">
        <v>2.2000000000000002</v>
      </c>
      <c r="N814" s="12">
        <v>83.33</v>
      </c>
      <c r="O814" s="12">
        <v>12.6</v>
      </c>
      <c r="P814" s="12">
        <v>19.100000000000001</v>
      </c>
      <c r="Q814" s="12">
        <v>51.59</v>
      </c>
      <c r="R814" s="12">
        <v>9.94</v>
      </c>
      <c r="S814" s="13">
        <v>0.49</v>
      </c>
      <c r="T814" s="13">
        <v>0.73</v>
      </c>
      <c r="U814" s="16">
        <v>51.1</v>
      </c>
      <c r="V814" s="76">
        <v>566.9</v>
      </c>
      <c r="W814" s="76">
        <v>551.70000000000005</v>
      </c>
      <c r="X814" s="76">
        <v>-2.68</v>
      </c>
      <c r="Y814" s="15">
        <v>26.024999999999999</v>
      </c>
      <c r="Z814" s="12">
        <v>26.05</v>
      </c>
      <c r="AA814" s="56">
        <v>0.1</v>
      </c>
      <c r="AB814" s="71">
        <v>43281</v>
      </c>
      <c r="AC814" s="51">
        <v>26.1</v>
      </c>
      <c r="AD814" s="45" t="s">
        <v>696</v>
      </c>
    </row>
    <row r="815" spans="2:30" ht="18" x14ac:dyDescent="0.35">
      <c r="B815" s="20" t="s">
        <v>51</v>
      </c>
      <c r="C815" s="12">
        <v>3776</v>
      </c>
      <c r="D815" s="12">
        <v>3817</v>
      </c>
      <c r="E815" s="12">
        <v>1.1000000000000001</v>
      </c>
      <c r="F815" s="12">
        <v>577</v>
      </c>
      <c r="G815" s="12">
        <v>478</v>
      </c>
      <c r="H815" s="12">
        <v>-17.16</v>
      </c>
      <c r="I815" s="12">
        <v>124</v>
      </c>
      <c r="J815" s="12">
        <v>66</v>
      </c>
      <c r="K815" s="12">
        <v>-46.77</v>
      </c>
      <c r="L815" s="12">
        <v>54</v>
      </c>
      <c r="M815" s="12">
        <v>27</v>
      </c>
      <c r="N815" s="12">
        <v>-50</v>
      </c>
      <c r="O815" s="12">
        <v>393</v>
      </c>
      <c r="P815" s="12">
        <v>381</v>
      </c>
      <c r="Q815" s="12">
        <v>-3.05</v>
      </c>
      <c r="R815" s="12">
        <v>9.98</v>
      </c>
      <c r="S815" s="13">
        <v>1.52</v>
      </c>
      <c r="T815" s="13">
        <v>1.56</v>
      </c>
      <c r="U815" s="16">
        <v>2.6</v>
      </c>
      <c r="V815" s="76">
        <v>11713</v>
      </c>
      <c r="W815" s="76">
        <v>11738</v>
      </c>
      <c r="X815" s="76">
        <v>0.21</v>
      </c>
      <c r="Y815" s="15">
        <v>257.8</v>
      </c>
      <c r="Z815" s="12">
        <v>243.6</v>
      </c>
      <c r="AA815" s="56">
        <v>-5.51</v>
      </c>
      <c r="AB815" s="71">
        <v>43373</v>
      </c>
      <c r="AC815" s="51">
        <v>21.7</v>
      </c>
      <c r="AD815" s="45" t="s">
        <v>702</v>
      </c>
    </row>
    <row r="816" spans="2:30" ht="18" x14ac:dyDescent="0.35">
      <c r="B816" s="20" t="s">
        <v>1454</v>
      </c>
      <c r="C816" s="12">
        <v>40.6</v>
      </c>
      <c r="D816" s="12">
        <v>43.1</v>
      </c>
      <c r="E816" s="12">
        <v>6.2</v>
      </c>
      <c r="F816" s="12">
        <v>5.7</v>
      </c>
      <c r="G816" s="12">
        <v>5.3</v>
      </c>
      <c r="H816" s="12">
        <v>-7.02</v>
      </c>
      <c r="I816" s="12">
        <v>2.1</v>
      </c>
      <c r="J816" s="12">
        <v>1</v>
      </c>
      <c r="K816" s="12">
        <v>-52.38</v>
      </c>
      <c r="L816" s="12">
        <v>0</v>
      </c>
      <c r="M816" s="12">
        <v>0</v>
      </c>
      <c r="N816" s="12"/>
      <c r="O816" s="12">
        <v>3.6</v>
      </c>
      <c r="P816" s="12">
        <v>4.3</v>
      </c>
      <c r="Q816" s="12">
        <v>19.440000000000001</v>
      </c>
      <c r="R816" s="12">
        <v>9.98</v>
      </c>
      <c r="S816" s="13">
        <v>0.14000000000000001</v>
      </c>
      <c r="T816" s="13">
        <v>0.17</v>
      </c>
      <c r="U816" s="16">
        <v>15.9</v>
      </c>
      <c r="V816" s="76">
        <v>31.1</v>
      </c>
      <c r="W816" s="76">
        <v>33.6</v>
      </c>
      <c r="X816" s="76">
        <v>8.0399999999999991</v>
      </c>
      <c r="Y816" s="15">
        <v>25.123999999999999</v>
      </c>
      <c r="Z816" s="12">
        <v>26.010999999999999</v>
      </c>
      <c r="AA816" s="56">
        <v>3.53</v>
      </c>
      <c r="AB816" s="71">
        <v>43373</v>
      </c>
      <c r="AC816" s="51">
        <v>53.2</v>
      </c>
      <c r="AD816" s="45" t="s">
        <v>699</v>
      </c>
    </row>
    <row r="817" spans="2:30" ht="18" x14ac:dyDescent="0.35">
      <c r="B817" s="20" t="s">
        <v>316</v>
      </c>
      <c r="C817" s="12">
        <v>5170.1000000000004</v>
      </c>
      <c r="D817" s="12">
        <v>6742.2</v>
      </c>
      <c r="E817" s="12">
        <v>30.4</v>
      </c>
      <c r="F817" s="12">
        <v>418.2</v>
      </c>
      <c r="G817" s="12">
        <v>967.3</v>
      </c>
      <c r="H817" s="12">
        <v>131.30000000000001</v>
      </c>
      <c r="I817" s="12">
        <v>104.5</v>
      </c>
      <c r="J817" s="12">
        <v>216.2</v>
      </c>
      <c r="K817" s="12">
        <v>106.89</v>
      </c>
      <c r="L817" s="12">
        <v>47.6</v>
      </c>
      <c r="M817" s="12">
        <v>44.8</v>
      </c>
      <c r="N817" s="12">
        <v>-5.88</v>
      </c>
      <c r="O817" s="12">
        <v>254</v>
      </c>
      <c r="P817" s="12">
        <v>673.8</v>
      </c>
      <c r="Q817" s="12">
        <v>165.28</v>
      </c>
      <c r="R817" s="12">
        <v>9.99</v>
      </c>
      <c r="S817" s="13">
        <v>0.79</v>
      </c>
      <c r="T817" s="13">
        <v>2.13</v>
      </c>
      <c r="U817" s="16">
        <v>168.7</v>
      </c>
      <c r="V817" s="76">
        <v>7998.4</v>
      </c>
      <c r="W817" s="76">
        <v>8170.8</v>
      </c>
      <c r="X817" s="76">
        <v>2.16</v>
      </c>
      <c r="Y817" s="15">
        <v>320.76299999999998</v>
      </c>
      <c r="Z817" s="12">
        <v>316.798</v>
      </c>
      <c r="AA817" s="56">
        <v>-1.24</v>
      </c>
      <c r="AB817" s="71">
        <v>43372</v>
      </c>
      <c r="AC817" s="51">
        <v>9.6999999999999993</v>
      </c>
      <c r="AD817" s="45" t="s">
        <v>763</v>
      </c>
    </row>
    <row r="818" spans="2:30" ht="18" x14ac:dyDescent="0.35">
      <c r="B818" s="20" t="s">
        <v>1455</v>
      </c>
      <c r="C818" s="12">
        <v>615.29999999999995</v>
      </c>
      <c r="D818" s="12">
        <v>640.79999999999995</v>
      </c>
      <c r="E818" s="12">
        <v>4.0999999999999996</v>
      </c>
      <c r="F818" s="12">
        <v>8.1</v>
      </c>
      <c r="G818" s="12">
        <v>79.7</v>
      </c>
      <c r="H818" s="12">
        <v>883.95</v>
      </c>
      <c r="I818" s="12">
        <v>5.6</v>
      </c>
      <c r="J818" s="12">
        <v>2.9</v>
      </c>
      <c r="K818" s="12">
        <v>-48.21</v>
      </c>
      <c r="L818" s="12">
        <v>10.4</v>
      </c>
      <c r="M818" s="12">
        <v>12.7</v>
      </c>
      <c r="N818" s="12">
        <v>22.12</v>
      </c>
      <c r="O818" s="12">
        <v>-7.9</v>
      </c>
      <c r="P818" s="12">
        <v>64</v>
      </c>
      <c r="Q818" s="12">
        <v>910.13</v>
      </c>
      <c r="R818" s="12">
        <v>9.99</v>
      </c>
      <c r="S818" s="13">
        <v>-0.28000000000000003</v>
      </c>
      <c r="T818" s="13">
        <v>2.33</v>
      </c>
      <c r="U818" s="16">
        <v>941.3</v>
      </c>
      <c r="V818" s="76">
        <v>1866.2</v>
      </c>
      <c r="W818" s="76">
        <v>1668</v>
      </c>
      <c r="X818" s="76">
        <v>-10.62</v>
      </c>
      <c r="Y818" s="15">
        <v>28.398</v>
      </c>
      <c r="Z818" s="12">
        <v>27.497</v>
      </c>
      <c r="AA818" s="56">
        <v>-3.18</v>
      </c>
      <c r="AB818" s="71">
        <v>43316</v>
      </c>
      <c r="AC818" s="51">
        <v>26.2</v>
      </c>
      <c r="AD818" s="45" t="s">
        <v>824</v>
      </c>
    </row>
    <row r="819" spans="2:30" ht="18" x14ac:dyDescent="0.35">
      <c r="B819" s="20" t="s">
        <v>108</v>
      </c>
      <c r="C819" s="12">
        <v>2610</v>
      </c>
      <c r="D819" s="12">
        <v>3607</v>
      </c>
      <c r="E819" s="12">
        <v>38.200000000000003</v>
      </c>
      <c r="F819" s="12">
        <v>-836</v>
      </c>
      <c r="G819" s="12">
        <v>923</v>
      </c>
      <c r="H819" s="12">
        <v>-210.41</v>
      </c>
      <c r="I819" s="12">
        <v>-425</v>
      </c>
      <c r="J819" s="12">
        <v>256</v>
      </c>
      <c r="K819" s="12">
        <v>160.24</v>
      </c>
      <c r="L819" s="12">
        <v>230</v>
      </c>
      <c r="M819" s="12">
        <v>240</v>
      </c>
      <c r="N819" s="12">
        <v>4.3499999999999996</v>
      </c>
      <c r="O819" s="12">
        <v>-701</v>
      </c>
      <c r="P819" s="12">
        <v>361</v>
      </c>
      <c r="Q819" s="12">
        <v>151.5</v>
      </c>
      <c r="R819" s="12">
        <v>10.01</v>
      </c>
      <c r="S819" s="13">
        <v>-1.27</v>
      </c>
      <c r="T819" s="13">
        <v>0.72</v>
      </c>
      <c r="U819" s="16">
        <v>156.6</v>
      </c>
      <c r="V819" s="76">
        <v>32346</v>
      </c>
      <c r="W819" s="76">
        <v>32444</v>
      </c>
      <c r="X819" s="76">
        <v>0.3</v>
      </c>
      <c r="Y819" s="15">
        <v>553</v>
      </c>
      <c r="Z819" s="12">
        <v>500</v>
      </c>
      <c r="AA819" s="56">
        <v>-9.58</v>
      </c>
      <c r="AB819" s="71">
        <v>43373</v>
      </c>
      <c r="AC819" s="51">
        <v>81.8</v>
      </c>
      <c r="AD819" s="45" t="s">
        <v>731</v>
      </c>
    </row>
    <row r="820" spans="2:30" ht="18" x14ac:dyDescent="0.35">
      <c r="B820" s="20" t="s">
        <v>344</v>
      </c>
      <c r="C820" s="12">
        <v>1664.2</v>
      </c>
      <c r="D820" s="12">
        <v>1690.9</v>
      </c>
      <c r="E820" s="12">
        <v>1.6</v>
      </c>
      <c r="F820" s="12">
        <v>195.8</v>
      </c>
      <c r="G820" s="12">
        <v>220.8</v>
      </c>
      <c r="H820" s="12">
        <v>12.77</v>
      </c>
      <c r="I820" s="12">
        <v>47.4</v>
      </c>
      <c r="J820" s="12">
        <v>44.5</v>
      </c>
      <c r="K820" s="12">
        <v>-6.12</v>
      </c>
      <c r="L820" s="12">
        <v>4.5999999999999996</v>
      </c>
      <c r="M820" s="12">
        <v>6</v>
      </c>
      <c r="N820" s="12">
        <v>30.43</v>
      </c>
      <c r="O820" s="12">
        <v>143.80000000000001</v>
      </c>
      <c r="P820" s="12">
        <v>170.3</v>
      </c>
      <c r="Q820" s="12">
        <v>18.43</v>
      </c>
      <c r="R820" s="12">
        <v>10.07</v>
      </c>
      <c r="S820" s="13">
        <v>1.75</v>
      </c>
      <c r="T820" s="13">
        <v>2.0699999999999998</v>
      </c>
      <c r="U820" s="16">
        <v>18.399999999999999</v>
      </c>
      <c r="V820" s="76">
        <v>2518.6999999999998</v>
      </c>
      <c r="W820" s="76">
        <v>2693.5</v>
      </c>
      <c r="X820" s="76">
        <v>6.94</v>
      </c>
      <c r="Y820" s="15">
        <v>82.3</v>
      </c>
      <c r="Z820" s="12">
        <v>82.3</v>
      </c>
      <c r="AA820" s="56">
        <v>0</v>
      </c>
      <c r="AB820" s="71">
        <v>43372</v>
      </c>
      <c r="AC820" s="51">
        <v>20.100000000000001</v>
      </c>
      <c r="AD820" s="45" t="s">
        <v>688</v>
      </c>
    </row>
    <row r="821" spans="2:30" ht="18" x14ac:dyDescent="0.35">
      <c r="B821" s="20" t="s">
        <v>1456</v>
      </c>
      <c r="C821" s="12">
        <v>107</v>
      </c>
      <c r="D821" s="12">
        <v>123</v>
      </c>
      <c r="E821" s="12">
        <v>15</v>
      </c>
      <c r="F821" s="12">
        <v>19</v>
      </c>
      <c r="G821" s="12">
        <v>12.3</v>
      </c>
      <c r="H821" s="12">
        <v>-35.26</v>
      </c>
      <c r="I821" s="12">
        <v>4.5</v>
      </c>
      <c r="J821" s="12">
        <v>-0.1</v>
      </c>
      <c r="K821" s="12">
        <v>-102.22</v>
      </c>
      <c r="L821" s="12">
        <v>0</v>
      </c>
      <c r="M821" s="12">
        <v>0</v>
      </c>
      <c r="N821" s="12"/>
      <c r="O821" s="12">
        <v>14.5</v>
      </c>
      <c r="P821" s="12">
        <v>12.4</v>
      </c>
      <c r="Q821" s="12">
        <v>-14.48</v>
      </c>
      <c r="R821" s="12">
        <v>10.08</v>
      </c>
      <c r="S821" s="13">
        <v>0.41</v>
      </c>
      <c r="T821" s="13">
        <v>0.35</v>
      </c>
      <c r="U821" s="16">
        <v>-14.6</v>
      </c>
      <c r="V821" s="76">
        <v>72.3</v>
      </c>
      <c r="W821" s="76">
        <v>96.3</v>
      </c>
      <c r="X821" s="76">
        <v>33.200000000000003</v>
      </c>
      <c r="Y821" s="15">
        <v>35.784999999999997</v>
      </c>
      <c r="Z821" s="12">
        <v>35.828000000000003</v>
      </c>
      <c r="AA821" s="56">
        <v>0.12</v>
      </c>
      <c r="AB821" s="71">
        <v>43373</v>
      </c>
      <c r="AC821" s="51">
        <v>100.3</v>
      </c>
      <c r="AD821" s="45" t="s">
        <v>675</v>
      </c>
    </row>
    <row r="822" spans="2:30" ht="18" x14ac:dyDescent="0.35">
      <c r="B822" s="20" t="s">
        <v>1457</v>
      </c>
      <c r="C822" s="12">
        <v>442.9</v>
      </c>
      <c r="D822" s="12">
        <v>474.7</v>
      </c>
      <c r="E822" s="12">
        <v>7.2</v>
      </c>
      <c r="F822" s="12">
        <v>65.900000000000006</v>
      </c>
      <c r="G822" s="12">
        <v>65.5</v>
      </c>
      <c r="H822" s="12">
        <v>-0.61</v>
      </c>
      <c r="I822" s="12">
        <v>21.7</v>
      </c>
      <c r="J822" s="12">
        <v>9.4</v>
      </c>
      <c r="K822" s="12">
        <v>-56.68</v>
      </c>
      <c r="L822" s="12">
        <v>6.3</v>
      </c>
      <c r="M822" s="12">
        <v>5.5</v>
      </c>
      <c r="N822" s="12">
        <v>-12.7</v>
      </c>
      <c r="O822" s="12">
        <v>38.200000000000003</v>
      </c>
      <c r="P822" s="12">
        <v>47.9</v>
      </c>
      <c r="Q822" s="12">
        <v>25.39</v>
      </c>
      <c r="R822" s="12">
        <v>10.09</v>
      </c>
      <c r="S822" s="13">
        <v>0.6</v>
      </c>
      <c r="T822" s="13">
        <v>0.75</v>
      </c>
      <c r="U822" s="16">
        <v>25.8</v>
      </c>
      <c r="V822" s="76">
        <v>1205.0999999999999</v>
      </c>
      <c r="W822" s="76">
        <v>1133.5</v>
      </c>
      <c r="X822" s="76">
        <v>-5.94</v>
      </c>
      <c r="Y822" s="15">
        <v>63.7</v>
      </c>
      <c r="Z822" s="12">
        <v>63.5</v>
      </c>
      <c r="AA822" s="56">
        <v>-0.31</v>
      </c>
      <c r="AB822" s="71">
        <v>43373</v>
      </c>
      <c r="AC822" s="51">
        <v>29.2</v>
      </c>
      <c r="AD822" s="45" t="s">
        <v>696</v>
      </c>
    </row>
    <row r="823" spans="2:30" ht="18" x14ac:dyDescent="0.35">
      <c r="B823" s="20" t="s">
        <v>1458</v>
      </c>
      <c r="C823" s="12">
        <v>515</v>
      </c>
      <c r="D823" s="12">
        <v>525</v>
      </c>
      <c r="E823" s="12">
        <v>1.9</v>
      </c>
      <c r="F823" s="12">
        <v>79</v>
      </c>
      <c r="G823" s="12">
        <v>91</v>
      </c>
      <c r="H823" s="12">
        <v>15.19</v>
      </c>
      <c r="I823" s="12">
        <v>13</v>
      </c>
      <c r="J823" s="12">
        <v>9</v>
      </c>
      <c r="K823" s="12">
        <v>-30.77</v>
      </c>
      <c r="L823" s="12">
        <v>26</v>
      </c>
      <c r="M823" s="12">
        <v>29</v>
      </c>
      <c r="N823" s="12">
        <v>11.54</v>
      </c>
      <c r="O823" s="12">
        <v>40</v>
      </c>
      <c r="P823" s="12">
        <v>53</v>
      </c>
      <c r="Q823" s="12">
        <v>32.5</v>
      </c>
      <c r="R823" s="12">
        <v>10.1</v>
      </c>
      <c r="S823" s="13">
        <v>0.45</v>
      </c>
      <c r="T823" s="13">
        <v>0.59</v>
      </c>
      <c r="U823" s="16">
        <v>32.200000000000003</v>
      </c>
      <c r="V823" s="76">
        <v>5357</v>
      </c>
      <c r="W823" s="76">
        <v>5489</v>
      </c>
      <c r="X823" s="76">
        <v>2.46</v>
      </c>
      <c r="Y823" s="15">
        <v>89.064999999999998</v>
      </c>
      <c r="Z823" s="12">
        <v>89.239000000000004</v>
      </c>
      <c r="AA823" s="56">
        <v>0.2</v>
      </c>
      <c r="AB823" s="71">
        <v>43373</v>
      </c>
      <c r="AC823" s="51">
        <v>19.3</v>
      </c>
      <c r="AD823" s="45" t="s">
        <v>723</v>
      </c>
    </row>
    <row r="824" spans="2:30" ht="18" x14ac:dyDescent="0.35">
      <c r="B824" s="20" t="s">
        <v>137</v>
      </c>
      <c r="C824" s="12">
        <v>1195</v>
      </c>
      <c r="D824" s="12">
        <v>1287</v>
      </c>
      <c r="E824" s="12">
        <v>7.7</v>
      </c>
      <c r="F824" s="12">
        <v>152</v>
      </c>
      <c r="G824" s="12">
        <v>182</v>
      </c>
      <c r="H824" s="12">
        <v>19.739999999999998</v>
      </c>
      <c r="I824" s="12">
        <v>27</v>
      </c>
      <c r="J824" s="12">
        <v>31</v>
      </c>
      <c r="K824" s="12">
        <v>14.81</v>
      </c>
      <c r="L824" s="12">
        <v>21</v>
      </c>
      <c r="M824" s="12">
        <v>21</v>
      </c>
      <c r="N824" s="12">
        <v>0</v>
      </c>
      <c r="O824" s="12">
        <v>105</v>
      </c>
      <c r="P824" s="12">
        <v>130</v>
      </c>
      <c r="Q824" s="12">
        <v>23.81</v>
      </c>
      <c r="R824" s="12">
        <v>10.1</v>
      </c>
      <c r="S824" s="13">
        <v>0.57999999999999996</v>
      </c>
      <c r="T824" s="13">
        <v>0.72</v>
      </c>
      <c r="U824" s="16">
        <v>23.7</v>
      </c>
      <c r="V824" s="76">
        <v>4320</v>
      </c>
      <c r="W824" s="76">
        <v>4709</v>
      </c>
      <c r="X824" s="76">
        <v>9</v>
      </c>
      <c r="Y824" s="15">
        <v>180.9</v>
      </c>
      <c r="Z824" s="12">
        <v>181.1</v>
      </c>
      <c r="AA824" s="56">
        <v>0.11</v>
      </c>
      <c r="AB824" s="71">
        <v>43373</v>
      </c>
      <c r="AC824" s="51">
        <v>28.6</v>
      </c>
      <c r="AD824" s="45" t="s">
        <v>696</v>
      </c>
    </row>
    <row r="825" spans="2:30" ht="18" x14ac:dyDescent="0.35">
      <c r="B825" s="20" t="s">
        <v>1459</v>
      </c>
      <c r="C825" s="12">
        <v>195.2</v>
      </c>
      <c r="D825" s="12">
        <v>202.2</v>
      </c>
      <c r="E825" s="12">
        <v>3.6</v>
      </c>
      <c r="F825" s="12">
        <v>34.4</v>
      </c>
      <c r="G825" s="12">
        <v>32.5</v>
      </c>
      <c r="H825" s="12">
        <v>-5.52</v>
      </c>
      <c r="I825" s="12">
        <v>12.6</v>
      </c>
      <c r="J825" s="12">
        <v>8.4</v>
      </c>
      <c r="K825" s="12">
        <v>-33.33</v>
      </c>
      <c r="L825" s="12">
        <v>8.1</v>
      </c>
      <c r="M825" s="12">
        <v>9.1999999999999993</v>
      </c>
      <c r="N825" s="12">
        <v>13.58</v>
      </c>
      <c r="O825" s="12">
        <v>18.5</v>
      </c>
      <c r="P825" s="12">
        <v>20.5</v>
      </c>
      <c r="Q825" s="12">
        <v>10.81</v>
      </c>
      <c r="R825" s="12">
        <v>10.14</v>
      </c>
      <c r="S825" s="13">
        <v>0.26</v>
      </c>
      <c r="T825" s="13">
        <v>0.27</v>
      </c>
      <c r="U825" s="16">
        <v>5</v>
      </c>
      <c r="V825" s="76">
        <v>903.9</v>
      </c>
      <c r="W825" s="76">
        <v>911.8</v>
      </c>
      <c r="X825" s="76">
        <v>0.87</v>
      </c>
      <c r="Y825" s="15">
        <v>70.998000000000005</v>
      </c>
      <c r="Z825" s="12">
        <v>74.733999999999995</v>
      </c>
      <c r="AA825" s="56">
        <v>5.26</v>
      </c>
      <c r="AB825" s="71">
        <v>43373</v>
      </c>
      <c r="AC825" s="51">
        <v>11.6</v>
      </c>
      <c r="AD825" s="45" t="s">
        <v>719</v>
      </c>
    </row>
    <row r="826" spans="2:30" ht="18" x14ac:dyDescent="0.35">
      <c r="B826" s="20" t="s">
        <v>1460</v>
      </c>
      <c r="C826" s="12">
        <v>1873</v>
      </c>
      <c r="D826" s="12">
        <v>2010</v>
      </c>
      <c r="E826" s="12">
        <v>7.3</v>
      </c>
      <c r="F826" s="12">
        <v>50</v>
      </c>
      <c r="G826" s="12">
        <v>259</v>
      </c>
      <c r="H826" s="12">
        <v>418</v>
      </c>
      <c r="I826" s="12">
        <v>18</v>
      </c>
      <c r="J826" s="12">
        <v>41</v>
      </c>
      <c r="K826" s="12">
        <v>127.78</v>
      </c>
      <c r="L826" s="12">
        <v>21</v>
      </c>
      <c r="M826" s="12">
        <v>15</v>
      </c>
      <c r="N826" s="12">
        <v>-28.57</v>
      </c>
      <c r="O826" s="12">
        <v>11</v>
      </c>
      <c r="P826" s="12">
        <v>204</v>
      </c>
      <c r="Q826" s="12">
        <v>1754.55</v>
      </c>
      <c r="R826" s="12">
        <v>10.15</v>
      </c>
      <c r="S826" s="13">
        <v>0.12</v>
      </c>
      <c r="T826" s="13">
        <v>2.25</v>
      </c>
      <c r="U826" s="16"/>
      <c r="V826" s="76">
        <v>54784</v>
      </c>
      <c r="W826" s="76">
        <v>59026</v>
      </c>
      <c r="X826" s="76">
        <v>7.74</v>
      </c>
      <c r="Y826" s="15">
        <v>90</v>
      </c>
      <c r="Z826" s="12">
        <v>90.7</v>
      </c>
      <c r="AA826" s="56">
        <v>0.78</v>
      </c>
      <c r="AB826" s="71">
        <v>43373</v>
      </c>
      <c r="AC826" s="51">
        <v>11.5</v>
      </c>
      <c r="AD826" s="45" t="s">
        <v>698</v>
      </c>
    </row>
    <row r="827" spans="2:30" ht="18" x14ac:dyDescent="0.35">
      <c r="B827" s="20" t="s">
        <v>1461</v>
      </c>
      <c r="C827" s="12">
        <v>290.2</v>
      </c>
      <c r="D827" s="12">
        <v>293.2</v>
      </c>
      <c r="E827" s="12">
        <v>1</v>
      </c>
      <c r="F827" s="12">
        <v>35.6</v>
      </c>
      <c r="G827" s="12">
        <v>40.6</v>
      </c>
      <c r="H827" s="12">
        <v>14.04</v>
      </c>
      <c r="I827" s="12">
        <v>8.9</v>
      </c>
      <c r="J827" s="12">
        <v>9.3000000000000007</v>
      </c>
      <c r="K827" s="12">
        <v>4.49</v>
      </c>
      <c r="L827" s="12">
        <v>0.9</v>
      </c>
      <c r="M827" s="12">
        <v>0.7</v>
      </c>
      <c r="N827" s="12">
        <v>-22.22</v>
      </c>
      <c r="O827" s="12">
        <v>25</v>
      </c>
      <c r="P827" s="12">
        <v>29.8</v>
      </c>
      <c r="Q827" s="12">
        <v>19.2</v>
      </c>
      <c r="R827" s="12">
        <v>10.16</v>
      </c>
      <c r="S827" s="13">
        <v>0.48</v>
      </c>
      <c r="T827" s="13">
        <v>0.56000000000000005</v>
      </c>
      <c r="U827" s="16">
        <v>17.8</v>
      </c>
      <c r="V827" s="76">
        <v>344.9</v>
      </c>
      <c r="W827" s="76">
        <v>300.7</v>
      </c>
      <c r="X827" s="76">
        <v>-12.82</v>
      </c>
      <c r="Y827" s="15">
        <v>52.383000000000003</v>
      </c>
      <c r="Z827" s="12">
        <v>52.957999999999998</v>
      </c>
      <c r="AA827" s="56">
        <v>1.1000000000000001</v>
      </c>
      <c r="AB827" s="71">
        <v>43404</v>
      </c>
      <c r="AC827" s="51">
        <v>19.2</v>
      </c>
      <c r="AD827" s="45" t="s">
        <v>705</v>
      </c>
    </row>
    <row r="828" spans="2:30" ht="18" x14ac:dyDescent="0.35">
      <c r="B828" s="20" t="s">
        <v>1462</v>
      </c>
      <c r="C828" s="12">
        <v>1833</v>
      </c>
      <c r="D828" s="12">
        <v>3243</v>
      </c>
      <c r="E828" s="12">
        <v>76.900000000000006</v>
      </c>
      <c r="F828" s="12">
        <v>575</v>
      </c>
      <c r="G828" s="12">
        <v>713</v>
      </c>
      <c r="H828" s="12">
        <v>24</v>
      </c>
      <c r="I828" s="12">
        <v>251</v>
      </c>
      <c r="J828" s="12">
        <v>194</v>
      </c>
      <c r="K828" s="12">
        <v>-22.71</v>
      </c>
      <c r="L828" s="12">
        <v>51</v>
      </c>
      <c r="M828" s="12">
        <v>188</v>
      </c>
      <c r="N828" s="12">
        <v>268.63</v>
      </c>
      <c r="O828" s="12">
        <v>273</v>
      </c>
      <c r="P828" s="12">
        <v>330</v>
      </c>
      <c r="Q828" s="12">
        <v>20.88</v>
      </c>
      <c r="R828" s="12">
        <v>10.18</v>
      </c>
      <c r="S828" s="13">
        <v>0.64</v>
      </c>
      <c r="T828" s="13">
        <v>0.61</v>
      </c>
      <c r="U828" s="16">
        <v>-4.3</v>
      </c>
      <c r="V828" s="76">
        <v>8065</v>
      </c>
      <c r="W828" s="76">
        <v>17489</v>
      </c>
      <c r="X828" s="76">
        <v>116.85</v>
      </c>
      <c r="Y828" s="15">
        <v>428.31200000000001</v>
      </c>
      <c r="Z828" s="12">
        <v>540.97299999999996</v>
      </c>
      <c r="AA828" s="56">
        <v>26.3</v>
      </c>
      <c r="AB828" s="71">
        <v>43373</v>
      </c>
      <c r="AC828" s="51">
        <v>250</v>
      </c>
      <c r="AD828" s="45" t="s">
        <v>723</v>
      </c>
    </row>
    <row r="829" spans="2:30" ht="18" x14ac:dyDescent="0.35">
      <c r="B829" s="20" t="s">
        <v>1463</v>
      </c>
      <c r="C829" s="12">
        <v>130.6</v>
      </c>
      <c r="D829" s="12">
        <v>164.1</v>
      </c>
      <c r="E829" s="12">
        <v>25.7</v>
      </c>
      <c r="F829" s="12">
        <v>24.2</v>
      </c>
      <c r="G829" s="12">
        <v>34.5</v>
      </c>
      <c r="H829" s="12">
        <v>42.56</v>
      </c>
      <c r="I829" s="12">
        <v>0.2</v>
      </c>
      <c r="J829" s="12">
        <v>0.1</v>
      </c>
      <c r="K829" s="12">
        <v>-50</v>
      </c>
      <c r="L829" s="12">
        <v>7.1</v>
      </c>
      <c r="M829" s="12">
        <v>11.1</v>
      </c>
      <c r="N829" s="12">
        <v>56.34</v>
      </c>
      <c r="O829" s="12">
        <v>12.2</v>
      </c>
      <c r="P829" s="12">
        <v>16.7</v>
      </c>
      <c r="Q829" s="12">
        <v>36.89</v>
      </c>
      <c r="R829" s="12">
        <v>10.18</v>
      </c>
      <c r="S829" s="13">
        <v>0.5</v>
      </c>
      <c r="T829" s="13">
        <v>0.68</v>
      </c>
      <c r="U829" s="16">
        <v>37</v>
      </c>
      <c r="V829" s="76">
        <v>448.6</v>
      </c>
      <c r="W829" s="76">
        <v>824</v>
      </c>
      <c r="X829" s="76">
        <v>83.68</v>
      </c>
      <c r="Y829" s="15">
        <v>24.39</v>
      </c>
      <c r="Z829" s="12">
        <v>24.402000000000001</v>
      </c>
      <c r="AA829" s="56">
        <v>0.05</v>
      </c>
      <c r="AB829" s="71">
        <v>43373</v>
      </c>
      <c r="AC829" s="51">
        <v>11.4</v>
      </c>
      <c r="AD829" s="45" t="s">
        <v>711</v>
      </c>
    </row>
    <row r="830" spans="2:30" ht="18" x14ac:dyDescent="0.35">
      <c r="B830" s="20" t="s">
        <v>1464</v>
      </c>
      <c r="C830" s="12">
        <v>464.9</v>
      </c>
      <c r="D830" s="12">
        <v>444.7</v>
      </c>
      <c r="E830" s="12">
        <v>-4.3</v>
      </c>
      <c r="F830" s="12">
        <v>89</v>
      </c>
      <c r="G830" s="12">
        <v>88.5</v>
      </c>
      <c r="H830" s="12">
        <v>-0.56000000000000005</v>
      </c>
      <c r="I830" s="12">
        <v>19.399999999999999</v>
      </c>
      <c r="J830" s="12">
        <v>18.600000000000001</v>
      </c>
      <c r="K830" s="12">
        <v>-4.12</v>
      </c>
      <c r="L830" s="12">
        <v>33.700000000000003</v>
      </c>
      <c r="M830" s="12">
        <v>24.5</v>
      </c>
      <c r="N830" s="12">
        <v>-27.3</v>
      </c>
      <c r="O830" s="12">
        <v>35.799999999999997</v>
      </c>
      <c r="P830" s="12">
        <v>45.5</v>
      </c>
      <c r="Q830" s="12">
        <v>27.09</v>
      </c>
      <c r="R830" s="12">
        <v>10.23</v>
      </c>
      <c r="S830" s="13">
        <v>0.34</v>
      </c>
      <c r="T830" s="13">
        <v>0.41</v>
      </c>
      <c r="U830" s="16">
        <v>21.1</v>
      </c>
      <c r="V830" s="76">
        <v>6850.9</v>
      </c>
      <c r="W830" s="76">
        <v>7104.5</v>
      </c>
      <c r="X830" s="76">
        <v>3.7</v>
      </c>
      <c r="Y830" s="15">
        <v>106.81399999999999</v>
      </c>
      <c r="Z830" s="12">
        <v>111.92700000000001</v>
      </c>
      <c r="AA830" s="56">
        <v>4.79</v>
      </c>
      <c r="AB830" s="71">
        <v>43373</v>
      </c>
      <c r="AC830" s="51">
        <v>24.7</v>
      </c>
      <c r="AD830" s="45" t="s">
        <v>856</v>
      </c>
    </row>
    <row r="831" spans="2:30" ht="18" x14ac:dyDescent="0.35">
      <c r="B831" s="20" t="s">
        <v>1465</v>
      </c>
      <c r="C831" s="12">
        <v>634.20000000000005</v>
      </c>
      <c r="D831" s="12">
        <v>694.7</v>
      </c>
      <c r="E831" s="12">
        <v>9.5</v>
      </c>
      <c r="F831" s="12">
        <v>-385.1</v>
      </c>
      <c r="G831" s="12">
        <v>123.6</v>
      </c>
      <c r="H831" s="12">
        <v>-132.1</v>
      </c>
      <c r="I831" s="12">
        <v>-498.3</v>
      </c>
      <c r="J831" s="12">
        <v>20.8</v>
      </c>
      <c r="K831" s="12">
        <v>104.17</v>
      </c>
      <c r="L831" s="12">
        <v>28.9</v>
      </c>
      <c r="M831" s="12">
        <v>28.9</v>
      </c>
      <c r="N831" s="12">
        <v>0</v>
      </c>
      <c r="O831" s="12">
        <v>81.3</v>
      </c>
      <c r="P831" s="12">
        <v>71.3</v>
      </c>
      <c r="Q831" s="12">
        <v>-12.3</v>
      </c>
      <c r="R831" s="12">
        <v>10.26</v>
      </c>
      <c r="S831" s="13">
        <v>0.73</v>
      </c>
      <c r="T831" s="13">
        <v>0.64</v>
      </c>
      <c r="U831" s="16">
        <v>-13.1</v>
      </c>
      <c r="V831" s="76">
        <v>2791.2</v>
      </c>
      <c r="W831" s="76">
        <v>2551.5</v>
      </c>
      <c r="X831" s="76">
        <v>-8.59</v>
      </c>
      <c r="Y831" s="15">
        <v>110.825</v>
      </c>
      <c r="Z831" s="12">
        <v>111.94</v>
      </c>
      <c r="AA831" s="56">
        <v>1.01</v>
      </c>
      <c r="AB831" s="71">
        <v>43372</v>
      </c>
      <c r="AC831" s="51">
        <v>250</v>
      </c>
      <c r="AD831" s="45" t="s">
        <v>769</v>
      </c>
    </row>
    <row r="832" spans="2:30" ht="18" x14ac:dyDescent="0.35">
      <c r="B832" s="20" t="s">
        <v>345</v>
      </c>
      <c r="C832" s="12">
        <v>2562</v>
      </c>
      <c r="D832" s="12">
        <v>2565.6999999999998</v>
      </c>
      <c r="E832" s="12">
        <v>0.1</v>
      </c>
      <c r="F832" s="12">
        <v>446.7</v>
      </c>
      <c r="G832" s="12">
        <v>436.3</v>
      </c>
      <c r="H832" s="12">
        <v>-2.33</v>
      </c>
      <c r="I832" s="12">
        <v>133.4</v>
      </c>
      <c r="J832" s="12">
        <v>77.400000000000006</v>
      </c>
      <c r="K832" s="12">
        <v>-41.98</v>
      </c>
      <c r="L832" s="12">
        <v>90</v>
      </c>
      <c r="M832" s="12">
        <v>96</v>
      </c>
      <c r="N832" s="12">
        <v>6.67</v>
      </c>
      <c r="O832" s="12">
        <v>223.2</v>
      </c>
      <c r="P832" s="12">
        <v>263.39999999999998</v>
      </c>
      <c r="Q832" s="12">
        <v>18.010000000000002</v>
      </c>
      <c r="R832" s="12">
        <v>10.27</v>
      </c>
      <c r="S832" s="13">
        <v>0.66</v>
      </c>
      <c r="T832" s="13">
        <v>0.81</v>
      </c>
      <c r="U832" s="16">
        <v>22.2</v>
      </c>
      <c r="V832" s="76">
        <v>13276.6</v>
      </c>
      <c r="W832" s="76">
        <v>13480.5</v>
      </c>
      <c r="X832" s="76">
        <v>1.54</v>
      </c>
      <c r="Y832" s="15">
        <v>338.5</v>
      </c>
      <c r="Z832" s="12">
        <v>326.89999999999998</v>
      </c>
      <c r="AA832" s="56">
        <v>-3.43</v>
      </c>
      <c r="AB832" s="71">
        <v>43373</v>
      </c>
      <c r="AC832" s="51">
        <v>26.9</v>
      </c>
      <c r="AD832" s="45" t="s">
        <v>736</v>
      </c>
    </row>
    <row r="833" spans="2:30" ht="18" x14ac:dyDescent="0.35">
      <c r="B833" s="20" t="s">
        <v>77</v>
      </c>
      <c r="C833" s="12">
        <v>12341</v>
      </c>
      <c r="D833" s="12">
        <v>14318</v>
      </c>
      <c r="E833" s="12">
        <v>16</v>
      </c>
      <c r="F833" s="12">
        <v>1459</v>
      </c>
      <c r="G833" s="12">
        <v>1752</v>
      </c>
      <c r="H833" s="12">
        <v>20.079999999999998</v>
      </c>
      <c r="I833" s="12">
        <v>334</v>
      </c>
      <c r="J833" s="12">
        <v>102</v>
      </c>
      <c r="K833" s="12">
        <v>-69.459999999999994</v>
      </c>
      <c r="L833" s="12">
        <v>162</v>
      </c>
      <c r="M833" s="12">
        <v>177</v>
      </c>
      <c r="N833" s="12">
        <v>9.26</v>
      </c>
      <c r="O833" s="12">
        <v>963</v>
      </c>
      <c r="P833" s="12">
        <v>1473</v>
      </c>
      <c r="Q833" s="12">
        <v>52.96</v>
      </c>
      <c r="R833" s="12">
        <v>10.29</v>
      </c>
      <c r="S833" s="13">
        <v>3.32</v>
      </c>
      <c r="T833" s="13">
        <v>5.14</v>
      </c>
      <c r="U833" s="16">
        <v>54.7</v>
      </c>
      <c r="V833" s="76">
        <v>46848</v>
      </c>
      <c r="W833" s="76">
        <v>44552</v>
      </c>
      <c r="X833" s="76">
        <v>-4.9000000000000004</v>
      </c>
      <c r="Y833" s="15">
        <v>290</v>
      </c>
      <c r="Z833" s="12">
        <v>286.7</v>
      </c>
      <c r="AA833" s="56">
        <v>-1.1399999999999999</v>
      </c>
      <c r="AB833" s="71">
        <v>43373</v>
      </c>
      <c r="AC833" s="51">
        <v>17.100000000000001</v>
      </c>
      <c r="AD833" s="45" t="s">
        <v>694</v>
      </c>
    </row>
    <row r="834" spans="2:30" ht="18" x14ac:dyDescent="0.35">
      <c r="B834" s="20" t="s">
        <v>1466</v>
      </c>
      <c r="C834" s="12">
        <v>581.29999999999995</v>
      </c>
      <c r="D834" s="12">
        <v>558.6</v>
      </c>
      <c r="E834" s="12">
        <v>-3.9</v>
      </c>
      <c r="F834" s="12">
        <v>27.1</v>
      </c>
      <c r="G834" s="12">
        <v>63.9</v>
      </c>
      <c r="H834" s="12">
        <v>135.79</v>
      </c>
      <c r="I834" s="12">
        <v>4.3</v>
      </c>
      <c r="J834" s="12">
        <v>5</v>
      </c>
      <c r="K834" s="12">
        <v>16.28</v>
      </c>
      <c r="L834" s="12">
        <v>0</v>
      </c>
      <c r="M834" s="12">
        <v>0</v>
      </c>
      <c r="N834" s="12"/>
      <c r="O834" s="12">
        <v>22.7</v>
      </c>
      <c r="P834" s="12">
        <v>57.6</v>
      </c>
      <c r="Q834" s="12">
        <v>153.74</v>
      </c>
      <c r="R834" s="12">
        <v>10.31</v>
      </c>
      <c r="S834" s="13">
        <v>0.24</v>
      </c>
      <c r="T834" s="13">
        <v>0.6</v>
      </c>
      <c r="U834" s="16">
        <v>155.1</v>
      </c>
      <c r="V834" s="76">
        <v>1417</v>
      </c>
      <c r="W834" s="76">
        <v>1212.8</v>
      </c>
      <c r="X834" s="76">
        <v>-14.41</v>
      </c>
      <c r="Y834" s="15">
        <v>95.8</v>
      </c>
      <c r="Z834" s="12">
        <v>95.3</v>
      </c>
      <c r="AA834" s="56">
        <v>-0.52</v>
      </c>
      <c r="AB834" s="71">
        <v>43372</v>
      </c>
      <c r="AC834" s="51">
        <v>31</v>
      </c>
      <c r="AD834" s="45" t="s">
        <v>704</v>
      </c>
    </row>
    <row r="835" spans="2:30" ht="18" x14ac:dyDescent="0.35">
      <c r="B835" s="20" t="s">
        <v>337</v>
      </c>
      <c r="C835" s="12">
        <v>39668</v>
      </c>
      <c r="D835" s="12">
        <v>45739</v>
      </c>
      <c r="E835" s="12">
        <v>15.3</v>
      </c>
      <c r="F835" s="12">
        <v>6660</v>
      </c>
      <c r="G835" s="12">
        <v>8258</v>
      </c>
      <c r="H835" s="12">
        <v>23.99</v>
      </c>
      <c r="I835" s="12">
        <v>1851</v>
      </c>
      <c r="J835" s="12">
        <v>1391</v>
      </c>
      <c r="K835" s="12">
        <v>-24.85</v>
      </c>
      <c r="L835" s="12">
        <v>1686</v>
      </c>
      <c r="M835" s="12">
        <v>2051</v>
      </c>
      <c r="N835" s="12">
        <v>21.65</v>
      </c>
      <c r="O835" s="12">
        <v>3029</v>
      </c>
      <c r="P835" s="12">
        <v>4718</v>
      </c>
      <c r="Q835" s="12">
        <v>55.76</v>
      </c>
      <c r="R835" s="12">
        <v>10.32</v>
      </c>
      <c r="S835" s="13">
        <v>0.49</v>
      </c>
      <c r="T835" s="13">
        <v>0.65</v>
      </c>
      <c r="U835" s="16">
        <v>31.5</v>
      </c>
      <c r="V835" s="76">
        <v>318905</v>
      </c>
      <c r="W835" s="76">
        <v>351022</v>
      </c>
      <c r="X835" s="76">
        <v>10.07</v>
      </c>
      <c r="Y835" s="15">
        <v>6182</v>
      </c>
      <c r="Z835" s="12">
        <v>7320</v>
      </c>
      <c r="AA835" s="56">
        <v>18.41</v>
      </c>
      <c r="AB835" s="71">
        <v>43373</v>
      </c>
      <c r="AC835" s="51">
        <v>15.2</v>
      </c>
      <c r="AD835" s="45" t="s">
        <v>768</v>
      </c>
    </row>
    <row r="836" spans="2:30" ht="18" x14ac:dyDescent="0.35">
      <c r="B836" s="20" t="s">
        <v>1467</v>
      </c>
      <c r="C836" s="12">
        <v>464.2</v>
      </c>
      <c r="D836" s="12">
        <v>585.29999999999995</v>
      </c>
      <c r="E836" s="12">
        <v>26.1</v>
      </c>
      <c r="F836" s="12">
        <v>80.599999999999994</v>
      </c>
      <c r="G836" s="12">
        <v>90.5</v>
      </c>
      <c r="H836" s="12">
        <v>12.28</v>
      </c>
      <c r="I836" s="12">
        <v>19.899999999999999</v>
      </c>
      <c r="J836" s="12">
        <v>12.4</v>
      </c>
      <c r="K836" s="12">
        <v>-37.69</v>
      </c>
      <c r="L836" s="12">
        <v>7.7</v>
      </c>
      <c r="M836" s="12">
        <v>17.2</v>
      </c>
      <c r="N836" s="12">
        <v>123.38</v>
      </c>
      <c r="O836" s="12">
        <v>52.5</v>
      </c>
      <c r="P836" s="12">
        <v>60.4</v>
      </c>
      <c r="Q836" s="12">
        <v>15.05</v>
      </c>
      <c r="R836" s="12">
        <v>10.32</v>
      </c>
      <c r="S836" s="13">
        <v>1.0900000000000001</v>
      </c>
      <c r="T836" s="13">
        <v>1.22</v>
      </c>
      <c r="U836" s="16">
        <v>12.8</v>
      </c>
      <c r="V836" s="76">
        <v>1844.4</v>
      </c>
      <c r="W836" s="76">
        <v>2543.6</v>
      </c>
      <c r="X836" s="76">
        <v>37.909999999999997</v>
      </c>
      <c r="Y836" s="15">
        <v>48.39</v>
      </c>
      <c r="Z836" s="12">
        <v>49.326000000000001</v>
      </c>
      <c r="AA836" s="56">
        <v>1.93</v>
      </c>
      <c r="AB836" s="71">
        <v>43372</v>
      </c>
      <c r="AC836" s="51">
        <v>29.5</v>
      </c>
      <c r="AD836" s="45" t="s">
        <v>732</v>
      </c>
    </row>
    <row r="837" spans="2:30" ht="18" x14ac:dyDescent="0.35">
      <c r="B837" s="20" t="s">
        <v>418</v>
      </c>
      <c r="C837" s="12">
        <v>4159.1000000000004</v>
      </c>
      <c r="D837" s="12">
        <v>4505.1000000000004</v>
      </c>
      <c r="E837" s="12">
        <v>8.3000000000000007</v>
      </c>
      <c r="F837" s="12">
        <v>485.6</v>
      </c>
      <c r="G837" s="12">
        <v>607.70000000000005</v>
      </c>
      <c r="H837" s="12">
        <v>25.14</v>
      </c>
      <c r="I837" s="12">
        <v>172.3</v>
      </c>
      <c r="J837" s="12">
        <v>138.80000000000001</v>
      </c>
      <c r="K837" s="12">
        <v>-19.440000000000001</v>
      </c>
      <c r="L837" s="12">
        <v>2.6</v>
      </c>
      <c r="M837" s="12">
        <v>4.2</v>
      </c>
      <c r="N837" s="12">
        <v>61.54</v>
      </c>
      <c r="O837" s="12">
        <v>313.3</v>
      </c>
      <c r="P837" s="12">
        <v>466.2</v>
      </c>
      <c r="Q837" s="12">
        <v>48.8</v>
      </c>
      <c r="R837" s="12">
        <v>10.35</v>
      </c>
      <c r="S837" s="13">
        <v>0.82</v>
      </c>
      <c r="T837" s="13">
        <v>1.22</v>
      </c>
      <c r="U837" s="16">
        <v>47.8</v>
      </c>
      <c r="V837" s="76">
        <v>4437.5</v>
      </c>
      <c r="W837" s="76">
        <v>5130.2</v>
      </c>
      <c r="X837" s="76">
        <v>15.61</v>
      </c>
      <c r="Y837" s="15">
        <v>380.1</v>
      </c>
      <c r="Z837" s="12">
        <v>382.8</v>
      </c>
      <c r="AA837" s="56">
        <v>0.71</v>
      </c>
      <c r="AB837" s="71">
        <v>43373</v>
      </c>
      <c r="AC837" s="51">
        <v>8.9</v>
      </c>
      <c r="AD837" s="45" t="s">
        <v>691</v>
      </c>
    </row>
    <row r="838" spans="2:30" ht="18" x14ac:dyDescent="0.35">
      <c r="B838" s="20" t="s">
        <v>1468</v>
      </c>
      <c r="C838" s="12">
        <v>339.1</v>
      </c>
      <c r="D838" s="12">
        <v>358.2</v>
      </c>
      <c r="E838" s="12">
        <v>5.6</v>
      </c>
      <c r="F838" s="12">
        <v>68</v>
      </c>
      <c r="G838" s="12">
        <v>52.2</v>
      </c>
      <c r="H838" s="12">
        <v>-23.24</v>
      </c>
      <c r="I838" s="12">
        <v>20</v>
      </c>
      <c r="J838" s="12">
        <v>10.8</v>
      </c>
      <c r="K838" s="12">
        <v>-46</v>
      </c>
      <c r="L838" s="12">
        <v>2.1</v>
      </c>
      <c r="M838" s="12">
        <v>2.6</v>
      </c>
      <c r="N838" s="12">
        <v>23.81</v>
      </c>
      <c r="O838" s="12">
        <v>44.2</v>
      </c>
      <c r="P838" s="12">
        <v>37.200000000000003</v>
      </c>
      <c r="Q838" s="12">
        <v>-15.84</v>
      </c>
      <c r="R838" s="12">
        <v>10.39</v>
      </c>
      <c r="S838" s="13">
        <v>2.16</v>
      </c>
      <c r="T838" s="13">
        <v>1.85</v>
      </c>
      <c r="U838" s="16">
        <v>-14.7</v>
      </c>
      <c r="V838" s="76">
        <v>498.3</v>
      </c>
      <c r="W838" s="76">
        <v>504.8</v>
      </c>
      <c r="X838" s="76">
        <v>1.3</v>
      </c>
      <c r="Y838" s="15">
        <v>20.436</v>
      </c>
      <c r="Z838" s="12">
        <v>20.387</v>
      </c>
      <c r="AA838" s="56">
        <v>-0.24</v>
      </c>
      <c r="AB838" s="71">
        <v>43373</v>
      </c>
      <c r="AC838" s="51">
        <v>21.8</v>
      </c>
      <c r="AD838" s="45" t="s">
        <v>695</v>
      </c>
    </row>
    <row r="839" spans="2:30" ht="18" x14ac:dyDescent="0.35">
      <c r="B839" s="20" t="s">
        <v>1469</v>
      </c>
      <c r="C839" s="12">
        <v>94</v>
      </c>
      <c r="D839" s="12">
        <v>102.9</v>
      </c>
      <c r="E839" s="12">
        <v>9.5</v>
      </c>
      <c r="F839" s="12">
        <v>8</v>
      </c>
      <c r="G839" s="12">
        <v>13.7</v>
      </c>
      <c r="H839" s="12">
        <v>71.25</v>
      </c>
      <c r="I839" s="12">
        <v>2.2999999999999998</v>
      </c>
      <c r="J839" s="12">
        <v>3</v>
      </c>
      <c r="K839" s="12">
        <v>30.43</v>
      </c>
      <c r="L839" s="12">
        <v>0</v>
      </c>
      <c r="M839" s="12">
        <v>0</v>
      </c>
      <c r="N839" s="12"/>
      <c r="O839" s="12">
        <v>5.7</v>
      </c>
      <c r="P839" s="12">
        <v>10.7</v>
      </c>
      <c r="Q839" s="12">
        <v>87.72</v>
      </c>
      <c r="R839" s="12">
        <v>10.4</v>
      </c>
      <c r="S839" s="13">
        <v>0.22</v>
      </c>
      <c r="T839" s="13">
        <v>0.41</v>
      </c>
      <c r="U839" s="16">
        <v>87.6</v>
      </c>
      <c r="V839" s="76">
        <v>77.7</v>
      </c>
      <c r="W839" s="76">
        <v>76.099999999999994</v>
      </c>
      <c r="X839" s="76">
        <v>-2.06</v>
      </c>
      <c r="Y839" s="15">
        <v>26.106999999999999</v>
      </c>
      <c r="Z839" s="12">
        <v>26.117000000000001</v>
      </c>
      <c r="AA839" s="56">
        <v>0.04</v>
      </c>
      <c r="AB839" s="71">
        <v>43373</v>
      </c>
      <c r="AC839" s="51">
        <v>21.5</v>
      </c>
      <c r="AD839" s="45" t="s">
        <v>696</v>
      </c>
    </row>
    <row r="840" spans="2:30" ht="18" x14ac:dyDescent="0.35">
      <c r="B840" s="20" t="s">
        <v>42</v>
      </c>
      <c r="C840" s="12">
        <v>4665</v>
      </c>
      <c r="D840" s="12">
        <v>4582</v>
      </c>
      <c r="E840" s="12">
        <v>-1.8</v>
      </c>
      <c r="F840" s="12">
        <v>857</v>
      </c>
      <c r="G840" s="12">
        <v>641</v>
      </c>
      <c r="H840" s="12">
        <v>-25.2</v>
      </c>
      <c r="I840" s="12">
        <v>224</v>
      </c>
      <c r="J840" s="12">
        <v>112</v>
      </c>
      <c r="K840" s="12">
        <v>-50</v>
      </c>
      <c r="L840" s="12">
        <v>78</v>
      </c>
      <c r="M840" s="12">
        <v>64</v>
      </c>
      <c r="N840" s="12">
        <v>-17.95</v>
      </c>
      <c r="O840" s="12">
        <v>567</v>
      </c>
      <c r="P840" s="12">
        <v>477</v>
      </c>
      <c r="Q840" s="12">
        <v>-15.87</v>
      </c>
      <c r="R840" s="12">
        <v>10.41</v>
      </c>
      <c r="S840" s="13">
        <v>1.6</v>
      </c>
      <c r="T840" s="13">
        <v>1.37</v>
      </c>
      <c r="U840" s="16">
        <v>-14.4</v>
      </c>
      <c r="V840" s="76">
        <v>14790</v>
      </c>
      <c r="W840" s="76">
        <v>14716</v>
      </c>
      <c r="X840" s="76">
        <v>-0.5</v>
      </c>
      <c r="Y840" s="15">
        <v>354.8</v>
      </c>
      <c r="Z840" s="12">
        <v>348.8</v>
      </c>
      <c r="AA840" s="56">
        <v>-1.69</v>
      </c>
      <c r="AB840" s="71">
        <v>43373</v>
      </c>
      <c r="AC840" s="51">
        <v>24.6</v>
      </c>
      <c r="AD840" s="45" t="s">
        <v>709</v>
      </c>
    </row>
    <row r="841" spans="2:30" ht="18" x14ac:dyDescent="0.35">
      <c r="B841" s="20" t="s">
        <v>1470</v>
      </c>
      <c r="C841" s="12">
        <v>1554.9</v>
      </c>
      <c r="D841" s="12">
        <v>1872.4</v>
      </c>
      <c r="E841" s="12">
        <v>20.399999999999999</v>
      </c>
      <c r="F841" s="12">
        <v>114</v>
      </c>
      <c r="G841" s="12">
        <v>320</v>
      </c>
      <c r="H841" s="12">
        <v>180.7</v>
      </c>
      <c r="I841" s="12">
        <v>7.7</v>
      </c>
      <c r="J841" s="12">
        <v>65.900000000000006</v>
      </c>
      <c r="K841" s="12">
        <v>755.84</v>
      </c>
      <c r="L841" s="12">
        <v>53.6</v>
      </c>
      <c r="M841" s="12">
        <v>58.6</v>
      </c>
      <c r="N841" s="12">
        <v>9.33</v>
      </c>
      <c r="O841" s="12">
        <v>52.7</v>
      </c>
      <c r="P841" s="12">
        <v>195.5</v>
      </c>
      <c r="Q841" s="12">
        <v>270.97000000000003</v>
      </c>
      <c r="R841" s="12">
        <v>10.44</v>
      </c>
      <c r="S841" s="13">
        <v>0.31</v>
      </c>
      <c r="T841" s="13">
        <v>1.1599999999999999</v>
      </c>
      <c r="U841" s="16">
        <v>270.7</v>
      </c>
      <c r="V841" s="76">
        <v>7068</v>
      </c>
      <c r="W841" s="76">
        <v>6304.4</v>
      </c>
      <c r="X841" s="76">
        <v>-10.8</v>
      </c>
      <c r="Y841" s="15">
        <v>168.5</v>
      </c>
      <c r="Z841" s="12">
        <v>168.6</v>
      </c>
      <c r="AA841" s="56">
        <v>0.06</v>
      </c>
      <c r="AB841" s="71">
        <v>43373</v>
      </c>
      <c r="AC841" s="51">
        <v>11</v>
      </c>
      <c r="AD841" s="45" t="s">
        <v>702</v>
      </c>
    </row>
    <row r="842" spans="2:30" ht="18" x14ac:dyDescent="0.35">
      <c r="B842" s="20" t="s">
        <v>1471</v>
      </c>
      <c r="C842" s="12">
        <v>261.8</v>
      </c>
      <c r="D842" s="12">
        <v>296.8</v>
      </c>
      <c r="E842" s="12">
        <v>13.4</v>
      </c>
      <c r="F842" s="12">
        <v>32.1</v>
      </c>
      <c r="G842" s="12">
        <v>46.5</v>
      </c>
      <c r="H842" s="12">
        <v>44.86</v>
      </c>
      <c r="I842" s="12">
        <v>8.3000000000000007</v>
      </c>
      <c r="J842" s="12">
        <v>15.5</v>
      </c>
      <c r="K842" s="12">
        <v>86.75</v>
      </c>
      <c r="L842" s="12">
        <v>0</v>
      </c>
      <c r="M842" s="12">
        <v>0</v>
      </c>
      <c r="N842" s="12"/>
      <c r="O842" s="12">
        <v>23.8</v>
      </c>
      <c r="P842" s="12">
        <v>31</v>
      </c>
      <c r="Q842" s="12">
        <v>30.25</v>
      </c>
      <c r="R842" s="12">
        <v>10.44</v>
      </c>
      <c r="S842" s="13">
        <v>0.97</v>
      </c>
      <c r="T842" s="13">
        <v>1.24</v>
      </c>
      <c r="U842" s="16">
        <v>28.4</v>
      </c>
      <c r="V842" s="76">
        <v>127.8</v>
      </c>
      <c r="W842" s="76">
        <v>163.80000000000001</v>
      </c>
      <c r="X842" s="76">
        <v>28.17</v>
      </c>
      <c r="Y842" s="15">
        <v>24.588000000000001</v>
      </c>
      <c r="Z842" s="12">
        <v>25.001000000000001</v>
      </c>
      <c r="AA842" s="56">
        <v>1.68</v>
      </c>
      <c r="AB842" s="71">
        <v>43372</v>
      </c>
      <c r="AC842" s="51">
        <v>25</v>
      </c>
      <c r="AD842" s="45" t="s">
        <v>709</v>
      </c>
    </row>
    <row r="843" spans="2:30" ht="18" x14ac:dyDescent="0.35">
      <c r="B843" s="20" t="s">
        <v>284</v>
      </c>
      <c r="C843" s="12">
        <v>1727</v>
      </c>
      <c r="D843" s="12">
        <v>1948.2</v>
      </c>
      <c r="E843" s="12">
        <v>12.8</v>
      </c>
      <c r="F843" s="12">
        <v>-896.8</v>
      </c>
      <c r="G843" s="12">
        <v>205.3</v>
      </c>
      <c r="H843" s="12">
        <v>-122.89</v>
      </c>
      <c r="I843" s="12">
        <v>-264.7</v>
      </c>
      <c r="J843" s="12">
        <v>-8.1999999999999993</v>
      </c>
      <c r="K843" s="12">
        <v>96.9</v>
      </c>
      <c r="L843" s="12">
        <v>7.3</v>
      </c>
      <c r="M843" s="12">
        <v>7.9</v>
      </c>
      <c r="N843" s="12">
        <v>8.2200000000000006</v>
      </c>
      <c r="O843" s="12">
        <v>-639.4</v>
      </c>
      <c r="P843" s="12">
        <v>203.5</v>
      </c>
      <c r="Q843" s="12">
        <v>131.83000000000001</v>
      </c>
      <c r="R843" s="12">
        <v>10.45</v>
      </c>
      <c r="S843" s="13">
        <v>-15.73</v>
      </c>
      <c r="T843" s="13">
        <v>5.0199999999999996</v>
      </c>
      <c r="U843" s="16">
        <v>131.9</v>
      </c>
      <c r="V843" s="76">
        <v>15966.9</v>
      </c>
      <c r="W843" s="76">
        <v>16081.8</v>
      </c>
      <c r="X843" s="76">
        <v>0.72</v>
      </c>
      <c r="Y843" s="15">
        <v>40.637999999999998</v>
      </c>
      <c r="Z843" s="12">
        <v>40.542000000000002</v>
      </c>
      <c r="AA843" s="56">
        <v>-0.24</v>
      </c>
      <c r="AB843" s="71">
        <v>43373</v>
      </c>
      <c r="AC843" s="51">
        <v>8.4</v>
      </c>
      <c r="AD843" s="45" t="s">
        <v>751</v>
      </c>
    </row>
    <row r="844" spans="2:30" ht="18" x14ac:dyDescent="0.35">
      <c r="B844" s="20" t="s">
        <v>436</v>
      </c>
      <c r="C844" s="12">
        <v>25026</v>
      </c>
      <c r="D844" s="12">
        <v>26302</v>
      </c>
      <c r="E844" s="12">
        <v>5.0999999999999996</v>
      </c>
      <c r="F844" s="12">
        <v>3702</v>
      </c>
      <c r="G844" s="12">
        <v>3895</v>
      </c>
      <c r="H844" s="12">
        <v>5.21</v>
      </c>
      <c r="I844" s="12">
        <v>1268</v>
      </c>
      <c r="J844" s="12">
        <v>894</v>
      </c>
      <c r="K844" s="12">
        <v>-29.5</v>
      </c>
      <c r="L844" s="12">
        <v>269</v>
      </c>
      <c r="M844" s="12">
        <v>249</v>
      </c>
      <c r="N844" s="12">
        <v>-7.43</v>
      </c>
      <c r="O844" s="12">
        <v>2165</v>
      </c>
      <c r="P844" s="12">
        <v>2752</v>
      </c>
      <c r="Q844" s="12">
        <v>27.11</v>
      </c>
      <c r="R844" s="12">
        <v>10.46</v>
      </c>
      <c r="S844" s="13">
        <v>1.84</v>
      </c>
      <c r="T844" s="13">
        <v>2.41</v>
      </c>
      <c r="U844" s="16">
        <v>30.8</v>
      </c>
      <c r="V844" s="76">
        <v>42480</v>
      </c>
      <c r="W844" s="76">
        <v>43880</v>
      </c>
      <c r="X844" s="76">
        <v>3.3</v>
      </c>
      <c r="Y844" s="15">
        <v>1174</v>
      </c>
      <c r="Z844" s="12">
        <v>1141</v>
      </c>
      <c r="AA844" s="56">
        <v>-2.81</v>
      </c>
      <c r="AB844" s="71">
        <v>43401</v>
      </c>
      <c r="AC844" s="51">
        <v>18.399999999999999</v>
      </c>
      <c r="AD844" s="45" t="s">
        <v>689</v>
      </c>
    </row>
    <row r="845" spans="2:30" ht="18" x14ac:dyDescent="0.35">
      <c r="B845" s="20" t="s">
        <v>1472</v>
      </c>
      <c r="C845" s="12">
        <v>1052.3</v>
      </c>
      <c r="D845" s="12">
        <v>1030.2</v>
      </c>
      <c r="E845" s="12">
        <v>-2.1</v>
      </c>
      <c r="F845" s="12">
        <v>147</v>
      </c>
      <c r="G845" s="12">
        <v>133.80000000000001</v>
      </c>
      <c r="H845" s="12">
        <v>-8.98</v>
      </c>
      <c r="I845" s="12">
        <v>43</v>
      </c>
      <c r="J845" s="12">
        <v>25.8</v>
      </c>
      <c r="K845" s="12">
        <v>-40</v>
      </c>
      <c r="L845" s="12">
        <v>0</v>
      </c>
      <c r="M845" s="12">
        <v>0</v>
      </c>
      <c r="N845" s="12"/>
      <c r="O845" s="12">
        <v>104</v>
      </c>
      <c r="P845" s="12">
        <v>108</v>
      </c>
      <c r="Q845" s="12">
        <v>3.85</v>
      </c>
      <c r="R845" s="12">
        <v>10.48</v>
      </c>
      <c r="S845" s="13">
        <v>2.4500000000000002</v>
      </c>
      <c r="T845" s="13">
        <v>2.65</v>
      </c>
      <c r="U845" s="16">
        <v>8.1999999999999993</v>
      </c>
      <c r="V845" s="76">
        <v>2023.6</v>
      </c>
      <c r="W845" s="76">
        <v>1997.6</v>
      </c>
      <c r="X845" s="76">
        <v>-1.28</v>
      </c>
      <c r="Y845" s="15">
        <v>42.4</v>
      </c>
      <c r="Z845" s="12">
        <v>40.700000000000003</v>
      </c>
      <c r="AA845" s="56">
        <v>-4.01</v>
      </c>
      <c r="AB845" s="71">
        <v>43373</v>
      </c>
      <c r="AC845" s="51">
        <v>24.7</v>
      </c>
      <c r="AD845" s="45" t="s">
        <v>741</v>
      </c>
    </row>
    <row r="846" spans="2:30" ht="18" x14ac:dyDescent="0.35">
      <c r="B846" s="20" t="s">
        <v>1473</v>
      </c>
      <c r="C846" s="12">
        <v>1968.4</v>
      </c>
      <c r="D846" s="12">
        <v>2112.5</v>
      </c>
      <c r="E846" s="12">
        <v>7.3</v>
      </c>
      <c r="F846" s="12">
        <v>217.1</v>
      </c>
      <c r="G846" s="12">
        <v>296.39999999999998</v>
      </c>
      <c r="H846" s="12">
        <v>36.53</v>
      </c>
      <c r="I846" s="12">
        <v>59.8</v>
      </c>
      <c r="J846" s="12">
        <v>74.900000000000006</v>
      </c>
      <c r="K846" s="12">
        <v>25.25</v>
      </c>
      <c r="L846" s="12">
        <v>0</v>
      </c>
      <c r="M846" s="12">
        <v>0</v>
      </c>
      <c r="N846" s="12"/>
      <c r="O846" s="12">
        <v>157.30000000000001</v>
      </c>
      <c r="P846" s="12">
        <v>221.5</v>
      </c>
      <c r="Q846" s="12">
        <v>40.81</v>
      </c>
      <c r="R846" s="12">
        <v>10.49</v>
      </c>
      <c r="S846" s="13">
        <v>0.53</v>
      </c>
      <c r="T846" s="13">
        <v>0.78</v>
      </c>
      <c r="U846" s="16">
        <v>47.3</v>
      </c>
      <c r="V846" s="76">
        <v>3919.7</v>
      </c>
      <c r="W846" s="76">
        <v>3950.4</v>
      </c>
      <c r="X846" s="76">
        <v>0.78</v>
      </c>
      <c r="Y846" s="15">
        <v>298.12700000000001</v>
      </c>
      <c r="Z846" s="12">
        <v>284.95400000000001</v>
      </c>
      <c r="AA846" s="56">
        <v>-4.42</v>
      </c>
      <c r="AB846" s="71">
        <v>43373</v>
      </c>
      <c r="AC846" s="51">
        <v>21.2</v>
      </c>
      <c r="AD846" s="45" t="s">
        <v>697</v>
      </c>
    </row>
    <row r="847" spans="2:30" ht="18" x14ac:dyDescent="0.35">
      <c r="B847" s="20" t="s">
        <v>336</v>
      </c>
      <c r="C847" s="12">
        <v>1933</v>
      </c>
      <c r="D847" s="12">
        <v>2579</v>
      </c>
      <c r="E847" s="12">
        <v>33.4</v>
      </c>
      <c r="F847" s="12">
        <v>-11</v>
      </c>
      <c r="G847" s="12">
        <v>237</v>
      </c>
      <c r="H847" s="12">
        <v>-2254.5500000000002</v>
      </c>
      <c r="I847" s="12">
        <v>13</v>
      </c>
      <c r="J847" s="12">
        <v>-138</v>
      </c>
      <c r="K847" s="12">
        <v>-1161.54</v>
      </c>
      <c r="L847" s="12">
        <v>122</v>
      </c>
      <c r="M847" s="12">
        <v>75</v>
      </c>
      <c r="N847" s="12">
        <v>-38.520000000000003</v>
      </c>
      <c r="O847" s="12">
        <v>-167</v>
      </c>
      <c r="P847" s="12">
        <v>271</v>
      </c>
      <c r="Q847" s="12">
        <v>262.27999999999997</v>
      </c>
      <c r="R847" s="12">
        <v>10.51</v>
      </c>
      <c r="S847" s="13">
        <v>-0.32</v>
      </c>
      <c r="T847" s="13">
        <v>0.55000000000000004</v>
      </c>
      <c r="U847" s="16">
        <v>272.60000000000002</v>
      </c>
      <c r="V847" s="76">
        <v>20430</v>
      </c>
      <c r="W847" s="76">
        <v>11274</v>
      </c>
      <c r="X847" s="76">
        <v>-44.82</v>
      </c>
      <c r="Y847" s="15">
        <v>520</v>
      </c>
      <c r="Z847" s="12">
        <v>489</v>
      </c>
      <c r="AA847" s="56">
        <v>-5.96</v>
      </c>
      <c r="AB847" s="71">
        <v>43373</v>
      </c>
      <c r="AC847" s="51">
        <v>250</v>
      </c>
      <c r="AD847" s="45" t="s">
        <v>731</v>
      </c>
    </row>
    <row r="848" spans="2:30" ht="18" x14ac:dyDescent="0.35">
      <c r="B848" s="20" t="s">
        <v>1474</v>
      </c>
      <c r="C848" s="12">
        <v>1672.2</v>
      </c>
      <c r="D848" s="12">
        <v>1859.3</v>
      </c>
      <c r="E848" s="12">
        <v>11.2</v>
      </c>
      <c r="F848" s="12">
        <v>250.6</v>
      </c>
      <c r="G848" s="12">
        <v>255.9</v>
      </c>
      <c r="H848" s="12">
        <v>2.11</v>
      </c>
      <c r="I848" s="12">
        <v>82.4</v>
      </c>
      <c r="J848" s="12">
        <v>53.9</v>
      </c>
      <c r="K848" s="12">
        <v>-34.590000000000003</v>
      </c>
      <c r="L848" s="12">
        <v>6.1</v>
      </c>
      <c r="M848" s="12">
        <v>6.2</v>
      </c>
      <c r="N848" s="12">
        <v>1.64</v>
      </c>
      <c r="O848" s="12">
        <v>162.1</v>
      </c>
      <c r="P848" s="12">
        <v>195.8</v>
      </c>
      <c r="Q848" s="12">
        <v>20.79</v>
      </c>
      <c r="R848" s="12">
        <v>10.53</v>
      </c>
      <c r="S848" s="13">
        <v>0.11</v>
      </c>
      <c r="T848" s="13">
        <v>0.14000000000000001</v>
      </c>
      <c r="U848" s="16">
        <v>27</v>
      </c>
      <c r="V848" s="76">
        <v>1398.8</v>
      </c>
      <c r="W848" s="76">
        <v>1407.5</v>
      </c>
      <c r="X848" s="76">
        <v>0.62</v>
      </c>
      <c r="Y848" s="15">
        <v>4.2629999999999999</v>
      </c>
      <c r="Z848" s="12">
        <v>4.056</v>
      </c>
      <c r="AA848" s="56">
        <v>-4.8600000000000003</v>
      </c>
      <c r="AB848" s="71">
        <v>43373</v>
      </c>
      <c r="AC848" s="51">
        <v>13.7</v>
      </c>
      <c r="AD848" s="45" t="s">
        <v>691</v>
      </c>
    </row>
    <row r="849" spans="2:30" ht="18" x14ac:dyDescent="0.35">
      <c r="B849" s="20" t="s">
        <v>519</v>
      </c>
      <c r="C849" s="12">
        <v>723.4</v>
      </c>
      <c r="D849" s="12">
        <v>822.7</v>
      </c>
      <c r="E849" s="12">
        <v>13.7</v>
      </c>
      <c r="F849" s="12">
        <v>138.1</v>
      </c>
      <c r="G849" s="12">
        <v>140</v>
      </c>
      <c r="H849" s="12">
        <v>1.38</v>
      </c>
      <c r="I849" s="12">
        <v>35</v>
      </c>
      <c r="J849" s="12">
        <v>48.3</v>
      </c>
      <c r="K849" s="12">
        <v>38</v>
      </c>
      <c r="L849" s="12">
        <v>6.1</v>
      </c>
      <c r="M849" s="12">
        <v>4.8</v>
      </c>
      <c r="N849" s="12">
        <v>-21.31</v>
      </c>
      <c r="O849" s="12">
        <v>97.1</v>
      </c>
      <c r="P849" s="12">
        <v>86.9</v>
      </c>
      <c r="Q849" s="12">
        <v>-10.5</v>
      </c>
      <c r="R849" s="12">
        <v>10.56</v>
      </c>
      <c r="S849" s="13">
        <v>0.53</v>
      </c>
      <c r="T849" s="13">
        <v>0.47</v>
      </c>
      <c r="U849" s="16">
        <v>-12.4</v>
      </c>
      <c r="V849" s="76">
        <v>3239</v>
      </c>
      <c r="W849" s="76">
        <v>3517.1</v>
      </c>
      <c r="X849" s="76">
        <v>8.59</v>
      </c>
      <c r="Y849" s="15">
        <v>183.02099999999999</v>
      </c>
      <c r="Z849" s="12">
        <v>186.93600000000001</v>
      </c>
      <c r="AA849" s="56">
        <v>2.14</v>
      </c>
      <c r="AB849" s="71">
        <v>43343</v>
      </c>
      <c r="AC849" s="51">
        <v>79.400000000000006</v>
      </c>
      <c r="AD849" s="45" t="s">
        <v>675</v>
      </c>
    </row>
    <row r="850" spans="2:30" ht="18" x14ac:dyDescent="0.35">
      <c r="B850" s="20" t="s">
        <v>1475</v>
      </c>
      <c r="C850" s="12">
        <v>357.2</v>
      </c>
      <c r="D850" s="12">
        <v>369.8</v>
      </c>
      <c r="E850" s="12">
        <v>3.5</v>
      </c>
      <c r="F850" s="12">
        <v>47.4</v>
      </c>
      <c r="G850" s="12">
        <v>56.6</v>
      </c>
      <c r="H850" s="12">
        <v>19.41</v>
      </c>
      <c r="I850" s="12">
        <v>8.3000000000000007</v>
      </c>
      <c r="J850" s="12">
        <v>13.5</v>
      </c>
      <c r="K850" s="12">
        <v>62.65</v>
      </c>
      <c r="L850" s="12">
        <v>3.7</v>
      </c>
      <c r="M850" s="12">
        <v>4.0999999999999996</v>
      </c>
      <c r="N850" s="12">
        <v>10.81</v>
      </c>
      <c r="O850" s="12">
        <v>35.299999999999997</v>
      </c>
      <c r="P850" s="12">
        <v>39.1</v>
      </c>
      <c r="Q850" s="12">
        <v>10.76</v>
      </c>
      <c r="R850" s="12">
        <v>10.57</v>
      </c>
      <c r="S850" s="13">
        <v>0.65</v>
      </c>
      <c r="T850" s="13">
        <v>0.75</v>
      </c>
      <c r="U850" s="16">
        <v>16</v>
      </c>
      <c r="V850" s="76">
        <v>1016.9</v>
      </c>
      <c r="W850" s="76">
        <v>1137.5</v>
      </c>
      <c r="X850" s="76">
        <v>11.86</v>
      </c>
      <c r="Y850" s="15">
        <v>54.570999999999998</v>
      </c>
      <c r="Z850" s="12">
        <v>52.081000000000003</v>
      </c>
      <c r="AA850" s="56">
        <v>-4.5599999999999996</v>
      </c>
      <c r="AB850" s="71">
        <v>43373</v>
      </c>
      <c r="AC850" s="51">
        <v>18.5</v>
      </c>
      <c r="AD850" s="45" t="s">
        <v>696</v>
      </c>
    </row>
    <row r="851" spans="2:30" ht="18" x14ac:dyDescent="0.35">
      <c r="B851" s="20" t="s">
        <v>82</v>
      </c>
      <c r="C851" s="12">
        <v>1527</v>
      </c>
      <c r="D851" s="12">
        <v>1599</v>
      </c>
      <c r="E851" s="12">
        <v>4.7</v>
      </c>
      <c r="F851" s="12">
        <v>340</v>
      </c>
      <c r="G851" s="12">
        <v>316</v>
      </c>
      <c r="H851" s="12">
        <v>-7.06</v>
      </c>
      <c r="I851" s="12">
        <v>57</v>
      </c>
      <c r="J851" s="12">
        <v>33</v>
      </c>
      <c r="K851" s="12">
        <v>-42.11</v>
      </c>
      <c r="L851" s="12">
        <v>111</v>
      </c>
      <c r="M851" s="12">
        <v>114</v>
      </c>
      <c r="N851" s="12">
        <v>2.7</v>
      </c>
      <c r="O851" s="12">
        <v>172</v>
      </c>
      <c r="P851" s="12">
        <v>169</v>
      </c>
      <c r="Q851" s="12">
        <v>-1.74</v>
      </c>
      <c r="R851" s="12">
        <v>10.57</v>
      </c>
      <c r="S851" s="13">
        <v>0.61</v>
      </c>
      <c r="T851" s="13">
        <v>0.6</v>
      </c>
      <c r="U851" s="16">
        <v>-2.2999999999999998</v>
      </c>
      <c r="V851" s="76">
        <v>17585</v>
      </c>
      <c r="W851" s="76">
        <v>19164</v>
      </c>
      <c r="X851" s="76">
        <v>8.98</v>
      </c>
      <c r="Y851" s="15">
        <v>281.60000000000002</v>
      </c>
      <c r="Z851" s="12">
        <v>283.2</v>
      </c>
      <c r="AA851" s="56">
        <v>0.56999999999999995</v>
      </c>
      <c r="AB851" s="71">
        <v>43373</v>
      </c>
      <c r="AC851" s="51">
        <v>20.8</v>
      </c>
      <c r="AD851" s="45" t="s">
        <v>737</v>
      </c>
    </row>
    <row r="852" spans="2:30" ht="18" x14ac:dyDescent="0.35">
      <c r="B852" s="20" t="s">
        <v>1476</v>
      </c>
      <c r="C852" s="12">
        <v>627.9</v>
      </c>
      <c r="D852" s="12">
        <v>655.8</v>
      </c>
      <c r="E852" s="12">
        <v>4.4000000000000004</v>
      </c>
      <c r="F852" s="12">
        <v>93.1</v>
      </c>
      <c r="G852" s="12">
        <v>98</v>
      </c>
      <c r="H852" s="12">
        <v>5.26</v>
      </c>
      <c r="I852" s="12">
        <v>20</v>
      </c>
      <c r="J852" s="12">
        <v>23.8</v>
      </c>
      <c r="K852" s="12">
        <v>19</v>
      </c>
      <c r="L852" s="12">
        <v>4.8</v>
      </c>
      <c r="M852" s="12">
        <v>4.7</v>
      </c>
      <c r="N852" s="12">
        <v>-2.08</v>
      </c>
      <c r="O852" s="12">
        <v>68.400000000000006</v>
      </c>
      <c r="P852" s="12">
        <v>69.5</v>
      </c>
      <c r="Q852" s="12">
        <v>1.61</v>
      </c>
      <c r="R852" s="12">
        <v>10.6</v>
      </c>
      <c r="S852" s="13">
        <v>0.61</v>
      </c>
      <c r="T852" s="13">
        <v>0.64</v>
      </c>
      <c r="U852" s="16">
        <v>4.8</v>
      </c>
      <c r="V852" s="76">
        <v>909.6</v>
      </c>
      <c r="W852" s="76">
        <v>884.5</v>
      </c>
      <c r="X852" s="76">
        <v>-2.76</v>
      </c>
      <c r="Y852" s="15">
        <v>111.45699999999999</v>
      </c>
      <c r="Z852" s="12">
        <v>108.07</v>
      </c>
      <c r="AA852" s="56">
        <v>-3.04</v>
      </c>
      <c r="AB852" s="71">
        <v>43315</v>
      </c>
      <c r="AC852" s="51">
        <v>24.6</v>
      </c>
      <c r="AD852" s="45" t="s">
        <v>693</v>
      </c>
    </row>
    <row r="853" spans="2:30" ht="18" x14ac:dyDescent="0.35">
      <c r="B853" s="20" t="s">
        <v>1477</v>
      </c>
      <c r="C853" s="12">
        <v>201.2</v>
      </c>
      <c r="D853" s="12">
        <v>223.4</v>
      </c>
      <c r="E853" s="12">
        <v>11</v>
      </c>
      <c r="F853" s="12">
        <v>24.8</v>
      </c>
      <c r="G853" s="12">
        <v>28.2</v>
      </c>
      <c r="H853" s="12">
        <v>13.71</v>
      </c>
      <c r="I853" s="12">
        <v>4.3</v>
      </c>
      <c r="J853" s="12">
        <v>4.5</v>
      </c>
      <c r="K853" s="12">
        <v>4.6500000000000004</v>
      </c>
      <c r="L853" s="12">
        <v>0</v>
      </c>
      <c r="M853" s="12">
        <v>0</v>
      </c>
      <c r="N853" s="12"/>
      <c r="O853" s="12">
        <v>20.5</v>
      </c>
      <c r="P853" s="12">
        <v>23.7</v>
      </c>
      <c r="Q853" s="12">
        <v>15.61</v>
      </c>
      <c r="R853" s="12">
        <v>10.61</v>
      </c>
      <c r="S853" s="13">
        <v>0.55000000000000004</v>
      </c>
      <c r="T853" s="13">
        <v>0.63</v>
      </c>
      <c r="U853" s="16">
        <v>15.4</v>
      </c>
      <c r="V853" s="76">
        <v>194</v>
      </c>
      <c r="W853" s="76">
        <v>260.60000000000002</v>
      </c>
      <c r="X853" s="76">
        <v>34.33</v>
      </c>
      <c r="Y853" s="15">
        <v>37.561</v>
      </c>
      <c r="Z853" s="12">
        <v>37.637999999999998</v>
      </c>
      <c r="AA853" s="56">
        <v>0.2</v>
      </c>
      <c r="AB853" s="71">
        <v>43309</v>
      </c>
      <c r="AC853" s="51">
        <v>9.9</v>
      </c>
      <c r="AD853" s="45" t="s">
        <v>741</v>
      </c>
    </row>
    <row r="854" spans="2:30" ht="18" x14ac:dyDescent="0.35">
      <c r="B854" s="20" t="s">
        <v>1478</v>
      </c>
      <c r="C854" s="12">
        <v>301.60000000000002</v>
      </c>
      <c r="D854" s="12">
        <v>349.2</v>
      </c>
      <c r="E854" s="12">
        <v>15.8</v>
      </c>
      <c r="F854" s="12">
        <v>22.8</v>
      </c>
      <c r="G854" s="12">
        <v>46.4</v>
      </c>
      <c r="H854" s="12">
        <v>103.51</v>
      </c>
      <c r="I854" s="12">
        <v>2.9</v>
      </c>
      <c r="J854" s="12">
        <v>2</v>
      </c>
      <c r="K854" s="12">
        <v>-31.03</v>
      </c>
      <c r="L854" s="12">
        <v>7.4</v>
      </c>
      <c r="M854" s="12">
        <v>7.3</v>
      </c>
      <c r="N854" s="12">
        <v>-1.35</v>
      </c>
      <c r="O854" s="12">
        <v>12.8</v>
      </c>
      <c r="P854" s="12">
        <v>37.1</v>
      </c>
      <c r="Q854" s="12">
        <v>189.84</v>
      </c>
      <c r="R854" s="12">
        <v>10.62</v>
      </c>
      <c r="S854" s="13">
        <v>0.22</v>
      </c>
      <c r="T854" s="13">
        <v>0.63</v>
      </c>
      <c r="U854" s="16">
        <v>185.9</v>
      </c>
      <c r="V854" s="76">
        <v>731.2</v>
      </c>
      <c r="W854" s="76">
        <v>697</v>
      </c>
      <c r="X854" s="76">
        <v>-4.68</v>
      </c>
      <c r="Y854" s="15">
        <v>58.408999999999999</v>
      </c>
      <c r="Z854" s="12">
        <v>59.197000000000003</v>
      </c>
      <c r="AA854" s="56">
        <v>1.35</v>
      </c>
      <c r="AB854" s="71">
        <v>43373</v>
      </c>
      <c r="AC854" s="51">
        <v>7.9</v>
      </c>
      <c r="AD854" s="45" t="s">
        <v>741</v>
      </c>
    </row>
    <row r="855" spans="2:30" ht="18" x14ac:dyDescent="0.35">
      <c r="B855" s="20" t="s">
        <v>1479</v>
      </c>
      <c r="C855" s="12">
        <v>738.3</v>
      </c>
      <c r="D855" s="12">
        <v>759.2</v>
      </c>
      <c r="E855" s="12">
        <v>2.8</v>
      </c>
      <c r="F855" s="12">
        <v>114</v>
      </c>
      <c r="G855" s="12">
        <v>112.9</v>
      </c>
      <c r="H855" s="12">
        <v>-0.96</v>
      </c>
      <c r="I855" s="12">
        <v>21.2</v>
      </c>
      <c r="J855" s="12">
        <v>8.5</v>
      </c>
      <c r="K855" s="12">
        <v>-59.91</v>
      </c>
      <c r="L855" s="12">
        <v>23.7</v>
      </c>
      <c r="M855" s="12">
        <v>23.5</v>
      </c>
      <c r="N855" s="12">
        <v>-0.84</v>
      </c>
      <c r="O855" s="12">
        <v>69.400000000000006</v>
      </c>
      <c r="P855" s="12">
        <v>80.900000000000006</v>
      </c>
      <c r="Q855" s="12">
        <v>16.57</v>
      </c>
      <c r="R855" s="12">
        <v>10.66</v>
      </c>
      <c r="S855" s="13">
        <v>1.04</v>
      </c>
      <c r="T855" s="13">
        <v>1.19</v>
      </c>
      <c r="U855" s="16">
        <v>15.2</v>
      </c>
      <c r="V855" s="76">
        <v>3170.5</v>
      </c>
      <c r="W855" s="76">
        <v>2743.8</v>
      </c>
      <c r="X855" s="76">
        <v>-13.46</v>
      </c>
      <c r="Y855" s="15">
        <v>67</v>
      </c>
      <c r="Z855" s="12">
        <v>67.798000000000002</v>
      </c>
      <c r="AA855" s="56">
        <v>1.19</v>
      </c>
      <c r="AB855" s="71">
        <v>43373</v>
      </c>
      <c r="AC855" s="51">
        <v>34.799999999999997</v>
      </c>
      <c r="AD855" s="45" t="s">
        <v>707</v>
      </c>
    </row>
    <row r="856" spans="2:30" ht="18" x14ac:dyDescent="0.35">
      <c r="B856" s="20" t="s">
        <v>1480</v>
      </c>
      <c r="C856" s="12">
        <v>282.7</v>
      </c>
      <c r="D856" s="12">
        <v>434</v>
      </c>
      <c r="E856" s="12">
        <v>53.5</v>
      </c>
      <c r="F856" s="12">
        <v>22.5</v>
      </c>
      <c r="G856" s="12">
        <v>61.4</v>
      </c>
      <c r="H856" s="12">
        <v>172.89</v>
      </c>
      <c r="I856" s="12">
        <v>-0.1</v>
      </c>
      <c r="J856" s="12">
        <v>13.6</v>
      </c>
      <c r="K856" s="12">
        <v>13700</v>
      </c>
      <c r="L856" s="12">
        <v>0.6</v>
      </c>
      <c r="M856" s="12">
        <v>1.5</v>
      </c>
      <c r="N856" s="12">
        <v>150</v>
      </c>
      <c r="O856" s="12">
        <v>22</v>
      </c>
      <c r="P856" s="12">
        <v>46.3</v>
      </c>
      <c r="Q856" s="12">
        <v>110.45</v>
      </c>
      <c r="R856" s="12">
        <v>10.67</v>
      </c>
      <c r="S856" s="13">
        <v>0.26</v>
      </c>
      <c r="T856" s="13">
        <v>0.53</v>
      </c>
      <c r="U856" s="16">
        <v>109.2</v>
      </c>
      <c r="V856" s="76">
        <v>236.2</v>
      </c>
      <c r="W856" s="76">
        <v>400.5</v>
      </c>
      <c r="X856" s="76">
        <v>69.56</v>
      </c>
      <c r="Y856" s="15">
        <v>86.263999999999996</v>
      </c>
      <c r="Z856" s="12">
        <v>86.878</v>
      </c>
      <c r="AA856" s="56">
        <v>0.71</v>
      </c>
      <c r="AB856" s="71">
        <v>43373</v>
      </c>
      <c r="AC856" s="51">
        <v>11.7</v>
      </c>
      <c r="AD856" s="45" t="s">
        <v>722</v>
      </c>
    </row>
    <row r="857" spans="2:30" ht="18" x14ac:dyDescent="0.35">
      <c r="B857" s="20" t="s">
        <v>492</v>
      </c>
      <c r="C857" s="12">
        <v>3512.6</v>
      </c>
      <c r="D857" s="12">
        <v>3558.8</v>
      </c>
      <c r="E857" s="12">
        <v>1.3</v>
      </c>
      <c r="F857" s="12">
        <v>656.2</v>
      </c>
      <c r="G857" s="12">
        <v>536.9</v>
      </c>
      <c r="H857" s="12">
        <v>-18.18</v>
      </c>
      <c r="I857" s="12">
        <v>222.3</v>
      </c>
      <c r="J857" s="12">
        <v>156.80000000000001</v>
      </c>
      <c r="K857" s="12">
        <v>-29.46</v>
      </c>
      <c r="L857" s="12">
        <v>0</v>
      </c>
      <c r="M857" s="12">
        <v>0</v>
      </c>
      <c r="N857" s="12"/>
      <c r="O857" s="12">
        <v>433.9</v>
      </c>
      <c r="P857" s="12">
        <v>380.1</v>
      </c>
      <c r="Q857" s="12">
        <v>-12.4</v>
      </c>
      <c r="R857" s="12">
        <v>10.68</v>
      </c>
      <c r="S857" s="13">
        <v>15.38</v>
      </c>
      <c r="T857" s="13">
        <v>14.4</v>
      </c>
      <c r="U857" s="16">
        <v>-6.3</v>
      </c>
      <c r="V857" s="76">
        <v>10688.2</v>
      </c>
      <c r="W857" s="76">
        <v>10867.3</v>
      </c>
      <c r="X857" s="76">
        <v>1.68</v>
      </c>
      <c r="Y857" s="15">
        <v>28.213000000000001</v>
      </c>
      <c r="Z857" s="12">
        <v>26.388999999999999</v>
      </c>
      <c r="AA857" s="56">
        <v>-6.47</v>
      </c>
      <c r="AB857" s="71">
        <v>43337</v>
      </c>
      <c r="AC857" s="51">
        <v>19.8</v>
      </c>
      <c r="AD857" s="45" t="s">
        <v>683</v>
      </c>
    </row>
    <row r="858" spans="2:30" ht="18" x14ac:dyDescent="0.35">
      <c r="B858" s="20" t="s">
        <v>1481</v>
      </c>
      <c r="C858" s="12">
        <v>643.6</v>
      </c>
      <c r="D858" s="12">
        <v>786</v>
      </c>
      <c r="E858" s="12">
        <v>22.1</v>
      </c>
      <c r="F858" s="12">
        <v>117.7</v>
      </c>
      <c r="G858" s="12">
        <v>133.19999999999999</v>
      </c>
      <c r="H858" s="12">
        <v>13.17</v>
      </c>
      <c r="I858" s="12">
        <v>28.2</v>
      </c>
      <c r="J858" s="12">
        <v>15.2</v>
      </c>
      <c r="K858" s="12">
        <v>-46.1</v>
      </c>
      <c r="L858" s="12">
        <v>33.1</v>
      </c>
      <c r="M858" s="12">
        <v>34</v>
      </c>
      <c r="N858" s="12">
        <v>2.72</v>
      </c>
      <c r="O858" s="12">
        <v>56.4</v>
      </c>
      <c r="P858" s="12">
        <v>84.1</v>
      </c>
      <c r="Q858" s="12">
        <v>49.11</v>
      </c>
      <c r="R858" s="12">
        <v>10.7</v>
      </c>
      <c r="S858" s="13">
        <v>1.18</v>
      </c>
      <c r="T858" s="13">
        <v>1.95</v>
      </c>
      <c r="U858" s="16">
        <v>65.3</v>
      </c>
      <c r="V858" s="76">
        <v>3581.6</v>
      </c>
      <c r="W858" s="76">
        <v>3885.9</v>
      </c>
      <c r="X858" s="76">
        <v>8.5</v>
      </c>
      <c r="Y858" s="15">
        <v>47.716000000000001</v>
      </c>
      <c r="Z858" s="12">
        <v>43.067</v>
      </c>
      <c r="AA858" s="56">
        <v>-9.74</v>
      </c>
      <c r="AB858" s="71">
        <v>43352</v>
      </c>
      <c r="AC858" s="51">
        <v>34.1</v>
      </c>
      <c r="AD858" s="45" t="s">
        <v>692</v>
      </c>
    </row>
    <row r="859" spans="2:30" ht="18" x14ac:dyDescent="0.35">
      <c r="B859" s="20" t="s">
        <v>1482</v>
      </c>
      <c r="C859" s="12">
        <v>708.8</v>
      </c>
      <c r="D859" s="12">
        <v>748</v>
      </c>
      <c r="E859" s="12">
        <v>5.5</v>
      </c>
      <c r="F859" s="12">
        <v>101</v>
      </c>
      <c r="G859" s="12">
        <v>110.2</v>
      </c>
      <c r="H859" s="12">
        <v>9.11</v>
      </c>
      <c r="I859" s="12">
        <v>16.600000000000001</v>
      </c>
      <c r="J859" s="12">
        <v>17.5</v>
      </c>
      <c r="K859" s="12">
        <v>5.42</v>
      </c>
      <c r="L859" s="12">
        <v>11.3</v>
      </c>
      <c r="M859" s="12">
        <v>12.5</v>
      </c>
      <c r="N859" s="12">
        <v>10.62</v>
      </c>
      <c r="O859" s="12">
        <v>73.7</v>
      </c>
      <c r="P859" s="12">
        <v>80.2</v>
      </c>
      <c r="Q859" s="12">
        <v>8.82</v>
      </c>
      <c r="R859" s="12">
        <v>10.72</v>
      </c>
      <c r="S859" s="13">
        <v>0.38</v>
      </c>
      <c r="T859" s="13">
        <v>0.42</v>
      </c>
      <c r="U859" s="16">
        <v>9.8000000000000007</v>
      </c>
      <c r="V859" s="76">
        <v>2035.5</v>
      </c>
      <c r="W859" s="76">
        <v>2171.6</v>
      </c>
      <c r="X859" s="76">
        <v>6.69</v>
      </c>
      <c r="Y859" s="15">
        <v>194.94800000000001</v>
      </c>
      <c r="Z859" s="12">
        <v>193.11600000000001</v>
      </c>
      <c r="AA859" s="56">
        <v>-0.94</v>
      </c>
      <c r="AB859" s="71">
        <v>43373</v>
      </c>
      <c r="AC859" s="51">
        <v>20.3</v>
      </c>
      <c r="AD859" s="45" t="s">
        <v>705</v>
      </c>
    </row>
    <row r="860" spans="2:30" ht="18" x14ac:dyDescent="0.35">
      <c r="B860" s="20" t="s">
        <v>1483</v>
      </c>
      <c r="C860" s="12">
        <v>130.5</v>
      </c>
      <c r="D860" s="12">
        <v>119.1</v>
      </c>
      <c r="E860" s="12">
        <v>-8.6999999999999993</v>
      </c>
      <c r="F860" s="12">
        <v>57</v>
      </c>
      <c r="G860" s="12">
        <v>34.200000000000003</v>
      </c>
      <c r="H860" s="12">
        <v>-40</v>
      </c>
      <c r="I860" s="12">
        <v>0</v>
      </c>
      <c r="J860" s="12">
        <v>0</v>
      </c>
      <c r="K860" s="12"/>
      <c r="L860" s="12">
        <v>21.1</v>
      </c>
      <c r="M860" s="12">
        <v>21.3</v>
      </c>
      <c r="N860" s="12">
        <v>0.95</v>
      </c>
      <c r="O860" s="12">
        <v>33.5</v>
      </c>
      <c r="P860" s="12">
        <v>12.8</v>
      </c>
      <c r="Q860" s="12">
        <v>-61.79</v>
      </c>
      <c r="R860" s="12">
        <v>10.75</v>
      </c>
      <c r="S860" s="13">
        <v>0.15</v>
      </c>
      <c r="T860" s="13">
        <v>0.06</v>
      </c>
      <c r="U860" s="16">
        <v>-60</v>
      </c>
      <c r="V860" s="76">
        <v>2020.2</v>
      </c>
      <c r="W860" s="76">
        <v>1838.1</v>
      </c>
      <c r="X860" s="76">
        <v>-9.01</v>
      </c>
      <c r="Y860" s="15">
        <v>230.10400000000001</v>
      </c>
      <c r="Z860" s="12">
        <v>219.02099999999999</v>
      </c>
      <c r="AA860" s="56">
        <v>-4.82</v>
      </c>
      <c r="AB860" s="71">
        <v>43373</v>
      </c>
      <c r="AC860" s="51">
        <v>15.9</v>
      </c>
      <c r="AD860" s="45" t="s">
        <v>721</v>
      </c>
    </row>
    <row r="861" spans="2:30" ht="18" x14ac:dyDescent="0.35">
      <c r="B861" s="20" t="s">
        <v>1484</v>
      </c>
      <c r="C861" s="12">
        <v>620.9</v>
      </c>
      <c r="D861" s="12">
        <v>558.4</v>
      </c>
      <c r="E861" s="12">
        <v>-10.1</v>
      </c>
      <c r="F861" s="12">
        <v>78.5</v>
      </c>
      <c r="G861" s="12">
        <v>62.7</v>
      </c>
      <c r="H861" s="12">
        <v>-20.13</v>
      </c>
      <c r="I861" s="12">
        <v>23.4</v>
      </c>
      <c r="J861" s="12">
        <v>2.7</v>
      </c>
      <c r="K861" s="12">
        <v>-88.46</v>
      </c>
      <c r="L861" s="12">
        <v>0.1</v>
      </c>
      <c r="M861" s="12">
        <v>0.6</v>
      </c>
      <c r="N861" s="12">
        <v>500</v>
      </c>
      <c r="O861" s="12">
        <v>53.3</v>
      </c>
      <c r="P861" s="12">
        <v>60.2</v>
      </c>
      <c r="Q861" s="12">
        <v>12.95</v>
      </c>
      <c r="R861" s="12">
        <v>10.78</v>
      </c>
      <c r="S861" s="13">
        <v>0.81</v>
      </c>
      <c r="T861" s="13">
        <v>0.92</v>
      </c>
      <c r="U861" s="16">
        <v>14.4</v>
      </c>
      <c r="V861" s="76">
        <v>410.6</v>
      </c>
      <c r="W861" s="76">
        <v>378.1</v>
      </c>
      <c r="X861" s="76">
        <v>-7.92</v>
      </c>
      <c r="Y861" s="15">
        <v>66.191000000000003</v>
      </c>
      <c r="Z861" s="12">
        <v>65.334999999999994</v>
      </c>
      <c r="AA861" s="56">
        <v>-1.29</v>
      </c>
      <c r="AB861" s="71">
        <v>43373</v>
      </c>
      <c r="AC861" s="51">
        <v>22.3</v>
      </c>
      <c r="AD861" s="45" t="s">
        <v>705</v>
      </c>
    </row>
    <row r="862" spans="2:30" ht="18" x14ac:dyDescent="0.35">
      <c r="B862" s="20" t="s">
        <v>1485</v>
      </c>
      <c r="C862" s="12">
        <v>687.2</v>
      </c>
      <c r="D862" s="12">
        <v>904.3</v>
      </c>
      <c r="E862" s="12">
        <v>31.6</v>
      </c>
      <c r="F862" s="12">
        <v>106.4</v>
      </c>
      <c r="G862" s="12">
        <v>147.9</v>
      </c>
      <c r="H862" s="12">
        <v>39</v>
      </c>
      <c r="I862" s="12">
        <v>34.5</v>
      </c>
      <c r="J862" s="12">
        <v>31.1</v>
      </c>
      <c r="K862" s="12">
        <v>-9.86</v>
      </c>
      <c r="L862" s="12">
        <v>11.8</v>
      </c>
      <c r="M862" s="12">
        <v>19.3</v>
      </c>
      <c r="N862" s="12">
        <v>63.56</v>
      </c>
      <c r="O862" s="12">
        <v>60</v>
      </c>
      <c r="P862" s="12">
        <v>97.5</v>
      </c>
      <c r="Q862" s="12">
        <v>62.5</v>
      </c>
      <c r="R862" s="12">
        <v>10.78</v>
      </c>
      <c r="S862" s="13">
        <v>0.86</v>
      </c>
      <c r="T862" s="13">
        <v>1.42</v>
      </c>
      <c r="U862" s="16">
        <v>64.599999999999994</v>
      </c>
      <c r="V862" s="76">
        <v>2300.4</v>
      </c>
      <c r="W862" s="76">
        <v>2947.9</v>
      </c>
      <c r="X862" s="76">
        <v>28.15</v>
      </c>
      <c r="Y862" s="15">
        <v>69.457999999999998</v>
      </c>
      <c r="Z862" s="12">
        <v>68.503</v>
      </c>
      <c r="AA862" s="56">
        <v>-1.37</v>
      </c>
      <c r="AB862" s="71">
        <v>43373</v>
      </c>
      <c r="AC862" s="51">
        <v>35.200000000000003</v>
      </c>
      <c r="AD862" s="45" t="s">
        <v>690</v>
      </c>
    </row>
    <row r="863" spans="2:30" ht="18" x14ac:dyDescent="0.35">
      <c r="B863" s="20" t="s">
        <v>343</v>
      </c>
      <c r="C863" s="12">
        <v>3364.7</v>
      </c>
      <c r="D863" s="12">
        <v>3479.3</v>
      </c>
      <c r="E863" s="12">
        <v>3.4</v>
      </c>
      <c r="F863" s="12">
        <v>374.3</v>
      </c>
      <c r="G863" s="12">
        <v>459.7</v>
      </c>
      <c r="H863" s="12">
        <v>22.82</v>
      </c>
      <c r="I863" s="12">
        <v>88.8</v>
      </c>
      <c r="J863" s="12">
        <v>83.8</v>
      </c>
      <c r="K863" s="12">
        <v>-5.63</v>
      </c>
      <c r="L863" s="12">
        <v>53.6</v>
      </c>
      <c r="M863" s="12">
        <v>44.3</v>
      </c>
      <c r="N863" s="12">
        <v>-17.350000000000001</v>
      </c>
      <c r="O863" s="12">
        <v>285.39999999999998</v>
      </c>
      <c r="P863" s="12">
        <v>375.7</v>
      </c>
      <c r="Q863" s="12">
        <v>31.64</v>
      </c>
      <c r="R863" s="12">
        <v>10.8</v>
      </c>
      <c r="S863" s="13">
        <v>2.1</v>
      </c>
      <c r="T863" s="13">
        <v>2.79</v>
      </c>
      <c r="U863" s="16">
        <v>32.700000000000003</v>
      </c>
      <c r="V863" s="76">
        <v>10206.299999999999</v>
      </c>
      <c r="W863" s="76">
        <v>9323.7000000000007</v>
      </c>
      <c r="X863" s="76">
        <v>-8.65</v>
      </c>
      <c r="Y863" s="15">
        <v>135.79400000000001</v>
      </c>
      <c r="Z863" s="12">
        <v>134.66499999999999</v>
      </c>
      <c r="AA863" s="56">
        <v>-0.83</v>
      </c>
      <c r="AB863" s="71">
        <v>43373</v>
      </c>
      <c r="AC863" s="51">
        <v>14.6</v>
      </c>
      <c r="AD863" s="45" t="s">
        <v>696</v>
      </c>
    </row>
    <row r="864" spans="2:30" ht="18" x14ac:dyDescent="0.35">
      <c r="B864" s="20" t="s">
        <v>1486</v>
      </c>
      <c r="C864" s="12">
        <v>146.69999999999999</v>
      </c>
      <c r="D864" s="12">
        <v>169.5</v>
      </c>
      <c r="E864" s="12">
        <v>15.5</v>
      </c>
      <c r="F864" s="12">
        <v>76.900000000000006</v>
      </c>
      <c r="G864" s="12">
        <v>97.1</v>
      </c>
      <c r="H864" s="12">
        <v>26.27</v>
      </c>
      <c r="I864" s="12">
        <v>0</v>
      </c>
      <c r="J864" s="12">
        <v>0</v>
      </c>
      <c r="K864" s="12"/>
      <c r="L864" s="12">
        <v>0.4</v>
      </c>
      <c r="M864" s="12">
        <v>0.3</v>
      </c>
      <c r="N864" s="12">
        <v>-25</v>
      </c>
      <c r="O864" s="12">
        <v>14.7</v>
      </c>
      <c r="P864" s="12">
        <v>18.3</v>
      </c>
      <c r="Q864" s="12">
        <v>24.49</v>
      </c>
      <c r="R864" s="12">
        <v>10.8</v>
      </c>
      <c r="S864" s="13">
        <v>0.27</v>
      </c>
      <c r="T864" s="13">
        <v>0.34</v>
      </c>
      <c r="U864" s="16">
        <v>24.3</v>
      </c>
      <c r="V864" s="76">
        <v>2095.1</v>
      </c>
      <c r="W864" s="76">
        <v>2286.1</v>
      </c>
      <c r="X864" s="76">
        <v>9.1199999999999992</v>
      </c>
      <c r="Y864" s="15">
        <v>54.6</v>
      </c>
      <c r="Z864" s="12">
        <v>54.7</v>
      </c>
      <c r="AA864" s="56">
        <v>0.18</v>
      </c>
      <c r="AB864" s="71">
        <v>43373</v>
      </c>
      <c r="AC864" s="51">
        <v>15.7</v>
      </c>
      <c r="AD864" s="45" t="s">
        <v>711</v>
      </c>
    </row>
    <row r="865" spans="2:30" ht="18" x14ac:dyDescent="0.35">
      <c r="B865" s="20" t="s">
        <v>52</v>
      </c>
      <c r="C865" s="12">
        <v>2131.1</v>
      </c>
      <c r="D865" s="12">
        <v>2649.4</v>
      </c>
      <c r="E865" s="12">
        <v>24.3</v>
      </c>
      <c r="F865" s="12">
        <v>268.2</v>
      </c>
      <c r="G865" s="12">
        <v>384.7</v>
      </c>
      <c r="H865" s="12">
        <v>43.44</v>
      </c>
      <c r="I865" s="12">
        <v>90.7</v>
      </c>
      <c r="J865" s="12">
        <v>95.2</v>
      </c>
      <c r="K865" s="12">
        <v>4.96</v>
      </c>
      <c r="L865" s="12">
        <v>0.1</v>
      </c>
      <c r="M865" s="12">
        <v>0.2</v>
      </c>
      <c r="N865" s="12">
        <v>100</v>
      </c>
      <c r="O865" s="12">
        <v>175.6</v>
      </c>
      <c r="P865" s="12">
        <v>286.39999999999998</v>
      </c>
      <c r="Q865" s="12">
        <v>63.1</v>
      </c>
      <c r="R865" s="12">
        <v>10.81</v>
      </c>
      <c r="S865" s="13">
        <v>0.59</v>
      </c>
      <c r="T865" s="13">
        <v>1.01</v>
      </c>
      <c r="U865" s="16">
        <v>72</v>
      </c>
      <c r="V865" s="76">
        <v>5626.2</v>
      </c>
      <c r="W865" s="76">
        <v>5326.2</v>
      </c>
      <c r="X865" s="76">
        <v>-5.33</v>
      </c>
      <c r="Y865" s="15">
        <v>300.22800000000001</v>
      </c>
      <c r="Z865" s="12">
        <v>284.67200000000003</v>
      </c>
      <c r="AA865" s="56">
        <v>-5.18</v>
      </c>
      <c r="AB865" s="71">
        <v>43373</v>
      </c>
      <c r="AC865" s="51">
        <v>7.4</v>
      </c>
      <c r="AD865" s="45" t="s">
        <v>691</v>
      </c>
    </row>
    <row r="866" spans="2:30" ht="18" x14ac:dyDescent="0.35">
      <c r="B866" s="20" t="s">
        <v>1487</v>
      </c>
      <c r="C866" s="12">
        <v>695.9</v>
      </c>
      <c r="D866" s="12">
        <v>855.8</v>
      </c>
      <c r="E866" s="12">
        <v>23</v>
      </c>
      <c r="F866" s="12">
        <v>106.3</v>
      </c>
      <c r="G866" s="12">
        <v>130.1</v>
      </c>
      <c r="H866" s="12">
        <v>22.39</v>
      </c>
      <c r="I866" s="12">
        <v>28.5</v>
      </c>
      <c r="J866" s="12">
        <v>25</v>
      </c>
      <c r="K866" s="12">
        <v>-12.28</v>
      </c>
      <c r="L866" s="12">
        <v>9.3000000000000007</v>
      </c>
      <c r="M866" s="12">
        <v>12.3</v>
      </c>
      <c r="N866" s="12">
        <v>32.26</v>
      </c>
      <c r="O866" s="12">
        <v>68.2</v>
      </c>
      <c r="P866" s="12">
        <v>92.7</v>
      </c>
      <c r="Q866" s="12">
        <v>35.92</v>
      </c>
      <c r="R866" s="12">
        <v>10.83</v>
      </c>
      <c r="S866" s="13">
        <v>1.1299999999999999</v>
      </c>
      <c r="T866" s="13">
        <v>1.52</v>
      </c>
      <c r="U866" s="16">
        <v>34.4</v>
      </c>
      <c r="V866" s="76">
        <v>2228</v>
      </c>
      <c r="W866" s="76">
        <v>2583.6</v>
      </c>
      <c r="X866" s="76">
        <v>15.96</v>
      </c>
      <c r="Y866" s="15">
        <v>60.4</v>
      </c>
      <c r="Z866" s="12">
        <v>61.1</v>
      </c>
      <c r="AA866" s="56">
        <v>1.1599999999999999</v>
      </c>
      <c r="AB866" s="71">
        <v>43373</v>
      </c>
      <c r="AC866" s="51">
        <v>17.100000000000001</v>
      </c>
      <c r="AD866" s="45" t="s">
        <v>696</v>
      </c>
    </row>
    <row r="867" spans="2:30" ht="18" x14ac:dyDescent="0.35">
      <c r="B867" s="20" t="s">
        <v>503</v>
      </c>
      <c r="C867" s="12">
        <v>6786</v>
      </c>
      <c r="D867" s="12">
        <v>8490</v>
      </c>
      <c r="E867" s="12">
        <v>25.1</v>
      </c>
      <c r="F867" s="12">
        <v>288.8</v>
      </c>
      <c r="G867" s="12">
        <v>1172.5</v>
      </c>
      <c r="H867" s="12">
        <v>305.99</v>
      </c>
      <c r="I867" s="12">
        <v>36.6</v>
      </c>
      <c r="J867" s="12">
        <v>200.3</v>
      </c>
      <c r="K867" s="12">
        <v>447.27</v>
      </c>
      <c r="L867" s="12">
        <v>37.4</v>
      </c>
      <c r="M867" s="12">
        <v>42</v>
      </c>
      <c r="N867" s="12">
        <v>12.3</v>
      </c>
      <c r="O867" s="12">
        <v>224</v>
      </c>
      <c r="P867" s="12">
        <v>921.7</v>
      </c>
      <c r="Q867" s="12">
        <v>311.47000000000003</v>
      </c>
      <c r="R867" s="12">
        <v>10.86</v>
      </c>
      <c r="S867" s="13">
        <v>0.38</v>
      </c>
      <c r="T867" s="13">
        <v>1.57</v>
      </c>
      <c r="U867" s="16">
        <v>310.8</v>
      </c>
      <c r="V867" s="76">
        <v>29643.200000000001</v>
      </c>
      <c r="W867" s="76">
        <v>33684.9</v>
      </c>
      <c r="X867" s="76">
        <v>13.63</v>
      </c>
      <c r="Y867" s="15">
        <v>585.6</v>
      </c>
      <c r="Z867" s="12">
        <v>586.6</v>
      </c>
      <c r="AA867" s="56">
        <v>0.17</v>
      </c>
      <c r="AB867" s="71">
        <v>43373</v>
      </c>
      <c r="AC867" s="51">
        <v>12.9</v>
      </c>
      <c r="AD867" s="45" t="s">
        <v>698</v>
      </c>
    </row>
    <row r="868" spans="2:30" ht="18" x14ac:dyDescent="0.35">
      <c r="B868" s="20" t="s">
        <v>1488</v>
      </c>
      <c r="C868" s="12">
        <v>450.5</v>
      </c>
      <c r="D868" s="12">
        <v>498</v>
      </c>
      <c r="E868" s="12">
        <v>10.5</v>
      </c>
      <c r="F868" s="12">
        <v>1.6</v>
      </c>
      <c r="G868" s="12">
        <v>74.5</v>
      </c>
      <c r="H868" s="12">
        <v>4556.25</v>
      </c>
      <c r="I868" s="12">
        <v>-20.100000000000001</v>
      </c>
      <c r="J868" s="12">
        <v>-22.4</v>
      </c>
      <c r="K868" s="12">
        <v>-11.44</v>
      </c>
      <c r="L868" s="12">
        <v>40.4</v>
      </c>
      <c r="M868" s="12">
        <v>42.8</v>
      </c>
      <c r="N868" s="12">
        <v>5.94</v>
      </c>
      <c r="O868" s="12">
        <v>-18.7</v>
      </c>
      <c r="P868" s="12">
        <v>54.1</v>
      </c>
      <c r="Q868" s="12">
        <v>389.3</v>
      </c>
      <c r="R868" s="12">
        <v>10.86</v>
      </c>
      <c r="S868" s="13">
        <v>-0.21</v>
      </c>
      <c r="T868" s="13">
        <v>0.61</v>
      </c>
      <c r="U868" s="16">
        <v>386.1</v>
      </c>
      <c r="V868" s="76">
        <v>5291.9</v>
      </c>
      <c r="W868" s="76">
        <v>4708.1000000000004</v>
      </c>
      <c r="X868" s="76">
        <v>-11.03</v>
      </c>
      <c r="Y868" s="15">
        <v>87.257000000000005</v>
      </c>
      <c r="Z868" s="12">
        <v>88.207999999999998</v>
      </c>
      <c r="AA868" s="56">
        <v>1.0900000000000001</v>
      </c>
      <c r="AB868" s="71">
        <v>43373</v>
      </c>
      <c r="AC868" s="51">
        <v>10</v>
      </c>
      <c r="AD868" s="45" t="s">
        <v>734</v>
      </c>
    </row>
    <row r="869" spans="2:30" ht="18" x14ac:dyDescent="0.35">
      <c r="B869" s="20" t="s">
        <v>1489</v>
      </c>
      <c r="C869" s="12">
        <v>36.200000000000003</v>
      </c>
      <c r="D869" s="12">
        <v>39.6</v>
      </c>
      <c r="E869" s="12">
        <v>9.4</v>
      </c>
      <c r="F869" s="12">
        <v>19.7</v>
      </c>
      <c r="G869" s="12">
        <v>20.7</v>
      </c>
      <c r="H869" s="12">
        <v>5.08</v>
      </c>
      <c r="I869" s="12">
        <v>2.5</v>
      </c>
      <c r="J869" s="12">
        <v>1.3</v>
      </c>
      <c r="K869" s="12">
        <v>-48</v>
      </c>
      <c r="L869" s="12">
        <v>0</v>
      </c>
      <c r="M869" s="12">
        <v>0</v>
      </c>
      <c r="N869" s="12"/>
      <c r="O869" s="12">
        <v>3</v>
      </c>
      <c r="P869" s="12">
        <v>4.3</v>
      </c>
      <c r="Q869" s="12">
        <v>43.33</v>
      </c>
      <c r="R869" s="12">
        <v>10.86</v>
      </c>
      <c r="S869" s="13">
        <v>0.17</v>
      </c>
      <c r="T869" s="13">
        <v>0.22</v>
      </c>
      <c r="U869" s="16">
        <v>31.4</v>
      </c>
      <c r="V869" s="76">
        <v>158.9</v>
      </c>
      <c r="W869" s="76">
        <v>141</v>
      </c>
      <c r="X869" s="76">
        <v>-11.26</v>
      </c>
      <c r="Y869" s="15">
        <v>70.763000000000005</v>
      </c>
      <c r="Z869" s="12">
        <v>71.677999999999997</v>
      </c>
      <c r="AA869" s="56">
        <v>1.29</v>
      </c>
      <c r="AB869" s="71">
        <v>43373</v>
      </c>
      <c r="AC869" s="51">
        <v>4.9000000000000004</v>
      </c>
      <c r="AD869" s="45" t="s">
        <v>727</v>
      </c>
    </row>
    <row r="870" spans="2:30" ht="18" x14ac:dyDescent="0.35">
      <c r="B870" s="20" t="s">
        <v>81</v>
      </c>
      <c r="C870" s="12">
        <v>2910</v>
      </c>
      <c r="D870" s="12">
        <v>3064</v>
      </c>
      <c r="E870" s="12">
        <v>5.3</v>
      </c>
      <c r="F870" s="12">
        <v>752</v>
      </c>
      <c r="G870" s="12">
        <v>759</v>
      </c>
      <c r="H870" s="12">
        <v>0.93</v>
      </c>
      <c r="I870" s="12">
        <v>202</v>
      </c>
      <c r="J870" s="12">
        <v>133</v>
      </c>
      <c r="K870" s="12">
        <v>-34.159999999999997</v>
      </c>
      <c r="L870" s="12">
        <v>249</v>
      </c>
      <c r="M870" s="12">
        <v>239</v>
      </c>
      <c r="N870" s="12">
        <v>-4.0199999999999996</v>
      </c>
      <c r="O870" s="12">
        <v>301</v>
      </c>
      <c r="P870" s="12">
        <v>333</v>
      </c>
      <c r="Q870" s="12">
        <v>10.63</v>
      </c>
      <c r="R870" s="12">
        <v>10.87</v>
      </c>
      <c r="S870" s="13">
        <v>0.68</v>
      </c>
      <c r="T870" s="13">
        <v>0.66</v>
      </c>
      <c r="U870" s="16">
        <v>-2.2000000000000002</v>
      </c>
      <c r="V870" s="76">
        <v>37243</v>
      </c>
      <c r="W870" s="76">
        <v>32570</v>
      </c>
      <c r="X870" s="76">
        <v>-12.55</v>
      </c>
      <c r="Y870" s="15">
        <v>446</v>
      </c>
      <c r="Z870" s="12">
        <v>503</v>
      </c>
      <c r="AA870" s="56">
        <v>12.78</v>
      </c>
      <c r="AB870" s="71">
        <v>43373</v>
      </c>
      <c r="AC870" s="51">
        <v>250</v>
      </c>
      <c r="AD870" s="45" t="s">
        <v>723</v>
      </c>
    </row>
    <row r="871" spans="2:30" ht="18" x14ac:dyDescent="0.35">
      <c r="B871" s="20" t="s">
        <v>1490</v>
      </c>
      <c r="C871" s="12">
        <v>3357.1</v>
      </c>
      <c r="D871" s="12">
        <v>3725.2</v>
      </c>
      <c r="E871" s="12">
        <v>11</v>
      </c>
      <c r="F871" s="12">
        <v>449.6</v>
      </c>
      <c r="G871" s="12">
        <v>541.4</v>
      </c>
      <c r="H871" s="12">
        <v>20.420000000000002</v>
      </c>
      <c r="I871" s="12">
        <v>105.3</v>
      </c>
      <c r="J871" s="12">
        <v>135.9</v>
      </c>
      <c r="K871" s="12">
        <v>29.06</v>
      </c>
      <c r="L871" s="12">
        <v>0</v>
      </c>
      <c r="M871" s="12">
        <v>0</v>
      </c>
      <c r="N871" s="12"/>
      <c r="O871" s="12">
        <v>344.3</v>
      </c>
      <c r="P871" s="12">
        <v>405.5</v>
      </c>
      <c r="Q871" s="12">
        <v>17.78</v>
      </c>
      <c r="R871" s="12">
        <v>10.89</v>
      </c>
      <c r="S871" s="13">
        <v>0.7</v>
      </c>
      <c r="T871" s="13">
        <v>0.83</v>
      </c>
      <c r="U871" s="16">
        <v>17.7</v>
      </c>
      <c r="V871" s="76">
        <v>13552.8</v>
      </c>
      <c r="W871" s="76">
        <v>13275.3</v>
      </c>
      <c r="X871" s="76">
        <v>-2.0499999999999998</v>
      </c>
      <c r="Y871" s="15">
        <v>490.32299999999998</v>
      </c>
      <c r="Z871" s="12">
        <v>490.411</v>
      </c>
      <c r="AA871" s="56">
        <v>0.02</v>
      </c>
      <c r="AB871" s="71">
        <v>43371</v>
      </c>
      <c r="AC871" s="51">
        <v>20.2</v>
      </c>
      <c r="AD871" s="45" t="s">
        <v>708</v>
      </c>
    </row>
    <row r="872" spans="2:30" ht="18" x14ac:dyDescent="0.35">
      <c r="B872" s="20" t="s">
        <v>158</v>
      </c>
      <c r="C872" s="12">
        <v>899.9</v>
      </c>
      <c r="D872" s="12">
        <v>936.5</v>
      </c>
      <c r="E872" s="12">
        <v>4.0999999999999996</v>
      </c>
      <c r="F872" s="12">
        <v>263</v>
      </c>
      <c r="G872" s="12">
        <v>203.5</v>
      </c>
      <c r="H872" s="12">
        <v>-22.62</v>
      </c>
      <c r="I872" s="12">
        <v>-7.8</v>
      </c>
      <c r="J872" s="12">
        <v>-7.3</v>
      </c>
      <c r="K872" s="12">
        <v>6.41</v>
      </c>
      <c r="L872" s="12">
        <v>113.9</v>
      </c>
      <c r="M872" s="12">
        <v>107.6</v>
      </c>
      <c r="N872" s="12">
        <v>-5.53</v>
      </c>
      <c r="O872" s="12">
        <v>155.69999999999999</v>
      </c>
      <c r="P872" s="12">
        <v>102</v>
      </c>
      <c r="Q872" s="12">
        <v>-34.49</v>
      </c>
      <c r="R872" s="12">
        <v>10.89</v>
      </c>
      <c r="S872" s="13">
        <v>0.43</v>
      </c>
      <c r="T872" s="13">
        <v>0.28000000000000003</v>
      </c>
      <c r="U872" s="16">
        <v>-34.5</v>
      </c>
      <c r="V872" s="76">
        <v>12836.6</v>
      </c>
      <c r="W872" s="76">
        <v>12001.9</v>
      </c>
      <c r="X872" s="76">
        <v>-6.5</v>
      </c>
      <c r="Y872" s="15">
        <v>359.33300000000003</v>
      </c>
      <c r="Z872" s="12">
        <v>359.35500000000002</v>
      </c>
      <c r="AA872" s="56">
        <v>0.01</v>
      </c>
      <c r="AB872" s="71">
        <v>43373</v>
      </c>
      <c r="AC872" s="51">
        <v>49.7</v>
      </c>
      <c r="AD872" s="45" t="s">
        <v>742</v>
      </c>
    </row>
    <row r="873" spans="2:30" ht="18" x14ac:dyDescent="0.35">
      <c r="B873" s="20" t="s">
        <v>1491</v>
      </c>
      <c r="C873" s="12">
        <v>49</v>
      </c>
      <c r="D873" s="12">
        <v>65</v>
      </c>
      <c r="E873" s="12">
        <v>32.700000000000003</v>
      </c>
      <c r="F873" s="12">
        <v>15.8</v>
      </c>
      <c r="G873" s="12">
        <v>14.5</v>
      </c>
      <c r="H873" s="12">
        <v>-8.23</v>
      </c>
      <c r="I873" s="12">
        <v>0</v>
      </c>
      <c r="J873" s="12">
        <v>0.2</v>
      </c>
      <c r="K873" s="12"/>
      <c r="L873" s="12">
        <v>2.9</v>
      </c>
      <c r="M873" s="12">
        <v>7.2</v>
      </c>
      <c r="N873" s="12">
        <v>148.28</v>
      </c>
      <c r="O873" s="12">
        <v>12.9</v>
      </c>
      <c r="P873" s="12">
        <v>7.1</v>
      </c>
      <c r="Q873" s="12">
        <v>-44.96</v>
      </c>
      <c r="R873" s="12">
        <v>10.92</v>
      </c>
      <c r="S873" s="13">
        <v>1.1200000000000001</v>
      </c>
      <c r="T873" s="13">
        <v>0.6</v>
      </c>
      <c r="U873" s="16">
        <v>-46.2</v>
      </c>
      <c r="V873" s="76">
        <v>350.2</v>
      </c>
      <c r="W873" s="76">
        <v>464</v>
      </c>
      <c r="X873" s="76">
        <v>32.5</v>
      </c>
      <c r="Y873" s="15">
        <v>11.545</v>
      </c>
      <c r="Z873" s="12">
        <v>11.792</v>
      </c>
      <c r="AA873" s="56">
        <v>2.14</v>
      </c>
      <c r="AB873" s="71">
        <v>43373</v>
      </c>
      <c r="AC873" s="51">
        <v>3.6</v>
      </c>
      <c r="AD873" s="45" t="s">
        <v>731</v>
      </c>
    </row>
    <row r="874" spans="2:30" ht="18" x14ac:dyDescent="0.35">
      <c r="B874" s="20" t="s">
        <v>348</v>
      </c>
      <c r="C874" s="12">
        <v>3246</v>
      </c>
      <c r="D874" s="12">
        <v>3469</v>
      </c>
      <c r="E874" s="12">
        <v>6.9</v>
      </c>
      <c r="F874" s="12">
        <v>518</v>
      </c>
      <c r="G874" s="12">
        <v>526</v>
      </c>
      <c r="H874" s="12">
        <v>1.54</v>
      </c>
      <c r="I874" s="12">
        <v>101</v>
      </c>
      <c r="J874" s="12">
        <v>69</v>
      </c>
      <c r="K874" s="12">
        <v>-31.68</v>
      </c>
      <c r="L874" s="12">
        <v>132</v>
      </c>
      <c r="M874" s="12">
        <v>72</v>
      </c>
      <c r="N874" s="12">
        <v>-45.45</v>
      </c>
      <c r="O874" s="12">
        <v>288</v>
      </c>
      <c r="P874" s="12">
        <v>380</v>
      </c>
      <c r="Q874" s="12">
        <v>31.94</v>
      </c>
      <c r="R874" s="12">
        <v>10.95</v>
      </c>
      <c r="S874" s="13">
        <v>0.83</v>
      </c>
      <c r="T874" s="13">
        <v>1.0900000000000001</v>
      </c>
      <c r="U874" s="16">
        <v>31.6</v>
      </c>
      <c r="V874" s="76">
        <v>13714</v>
      </c>
      <c r="W874" s="76">
        <v>15066</v>
      </c>
      <c r="X874" s="76">
        <v>9.86</v>
      </c>
      <c r="Y874" s="15">
        <v>348</v>
      </c>
      <c r="Z874" s="12">
        <v>349</v>
      </c>
      <c r="AA874" s="56">
        <v>0.28999999999999998</v>
      </c>
      <c r="AB874" s="71">
        <v>43372</v>
      </c>
      <c r="AC874" s="51">
        <v>11.7</v>
      </c>
      <c r="AD874" s="45" t="s">
        <v>680</v>
      </c>
    </row>
    <row r="875" spans="2:30" ht="18" x14ac:dyDescent="0.35">
      <c r="B875" s="20" t="s">
        <v>145</v>
      </c>
      <c r="C875" s="12">
        <v>8516</v>
      </c>
      <c r="D875" s="12">
        <v>10155</v>
      </c>
      <c r="E875" s="12">
        <v>19.2</v>
      </c>
      <c r="F875" s="12">
        <v>1535</v>
      </c>
      <c r="G875" s="12">
        <v>1433</v>
      </c>
      <c r="H875" s="12">
        <v>-6.64</v>
      </c>
      <c r="I875" s="12">
        <v>380</v>
      </c>
      <c r="J875" s="12">
        <v>232</v>
      </c>
      <c r="K875" s="12">
        <v>-38.950000000000003</v>
      </c>
      <c r="L875" s="12">
        <v>97</v>
      </c>
      <c r="M875" s="12">
        <v>86</v>
      </c>
      <c r="N875" s="12">
        <v>-11.34</v>
      </c>
      <c r="O875" s="12">
        <v>1058</v>
      </c>
      <c r="P875" s="12">
        <v>1113</v>
      </c>
      <c r="Q875" s="12">
        <v>5.2</v>
      </c>
      <c r="R875" s="12">
        <v>10.96</v>
      </c>
      <c r="S875" s="13">
        <v>2.68</v>
      </c>
      <c r="T875" s="13">
        <v>2.86</v>
      </c>
      <c r="U875" s="16">
        <v>6.6</v>
      </c>
      <c r="V875" s="76">
        <v>17917</v>
      </c>
      <c r="W875" s="76">
        <v>17652</v>
      </c>
      <c r="X875" s="76">
        <v>-1.48</v>
      </c>
      <c r="Y875" s="15">
        <v>395</v>
      </c>
      <c r="Z875" s="12">
        <v>389.82499999999999</v>
      </c>
      <c r="AA875" s="56">
        <v>-1.31</v>
      </c>
      <c r="AB875" s="71">
        <v>43373</v>
      </c>
      <c r="AC875" s="51">
        <v>7.1</v>
      </c>
      <c r="AD875" s="45" t="s">
        <v>702</v>
      </c>
    </row>
    <row r="876" spans="2:30" ht="18" x14ac:dyDescent="0.35">
      <c r="B876" s="20" t="s">
        <v>383</v>
      </c>
      <c r="C876" s="12">
        <v>1146.5999999999999</v>
      </c>
      <c r="D876" s="12">
        <v>1253.8</v>
      </c>
      <c r="E876" s="12">
        <v>9.3000000000000007</v>
      </c>
      <c r="F876" s="12">
        <v>239.9</v>
      </c>
      <c r="G876" s="12">
        <v>157.9</v>
      </c>
      <c r="H876" s="12">
        <v>-34.18</v>
      </c>
      <c r="I876" s="12">
        <v>36.4</v>
      </c>
      <c r="J876" s="12">
        <v>14.9</v>
      </c>
      <c r="K876" s="12">
        <v>-59.07</v>
      </c>
      <c r="L876" s="12">
        <v>0.8</v>
      </c>
      <c r="M876" s="12">
        <v>5.9</v>
      </c>
      <c r="N876" s="12">
        <v>637.5</v>
      </c>
      <c r="O876" s="12">
        <v>202.9</v>
      </c>
      <c r="P876" s="12">
        <v>137.6</v>
      </c>
      <c r="Q876" s="12">
        <v>-32.18</v>
      </c>
      <c r="R876" s="12">
        <v>10.97</v>
      </c>
      <c r="S876" s="13">
        <v>1.32</v>
      </c>
      <c r="T876" s="13">
        <v>0.91</v>
      </c>
      <c r="U876" s="16">
        <v>-31.1</v>
      </c>
      <c r="V876" s="76">
        <v>726.7</v>
      </c>
      <c r="W876" s="76">
        <v>1927.6</v>
      </c>
      <c r="X876" s="76">
        <v>165.25</v>
      </c>
      <c r="Y876" s="15">
        <v>154.16800000000001</v>
      </c>
      <c r="Z876" s="12">
        <v>151.70599999999999</v>
      </c>
      <c r="AA876" s="56">
        <v>-1.6</v>
      </c>
      <c r="AB876" s="71">
        <v>43372</v>
      </c>
      <c r="AC876" s="51">
        <v>11.1</v>
      </c>
      <c r="AD876" s="45" t="s">
        <v>679</v>
      </c>
    </row>
    <row r="877" spans="2:30" ht="18" x14ac:dyDescent="0.35">
      <c r="B877" s="20" t="s">
        <v>4</v>
      </c>
      <c r="C877" s="12">
        <v>11061</v>
      </c>
      <c r="D877" s="12">
        <v>11953</v>
      </c>
      <c r="E877" s="12">
        <v>8.1</v>
      </c>
      <c r="F877" s="12">
        <v>1776</v>
      </c>
      <c r="G877" s="12">
        <v>1674</v>
      </c>
      <c r="H877" s="12">
        <v>-5.74</v>
      </c>
      <c r="I877" s="12">
        <v>617</v>
      </c>
      <c r="J877" s="12">
        <v>362</v>
      </c>
      <c r="K877" s="12">
        <v>-41.33</v>
      </c>
      <c r="L877" s="12">
        <v>0</v>
      </c>
      <c r="M877" s="12">
        <v>0</v>
      </c>
      <c r="N877" s="12"/>
      <c r="O877" s="12">
        <v>1159</v>
      </c>
      <c r="P877" s="12">
        <v>1312</v>
      </c>
      <c r="Q877" s="12">
        <v>13.2</v>
      </c>
      <c r="R877" s="12">
        <v>10.98</v>
      </c>
      <c r="S877" s="13">
        <v>1.61</v>
      </c>
      <c r="T877" s="13">
        <v>1.91</v>
      </c>
      <c r="U877" s="16">
        <v>18.3</v>
      </c>
      <c r="V877" s="76">
        <v>37927</v>
      </c>
      <c r="W877" s="76">
        <v>41299</v>
      </c>
      <c r="X877" s="76">
        <v>8.89</v>
      </c>
      <c r="Y877" s="15">
        <v>719</v>
      </c>
      <c r="Z877" s="12">
        <v>688</v>
      </c>
      <c r="AA877" s="56">
        <v>-4.3099999999999996</v>
      </c>
      <c r="AB877" s="71">
        <v>43373</v>
      </c>
      <c r="AC877" s="51">
        <v>11.3</v>
      </c>
      <c r="AD877" s="45" t="s">
        <v>690</v>
      </c>
    </row>
    <row r="878" spans="2:30" ht="18" x14ac:dyDescent="0.35">
      <c r="B878" s="20" t="s">
        <v>515</v>
      </c>
      <c r="C878" s="12">
        <v>9070</v>
      </c>
      <c r="D878" s="12">
        <v>9948</v>
      </c>
      <c r="E878" s="12">
        <v>9.6999999999999993</v>
      </c>
      <c r="F878" s="12">
        <v>1072</v>
      </c>
      <c r="G878" s="12">
        <v>1270</v>
      </c>
      <c r="H878" s="12">
        <v>18.47</v>
      </c>
      <c r="I878" s="12">
        <v>122</v>
      </c>
      <c r="J878" s="12">
        <v>178</v>
      </c>
      <c r="K878" s="12">
        <v>45.9</v>
      </c>
      <c r="L878" s="12">
        <v>0</v>
      </c>
      <c r="M878" s="12">
        <v>0</v>
      </c>
      <c r="N878" s="12"/>
      <c r="O878" s="12">
        <v>950</v>
      </c>
      <c r="P878" s="12">
        <v>1092</v>
      </c>
      <c r="Q878" s="12">
        <v>14.95</v>
      </c>
      <c r="R878" s="12">
        <v>10.98</v>
      </c>
      <c r="S878" s="13">
        <v>0.56999999999999995</v>
      </c>
      <c r="T878" s="13">
        <v>0.67</v>
      </c>
      <c r="U878" s="16">
        <v>17.899999999999999</v>
      </c>
      <c r="V878" s="76">
        <v>11654</v>
      </c>
      <c r="W878" s="76">
        <v>13491</v>
      </c>
      <c r="X878" s="76">
        <v>15.76</v>
      </c>
      <c r="Y878" s="15">
        <v>1676.9</v>
      </c>
      <c r="Z878" s="12">
        <v>1634.4</v>
      </c>
      <c r="AA878" s="56">
        <v>-2.5299999999999998</v>
      </c>
      <c r="AB878" s="71">
        <v>43343</v>
      </c>
      <c r="AC878" s="51">
        <v>28.7</v>
      </c>
      <c r="AD878" s="45" t="s">
        <v>704</v>
      </c>
    </row>
    <row r="879" spans="2:30" ht="18" x14ac:dyDescent="0.35">
      <c r="B879" s="20" t="s">
        <v>512</v>
      </c>
      <c r="C879" s="12">
        <v>1863</v>
      </c>
      <c r="D879" s="12">
        <v>2083</v>
      </c>
      <c r="E879" s="12">
        <v>11.8</v>
      </c>
      <c r="F879" s="12">
        <v>238</v>
      </c>
      <c r="G879" s="12">
        <v>309</v>
      </c>
      <c r="H879" s="12">
        <v>29.83</v>
      </c>
      <c r="I879" s="12">
        <v>71</v>
      </c>
      <c r="J879" s="12">
        <v>66</v>
      </c>
      <c r="K879" s="12">
        <v>-7.04</v>
      </c>
      <c r="L879" s="12">
        <v>18</v>
      </c>
      <c r="M879" s="12">
        <v>14</v>
      </c>
      <c r="N879" s="12">
        <v>-22.22</v>
      </c>
      <c r="O879" s="12">
        <v>149</v>
      </c>
      <c r="P879" s="12">
        <v>229</v>
      </c>
      <c r="Q879" s="12">
        <v>53.69</v>
      </c>
      <c r="R879" s="12">
        <v>10.99</v>
      </c>
      <c r="S879" s="13">
        <v>3.28</v>
      </c>
      <c r="T879" s="13">
        <v>5.29</v>
      </c>
      <c r="U879" s="16">
        <v>61.5</v>
      </c>
      <c r="V879" s="76">
        <v>4460</v>
      </c>
      <c r="W879" s="76">
        <v>4374</v>
      </c>
      <c r="X879" s="76">
        <v>-1.93</v>
      </c>
      <c r="Y879" s="15">
        <v>45.5</v>
      </c>
      <c r="Z879" s="12">
        <v>43.3</v>
      </c>
      <c r="AA879" s="56">
        <v>-4.84</v>
      </c>
      <c r="AB879" s="71">
        <v>43373</v>
      </c>
      <c r="AC879" s="51">
        <v>12.1</v>
      </c>
      <c r="AD879" s="45" t="s">
        <v>694</v>
      </c>
    </row>
    <row r="880" spans="2:30" ht="18" x14ac:dyDescent="0.35">
      <c r="B880" s="20" t="s">
        <v>1492</v>
      </c>
      <c r="C880" s="12">
        <v>83.8</v>
      </c>
      <c r="D880" s="12">
        <v>89.9</v>
      </c>
      <c r="E880" s="12">
        <v>7.3</v>
      </c>
      <c r="F880" s="12">
        <v>7.9</v>
      </c>
      <c r="G880" s="12">
        <v>12.9</v>
      </c>
      <c r="H880" s="12">
        <v>63.29</v>
      </c>
      <c r="I880" s="12">
        <v>2.7</v>
      </c>
      <c r="J880" s="12">
        <v>2.9</v>
      </c>
      <c r="K880" s="12">
        <v>7.41</v>
      </c>
      <c r="L880" s="12">
        <v>0</v>
      </c>
      <c r="M880" s="12">
        <v>0</v>
      </c>
      <c r="N880" s="12"/>
      <c r="O880" s="12">
        <v>5.2</v>
      </c>
      <c r="P880" s="12">
        <v>9.9</v>
      </c>
      <c r="Q880" s="12">
        <v>90.38</v>
      </c>
      <c r="R880" s="12">
        <v>11.01</v>
      </c>
      <c r="S880" s="13">
        <v>0.34</v>
      </c>
      <c r="T880" s="13">
        <v>0.66</v>
      </c>
      <c r="U880" s="16">
        <v>92.1</v>
      </c>
      <c r="V880" s="76">
        <v>619</v>
      </c>
      <c r="W880" s="76">
        <v>593.1</v>
      </c>
      <c r="X880" s="76">
        <v>-4.18</v>
      </c>
      <c r="Y880" s="15">
        <v>15.273999999999999</v>
      </c>
      <c r="Z880" s="12">
        <v>15.109</v>
      </c>
      <c r="AA880" s="56">
        <v>-1.08</v>
      </c>
      <c r="AB880" s="71">
        <v>43373</v>
      </c>
      <c r="AC880" s="51">
        <v>11.4</v>
      </c>
      <c r="AD880" s="45" t="s">
        <v>729</v>
      </c>
    </row>
    <row r="881" spans="2:30" ht="18" x14ac:dyDescent="0.35">
      <c r="B881" s="20" t="s">
        <v>197</v>
      </c>
      <c r="C881" s="12">
        <v>5303</v>
      </c>
      <c r="D881" s="12">
        <v>5575</v>
      </c>
      <c r="E881" s="12">
        <v>5.0999999999999996</v>
      </c>
      <c r="F881" s="12">
        <v>845</v>
      </c>
      <c r="G881" s="12">
        <v>810</v>
      </c>
      <c r="H881" s="12">
        <v>-4.1399999999999997</v>
      </c>
      <c r="I881" s="12">
        <v>304</v>
      </c>
      <c r="J881" s="12">
        <v>171</v>
      </c>
      <c r="K881" s="12">
        <v>-43.75</v>
      </c>
      <c r="L881" s="12">
        <v>13</v>
      </c>
      <c r="M881" s="12">
        <v>24</v>
      </c>
      <c r="N881" s="12">
        <v>84.62</v>
      </c>
      <c r="O881" s="12">
        <v>528</v>
      </c>
      <c r="P881" s="12">
        <v>615</v>
      </c>
      <c r="Q881" s="12">
        <v>16.48</v>
      </c>
      <c r="R881" s="12">
        <v>11.03</v>
      </c>
      <c r="S881" s="13">
        <v>0.88</v>
      </c>
      <c r="T881" s="13">
        <v>1.08</v>
      </c>
      <c r="U881" s="16">
        <v>22.4</v>
      </c>
      <c r="V881" s="76">
        <v>15449</v>
      </c>
      <c r="W881" s="76">
        <v>16729</v>
      </c>
      <c r="X881" s="76">
        <v>8.2899999999999991</v>
      </c>
      <c r="Y881" s="15">
        <v>598</v>
      </c>
      <c r="Z881" s="12">
        <v>569</v>
      </c>
      <c r="AA881" s="56">
        <v>-4.8499999999999996</v>
      </c>
      <c r="AB881" s="71">
        <v>43373</v>
      </c>
      <c r="AC881" s="51">
        <v>13.4</v>
      </c>
      <c r="AD881" s="45" t="s">
        <v>690</v>
      </c>
    </row>
    <row r="882" spans="2:30" ht="18" x14ac:dyDescent="0.35">
      <c r="B882" s="20" t="s">
        <v>1493</v>
      </c>
      <c r="C882" s="12">
        <v>649.6</v>
      </c>
      <c r="D882" s="12">
        <v>689.3</v>
      </c>
      <c r="E882" s="12">
        <v>6.1</v>
      </c>
      <c r="F882" s="12">
        <v>60.4</v>
      </c>
      <c r="G882" s="12">
        <v>119.2</v>
      </c>
      <c r="H882" s="12">
        <v>97.35</v>
      </c>
      <c r="I882" s="12">
        <v>4.4000000000000004</v>
      </c>
      <c r="J882" s="12">
        <v>18.600000000000001</v>
      </c>
      <c r="K882" s="12">
        <v>322.73</v>
      </c>
      <c r="L882" s="12">
        <v>28</v>
      </c>
      <c r="M882" s="12">
        <v>24.4</v>
      </c>
      <c r="N882" s="12">
        <v>-12.86</v>
      </c>
      <c r="O882" s="12">
        <v>28</v>
      </c>
      <c r="P882" s="12">
        <v>76.2</v>
      </c>
      <c r="Q882" s="12">
        <v>172.14</v>
      </c>
      <c r="R882" s="12">
        <v>11.05</v>
      </c>
      <c r="S882" s="13">
        <v>0.14000000000000001</v>
      </c>
      <c r="T882" s="13">
        <v>0.36</v>
      </c>
      <c r="U882" s="16">
        <v>170.8</v>
      </c>
      <c r="V882" s="76">
        <v>3280.8</v>
      </c>
      <c r="W882" s="76">
        <v>2893</v>
      </c>
      <c r="X882" s="76">
        <v>-11.82</v>
      </c>
      <c r="Y882" s="15">
        <v>208.1</v>
      </c>
      <c r="Z882" s="12">
        <v>209.1</v>
      </c>
      <c r="AA882" s="56">
        <v>0.48</v>
      </c>
      <c r="AB882" s="71">
        <v>43373</v>
      </c>
      <c r="AC882" s="51">
        <v>16.399999999999999</v>
      </c>
      <c r="AD882" s="45" t="s">
        <v>696</v>
      </c>
    </row>
    <row r="883" spans="2:30" ht="18" x14ac:dyDescent="0.35">
      <c r="B883" s="20" t="s">
        <v>1494</v>
      </c>
      <c r="C883" s="12">
        <v>309.89999999999998</v>
      </c>
      <c r="D883" s="12">
        <v>279.89999999999998</v>
      </c>
      <c r="E883" s="12">
        <v>-9.6999999999999993</v>
      </c>
      <c r="F883" s="12">
        <v>62.4</v>
      </c>
      <c r="G883" s="12">
        <v>50</v>
      </c>
      <c r="H883" s="12">
        <v>-19.87</v>
      </c>
      <c r="I883" s="12">
        <v>2.8</v>
      </c>
      <c r="J883" s="12">
        <v>-3.3</v>
      </c>
      <c r="K883" s="12">
        <v>-217.86</v>
      </c>
      <c r="L883" s="12">
        <v>23.2</v>
      </c>
      <c r="M883" s="12">
        <v>22.1</v>
      </c>
      <c r="N883" s="12">
        <v>-4.74</v>
      </c>
      <c r="O883" s="12">
        <v>36.4</v>
      </c>
      <c r="P883" s="12">
        <v>31.1</v>
      </c>
      <c r="Q883" s="12">
        <v>-14.56</v>
      </c>
      <c r="R883" s="12">
        <v>11.11</v>
      </c>
      <c r="S883" s="13">
        <v>0.75</v>
      </c>
      <c r="T883" s="13">
        <v>0.62</v>
      </c>
      <c r="U883" s="16">
        <v>-17.899999999999999</v>
      </c>
      <c r="V883" s="76">
        <v>3902.8</v>
      </c>
      <c r="W883" s="76">
        <v>3600.2</v>
      </c>
      <c r="X883" s="76">
        <v>-7.75</v>
      </c>
      <c r="Y883" s="15">
        <v>48.552</v>
      </c>
      <c r="Z883" s="12">
        <v>50.460999999999999</v>
      </c>
      <c r="AA883" s="56">
        <v>3.93</v>
      </c>
      <c r="AB883" s="71">
        <v>43373</v>
      </c>
      <c r="AC883" s="51">
        <v>16.3</v>
      </c>
      <c r="AD883" s="45" t="s">
        <v>723</v>
      </c>
    </row>
    <row r="884" spans="2:30" ht="18" x14ac:dyDescent="0.35">
      <c r="B884" s="20" t="s">
        <v>1495</v>
      </c>
      <c r="C884" s="12">
        <v>222.1</v>
      </c>
      <c r="D884" s="12">
        <v>253.3</v>
      </c>
      <c r="E884" s="12">
        <v>14</v>
      </c>
      <c r="F884" s="12">
        <v>23.8</v>
      </c>
      <c r="G884" s="12">
        <v>45.2</v>
      </c>
      <c r="H884" s="12">
        <v>89.92</v>
      </c>
      <c r="I884" s="12">
        <v>3.8</v>
      </c>
      <c r="J884" s="12">
        <v>11.5</v>
      </c>
      <c r="K884" s="12">
        <v>202.63</v>
      </c>
      <c r="L884" s="12">
        <v>4.8</v>
      </c>
      <c r="M884" s="12">
        <v>5.2</v>
      </c>
      <c r="N884" s="12">
        <v>8.33</v>
      </c>
      <c r="O884" s="12">
        <v>15.3</v>
      </c>
      <c r="P884" s="12">
        <v>28.2</v>
      </c>
      <c r="Q884" s="12">
        <v>84.31</v>
      </c>
      <c r="R884" s="12">
        <v>11.13</v>
      </c>
      <c r="S884" s="13">
        <v>0.47</v>
      </c>
      <c r="T884" s="13">
        <v>0.87</v>
      </c>
      <c r="U884" s="16">
        <v>84.4</v>
      </c>
      <c r="V884" s="76">
        <v>788.9</v>
      </c>
      <c r="W884" s="76">
        <v>843.1</v>
      </c>
      <c r="X884" s="76">
        <v>6.87</v>
      </c>
      <c r="Y884" s="15">
        <v>32.213999999999999</v>
      </c>
      <c r="Z884" s="12">
        <v>32.28</v>
      </c>
      <c r="AA884" s="56">
        <v>0.2</v>
      </c>
      <c r="AB884" s="71">
        <v>43373</v>
      </c>
      <c r="AC884" s="51">
        <v>28</v>
      </c>
      <c r="AD884" s="45" t="s">
        <v>696</v>
      </c>
    </row>
    <row r="885" spans="2:30" ht="18" x14ac:dyDescent="0.35">
      <c r="B885" s="20" t="s">
        <v>381</v>
      </c>
      <c r="C885" s="12">
        <v>554.29999999999995</v>
      </c>
      <c r="D885" s="12">
        <v>674.3</v>
      </c>
      <c r="E885" s="12">
        <v>21.6</v>
      </c>
      <c r="F885" s="12">
        <v>116</v>
      </c>
      <c r="G885" s="12">
        <v>94.7</v>
      </c>
      <c r="H885" s="12">
        <v>-18.36</v>
      </c>
      <c r="I885" s="12">
        <v>8.5</v>
      </c>
      <c r="J885" s="12">
        <v>2.6</v>
      </c>
      <c r="K885" s="12">
        <v>-69.41</v>
      </c>
      <c r="L885" s="12">
        <v>11</v>
      </c>
      <c r="M885" s="12">
        <v>16.7</v>
      </c>
      <c r="N885" s="12">
        <v>51.82</v>
      </c>
      <c r="O885" s="12">
        <v>96.5</v>
      </c>
      <c r="P885" s="12">
        <v>75.400000000000006</v>
      </c>
      <c r="Q885" s="12">
        <v>-21.87</v>
      </c>
      <c r="R885" s="12">
        <v>11.18</v>
      </c>
      <c r="S885" s="13">
        <v>0.87</v>
      </c>
      <c r="T885" s="13">
        <v>0.68</v>
      </c>
      <c r="U885" s="16">
        <v>-22.4</v>
      </c>
      <c r="V885" s="76">
        <v>2202.9</v>
      </c>
      <c r="W885" s="76">
        <v>3289.9</v>
      </c>
      <c r="X885" s="76">
        <v>49.34</v>
      </c>
      <c r="Y885" s="15">
        <v>110.99299999999999</v>
      </c>
      <c r="Z885" s="12">
        <v>111.747</v>
      </c>
      <c r="AA885" s="56">
        <v>0.68</v>
      </c>
      <c r="AB885" s="71">
        <v>43373</v>
      </c>
      <c r="AC885" s="51">
        <v>39.4</v>
      </c>
      <c r="AD885" s="45" t="s">
        <v>700</v>
      </c>
    </row>
    <row r="886" spans="2:30" ht="18" x14ac:dyDescent="0.35">
      <c r="B886" s="20" t="s">
        <v>14</v>
      </c>
      <c r="C886" s="12">
        <v>1856</v>
      </c>
      <c r="D886" s="12">
        <v>1889</v>
      </c>
      <c r="E886" s="12">
        <v>1.8</v>
      </c>
      <c r="F886" s="12">
        <v>306</v>
      </c>
      <c r="G886" s="12">
        <v>317</v>
      </c>
      <c r="H886" s="12">
        <v>3.59</v>
      </c>
      <c r="I886" s="12">
        <v>92</v>
      </c>
      <c r="J886" s="12">
        <v>48</v>
      </c>
      <c r="K886" s="12">
        <v>-47.83</v>
      </c>
      <c r="L886" s="12">
        <v>39</v>
      </c>
      <c r="M886" s="12">
        <v>42</v>
      </c>
      <c r="N886" s="12">
        <v>7.69</v>
      </c>
      <c r="O886" s="12">
        <v>161</v>
      </c>
      <c r="P886" s="12">
        <v>212</v>
      </c>
      <c r="Q886" s="12">
        <v>31.68</v>
      </c>
      <c r="R886" s="12">
        <v>11.22</v>
      </c>
      <c r="S886" s="13">
        <v>1.1499999999999999</v>
      </c>
      <c r="T886" s="13">
        <v>1.53</v>
      </c>
      <c r="U886" s="16">
        <v>32.6</v>
      </c>
      <c r="V886" s="76">
        <v>5645</v>
      </c>
      <c r="W886" s="76">
        <v>5669</v>
      </c>
      <c r="X886" s="76">
        <v>0.43</v>
      </c>
      <c r="Y886" s="15">
        <v>140</v>
      </c>
      <c r="Z886" s="12">
        <v>139</v>
      </c>
      <c r="AA886" s="56">
        <v>-0.71</v>
      </c>
      <c r="AB886" s="71">
        <v>43373</v>
      </c>
      <c r="AC886" s="51">
        <v>17.8</v>
      </c>
      <c r="AD886" s="45" t="s">
        <v>725</v>
      </c>
    </row>
    <row r="887" spans="2:30" ht="18" x14ac:dyDescent="0.35">
      <c r="B887" s="20" t="s">
        <v>1496</v>
      </c>
      <c r="C887" s="12">
        <v>471</v>
      </c>
      <c r="D887" s="12">
        <v>440</v>
      </c>
      <c r="E887" s="12">
        <v>-6.6</v>
      </c>
      <c r="F887" s="12">
        <v>98.4</v>
      </c>
      <c r="G887" s="12">
        <v>55.6</v>
      </c>
      <c r="H887" s="12">
        <v>-43.5</v>
      </c>
      <c r="I887" s="12">
        <v>41</v>
      </c>
      <c r="J887" s="12">
        <v>5.5</v>
      </c>
      <c r="K887" s="12">
        <v>-86.59</v>
      </c>
      <c r="L887" s="12">
        <v>0.1</v>
      </c>
      <c r="M887" s="12">
        <v>0.2</v>
      </c>
      <c r="N887" s="12">
        <v>100</v>
      </c>
      <c r="O887" s="12">
        <v>56.6</v>
      </c>
      <c r="P887" s="12">
        <v>49.4</v>
      </c>
      <c r="Q887" s="12">
        <v>-12.72</v>
      </c>
      <c r="R887" s="12">
        <v>11.23</v>
      </c>
      <c r="S887" s="13">
        <v>0.26</v>
      </c>
      <c r="T887" s="13">
        <v>0.23</v>
      </c>
      <c r="U887" s="16">
        <v>-12</v>
      </c>
      <c r="V887" s="76">
        <v>266.8</v>
      </c>
      <c r="W887" s="76">
        <v>269.10000000000002</v>
      </c>
      <c r="X887" s="76">
        <v>0.86</v>
      </c>
      <c r="Y887" s="15">
        <v>214.12899999999999</v>
      </c>
      <c r="Z887" s="12">
        <v>212.41499999999999</v>
      </c>
      <c r="AA887" s="56">
        <v>-0.8</v>
      </c>
      <c r="AB887" s="71">
        <v>43373</v>
      </c>
      <c r="AC887" s="51">
        <v>15.3</v>
      </c>
      <c r="AD887" s="45" t="s">
        <v>722</v>
      </c>
    </row>
    <row r="888" spans="2:30" ht="18" x14ac:dyDescent="0.35">
      <c r="B888" s="20" t="s">
        <v>243</v>
      </c>
      <c r="C888" s="12">
        <v>2621.4</v>
      </c>
      <c r="D888" s="12">
        <v>2831.3</v>
      </c>
      <c r="E888" s="12">
        <v>8</v>
      </c>
      <c r="F888" s="12">
        <v>326.7</v>
      </c>
      <c r="G888" s="12">
        <v>559</v>
      </c>
      <c r="H888" s="12">
        <v>71.099999999999994</v>
      </c>
      <c r="I888" s="12">
        <v>92.5</v>
      </c>
      <c r="J888" s="12">
        <v>180.6</v>
      </c>
      <c r="K888" s="12">
        <v>95.24</v>
      </c>
      <c r="L888" s="12">
        <v>59.9</v>
      </c>
      <c r="M888" s="12">
        <v>59.4</v>
      </c>
      <c r="N888" s="12">
        <v>-0.83</v>
      </c>
      <c r="O888" s="12">
        <v>171.5</v>
      </c>
      <c r="P888" s="12">
        <v>318.8</v>
      </c>
      <c r="Q888" s="12">
        <v>85.89</v>
      </c>
      <c r="R888" s="12">
        <v>11.26</v>
      </c>
      <c r="S888" s="13">
        <v>1.65</v>
      </c>
      <c r="T888" s="13">
        <v>3.1</v>
      </c>
      <c r="U888" s="16">
        <v>87.7</v>
      </c>
      <c r="V888" s="76">
        <v>10565.9</v>
      </c>
      <c r="W888" s="76">
        <v>9413.2999999999993</v>
      </c>
      <c r="X888" s="76">
        <v>-10.91</v>
      </c>
      <c r="Y888" s="15">
        <v>103.7</v>
      </c>
      <c r="Z888" s="12">
        <v>102.7</v>
      </c>
      <c r="AA888" s="56">
        <v>-0.96</v>
      </c>
      <c r="AB888" s="71">
        <v>43373</v>
      </c>
      <c r="AC888" s="51">
        <v>17.8</v>
      </c>
      <c r="AD888" s="45" t="s">
        <v>725</v>
      </c>
    </row>
    <row r="889" spans="2:30" ht="18" x14ac:dyDescent="0.35">
      <c r="B889" s="20" t="s">
        <v>1497</v>
      </c>
      <c r="C889" s="12">
        <v>78.3</v>
      </c>
      <c r="D889" s="12">
        <v>75.3</v>
      </c>
      <c r="E889" s="12">
        <v>-3.8</v>
      </c>
      <c r="F889" s="12">
        <v>6</v>
      </c>
      <c r="G889" s="12">
        <v>10.199999999999999</v>
      </c>
      <c r="H889" s="12">
        <v>70</v>
      </c>
      <c r="I889" s="12">
        <v>0</v>
      </c>
      <c r="J889" s="12">
        <v>0</v>
      </c>
      <c r="K889" s="12"/>
      <c r="L889" s="12">
        <v>2.4</v>
      </c>
      <c r="M889" s="12">
        <v>1.6</v>
      </c>
      <c r="N889" s="12">
        <v>-33.33</v>
      </c>
      <c r="O889" s="12">
        <v>1.6</v>
      </c>
      <c r="P889" s="12">
        <v>8.5</v>
      </c>
      <c r="Q889" s="12">
        <v>431.25</v>
      </c>
      <c r="R889" s="12">
        <v>11.29</v>
      </c>
      <c r="S889" s="13">
        <v>7.0000000000000007E-2</v>
      </c>
      <c r="T889" s="13">
        <v>0.31</v>
      </c>
      <c r="U889" s="16">
        <v>364.9</v>
      </c>
      <c r="V889" s="76">
        <v>265.3</v>
      </c>
      <c r="W889" s="76">
        <v>253.3</v>
      </c>
      <c r="X889" s="76">
        <v>-4.5199999999999996</v>
      </c>
      <c r="Y889" s="15">
        <v>23.501000000000001</v>
      </c>
      <c r="Z889" s="12">
        <v>27.628</v>
      </c>
      <c r="AA889" s="56">
        <v>17.559999999999999</v>
      </c>
      <c r="AB889" s="71">
        <v>43373</v>
      </c>
      <c r="AC889" s="51">
        <v>7.9</v>
      </c>
      <c r="AD889" s="45" t="s">
        <v>1047</v>
      </c>
    </row>
    <row r="890" spans="2:30" ht="18" x14ac:dyDescent="0.35">
      <c r="B890" s="20" t="s">
        <v>1498</v>
      </c>
      <c r="C890" s="12">
        <v>392.4</v>
      </c>
      <c r="D890" s="12">
        <v>414.2</v>
      </c>
      <c r="E890" s="12">
        <v>5.6</v>
      </c>
      <c r="F890" s="12">
        <v>80.5</v>
      </c>
      <c r="G890" s="12">
        <v>79.099999999999994</v>
      </c>
      <c r="H890" s="12">
        <v>-1.74</v>
      </c>
      <c r="I890" s="12">
        <v>2</v>
      </c>
      <c r="J890" s="12">
        <v>1</v>
      </c>
      <c r="K890" s="12">
        <v>-50</v>
      </c>
      <c r="L890" s="12">
        <v>29.2</v>
      </c>
      <c r="M890" s="12">
        <v>32</v>
      </c>
      <c r="N890" s="12">
        <v>9.59</v>
      </c>
      <c r="O890" s="12">
        <v>50.7</v>
      </c>
      <c r="P890" s="12">
        <v>46.8</v>
      </c>
      <c r="Q890" s="12">
        <v>-7.69</v>
      </c>
      <c r="R890" s="12">
        <v>11.3</v>
      </c>
      <c r="S890" s="13">
        <v>0.36</v>
      </c>
      <c r="T890" s="13">
        <v>0.33</v>
      </c>
      <c r="U890" s="16">
        <v>-8.1</v>
      </c>
      <c r="V890" s="76">
        <v>2618.9</v>
      </c>
      <c r="W890" s="76">
        <v>2734.6</v>
      </c>
      <c r="X890" s="76">
        <v>4.42</v>
      </c>
      <c r="Y890" s="15">
        <v>140.9</v>
      </c>
      <c r="Z890" s="12">
        <v>141.5</v>
      </c>
      <c r="AA890" s="56">
        <v>0.43</v>
      </c>
      <c r="AB890" s="71">
        <v>43373</v>
      </c>
      <c r="AC890" s="51">
        <v>29.1</v>
      </c>
      <c r="AD890" s="45" t="s">
        <v>742</v>
      </c>
    </row>
    <row r="891" spans="2:30" ht="18" x14ac:dyDescent="0.35">
      <c r="B891" s="20" t="s">
        <v>1499</v>
      </c>
      <c r="C891" s="12">
        <v>1986</v>
      </c>
      <c r="D891" s="12">
        <v>2085</v>
      </c>
      <c r="E891" s="12">
        <v>5</v>
      </c>
      <c r="F891" s="12">
        <v>252</v>
      </c>
      <c r="G891" s="12">
        <v>296</v>
      </c>
      <c r="H891" s="12">
        <v>17.46</v>
      </c>
      <c r="I891" s="12">
        <v>88</v>
      </c>
      <c r="J891" s="12">
        <v>51</v>
      </c>
      <c r="K891" s="12">
        <v>-42.05</v>
      </c>
      <c r="L891" s="12">
        <v>10</v>
      </c>
      <c r="M891" s="12">
        <v>9</v>
      </c>
      <c r="N891" s="12">
        <v>-10</v>
      </c>
      <c r="O891" s="12">
        <v>147</v>
      </c>
      <c r="P891" s="12">
        <v>236</v>
      </c>
      <c r="Q891" s="12">
        <v>60.54</v>
      </c>
      <c r="R891" s="12">
        <v>11.32</v>
      </c>
      <c r="S891" s="13">
        <v>0.53</v>
      </c>
      <c r="T891" s="13">
        <v>0.85</v>
      </c>
      <c r="U891" s="16">
        <v>59.4</v>
      </c>
      <c r="V891" s="76">
        <v>5231</v>
      </c>
      <c r="W891" s="76">
        <v>4682</v>
      </c>
      <c r="X891" s="76">
        <v>-10.5</v>
      </c>
      <c r="Y891" s="15">
        <v>276</v>
      </c>
      <c r="Z891" s="12">
        <v>278</v>
      </c>
      <c r="AA891" s="56">
        <v>0.72</v>
      </c>
      <c r="AB891" s="71">
        <v>43373</v>
      </c>
      <c r="AC891" s="51">
        <v>14.4</v>
      </c>
      <c r="AD891" s="45" t="s">
        <v>698</v>
      </c>
    </row>
    <row r="892" spans="2:30" ht="18" x14ac:dyDescent="0.35">
      <c r="B892" s="20" t="s">
        <v>329</v>
      </c>
      <c r="C892" s="12">
        <v>4310</v>
      </c>
      <c r="D892" s="12">
        <v>4908</v>
      </c>
      <c r="E892" s="12">
        <v>13.9</v>
      </c>
      <c r="F892" s="12">
        <v>930</v>
      </c>
      <c r="G892" s="12">
        <v>1329</v>
      </c>
      <c r="H892" s="12">
        <v>42.9</v>
      </c>
      <c r="I892" s="12">
        <v>387</v>
      </c>
      <c r="J892" s="12">
        <v>522</v>
      </c>
      <c r="K892" s="12">
        <v>34.880000000000003</v>
      </c>
      <c r="L892" s="12">
        <v>304</v>
      </c>
      <c r="M892" s="12">
        <v>143</v>
      </c>
      <c r="N892" s="12">
        <v>-52.96</v>
      </c>
      <c r="O892" s="12">
        <v>274</v>
      </c>
      <c r="P892" s="12">
        <v>556</v>
      </c>
      <c r="Q892" s="12">
        <v>102.92</v>
      </c>
      <c r="R892" s="12">
        <v>11.33</v>
      </c>
      <c r="S892" s="13">
        <v>0.19</v>
      </c>
      <c r="T892" s="13">
        <v>0.38</v>
      </c>
      <c r="U892" s="16">
        <v>102.4</v>
      </c>
      <c r="V892" s="76">
        <v>30354</v>
      </c>
      <c r="W892" s="76">
        <v>27772</v>
      </c>
      <c r="X892" s="76">
        <v>-8.51</v>
      </c>
      <c r="Y892" s="15">
        <v>1454</v>
      </c>
      <c r="Z892" s="12">
        <v>1458</v>
      </c>
      <c r="AA892" s="56">
        <v>0.28000000000000003</v>
      </c>
      <c r="AB892" s="71">
        <v>43373</v>
      </c>
      <c r="AC892" s="51">
        <v>5.9</v>
      </c>
      <c r="AD892" s="45" t="s">
        <v>772</v>
      </c>
    </row>
    <row r="893" spans="2:30" ht="18" x14ac:dyDescent="0.35">
      <c r="B893" s="20" t="s">
        <v>247</v>
      </c>
      <c r="C893" s="12">
        <v>1640.1</v>
      </c>
      <c r="D893" s="12">
        <v>1809.9</v>
      </c>
      <c r="E893" s="12">
        <v>10.4</v>
      </c>
      <c r="F893" s="12">
        <v>242.3</v>
      </c>
      <c r="G893" s="12">
        <v>300.5</v>
      </c>
      <c r="H893" s="12">
        <v>24.02</v>
      </c>
      <c r="I893" s="12">
        <v>77.8</v>
      </c>
      <c r="J893" s="12">
        <v>67.400000000000006</v>
      </c>
      <c r="K893" s="12">
        <v>-13.37</v>
      </c>
      <c r="L893" s="12">
        <v>25.4</v>
      </c>
      <c r="M893" s="12">
        <v>26.4</v>
      </c>
      <c r="N893" s="12">
        <v>3.94</v>
      </c>
      <c r="O893" s="12">
        <v>138</v>
      </c>
      <c r="P893" s="12">
        <v>205.1</v>
      </c>
      <c r="Q893" s="12">
        <v>48.62</v>
      </c>
      <c r="R893" s="12">
        <v>11.33</v>
      </c>
      <c r="S893" s="13">
        <v>1.47</v>
      </c>
      <c r="T893" s="13">
        <v>2.1800000000000002</v>
      </c>
      <c r="U893" s="16">
        <v>48.3</v>
      </c>
      <c r="V893" s="76">
        <v>4033</v>
      </c>
      <c r="W893" s="76">
        <v>3969.8</v>
      </c>
      <c r="X893" s="76">
        <v>-1.57</v>
      </c>
      <c r="Y893" s="15">
        <v>93.8</v>
      </c>
      <c r="Z893" s="12">
        <v>94</v>
      </c>
      <c r="AA893" s="56">
        <v>0.21</v>
      </c>
      <c r="AB893" s="71">
        <v>43373</v>
      </c>
      <c r="AC893" s="51">
        <v>13.3</v>
      </c>
      <c r="AD893" s="45" t="s">
        <v>757</v>
      </c>
    </row>
    <row r="894" spans="2:30" ht="18" x14ac:dyDescent="0.35">
      <c r="B894" s="20" t="s">
        <v>1500</v>
      </c>
      <c r="C894" s="12">
        <v>2464.9</v>
      </c>
      <c r="D894" s="12">
        <v>2596.1999999999998</v>
      </c>
      <c r="E894" s="12">
        <v>5.3</v>
      </c>
      <c r="F894" s="12">
        <v>621.9</v>
      </c>
      <c r="G894" s="12">
        <v>527.5</v>
      </c>
      <c r="H894" s="12">
        <v>-15.18</v>
      </c>
      <c r="I894" s="12">
        <v>108.7</v>
      </c>
      <c r="J894" s="12">
        <v>109.4</v>
      </c>
      <c r="K894" s="12">
        <v>0.64</v>
      </c>
      <c r="L894" s="12">
        <v>214.3</v>
      </c>
      <c r="M894" s="12">
        <v>118.5</v>
      </c>
      <c r="N894" s="12">
        <v>-44.7</v>
      </c>
      <c r="O894" s="12">
        <v>293.60000000000002</v>
      </c>
      <c r="P894" s="12">
        <v>294.3</v>
      </c>
      <c r="Q894" s="12">
        <v>0.24</v>
      </c>
      <c r="R894" s="12">
        <v>11.34</v>
      </c>
      <c r="S894" s="13">
        <v>0.5</v>
      </c>
      <c r="T894" s="13">
        <v>0.49</v>
      </c>
      <c r="U894" s="16">
        <v>-0.9</v>
      </c>
      <c r="V894" s="76">
        <v>15577.4</v>
      </c>
      <c r="W894" s="76">
        <v>16875.5</v>
      </c>
      <c r="X894" s="76">
        <v>8.33</v>
      </c>
      <c r="Y894" s="15">
        <v>593</v>
      </c>
      <c r="Z894" s="12">
        <v>596</v>
      </c>
      <c r="AA894" s="56">
        <v>0.51</v>
      </c>
      <c r="AB894" s="71">
        <v>43281</v>
      </c>
      <c r="AC894" s="51">
        <v>26.1</v>
      </c>
      <c r="AD894" s="45" t="s">
        <v>743</v>
      </c>
    </row>
    <row r="895" spans="2:30" ht="18" x14ac:dyDescent="0.35">
      <c r="B895" s="20" t="s">
        <v>1501</v>
      </c>
      <c r="C895" s="12">
        <v>152.80000000000001</v>
      </c>
      <c r="D895" s="12">
        <v>165.7</v>
      </c>
      <c r="E895" s="12">
        <v>8.4</v>
      </c>
      <c r="F895" s="12">
        <v>19.600000000000001</v>
      </c>
      <c r="G895" s="12">
        <v>27.2</v>
      </c>
      <c r="H895" s="12">
        <v>38.78</v>
      </c>
      <c r="I895" s="12">
        <v>4.9000000000000004</v>
      </c>
      <c r="J895" s="12">
        <v>6.4</v>
      </c>
      <c r="K895" s="12">
        <v>30.61</v>
      </c>
      <c r="L895" s="12">
        <v>1.3</v>
      </c>
      <c r="M895" s="12">
        <v>1.7</v>
      </c>
      <c r="N895" s="12">
        <v>30.77</v>
      </c>
      <c r="O895" s="12">
        <v>13.3</v>
      </c>
      <c r="P895" s="12">
        <v>18.8</v>
      </c>
      <c r="Q895" s="12">
        <v>41.35</v>
      </c>
      <c r="R895" s="12">
        <v>11.35</v>
      </c>
      <c r="S895" s="13">
        <v>1.17</v>
      </c>
      <c r="T895" s="13">
        <v>1.65</v>
      </c>
      <c r="U895" s="16">
        <v>40.4</v>
      </c>
      <c r="V895" s="76">
        <v>458.1</v>
      </c>
      <c r="W895" s="76">
        <v>384.8</v>
      </c>
      <c r="X895" s="76">
        <v>-16</v>
      </c>
      <c r="Y895" s="15">
        <v>11.343999999999999</v>
      </c>
      <c r="Z895" s="12">
        <v>11.420999999999999</v>
      </c>
      <c r="AA895" s="56">
        <v>0.68</v>
      </c>
      <c r="AB895" s="71">
        <v>43372</v>
      </c>
      <c r="AC895" s="51">
        <v>25.4</v>
      </c>
      <c r="AD895" s="45" t="s">
        <v>696</v>
      </c>
    </row>
    <row r="896" spans="2:30" ht="18" x14ac:dyDescent="0.35">
      <c r="B896" s="20" t="s">
        <v>1502</v>
      </c>
      <c r="C896" s="12">
        <v>43.3</v>
      </c>
      <c r="D896" s="12">
        <v>55.2</v>
      </c>
      <c r="E896" s="12">
        <v>27.5</v>
      </c>
      <c r="F896" s="12">
        <v>8.3000000000000007</v>
      </c>
      <c r="G896" s="12">
        <v>15.4</v>
      </c>
      <c r="H896" s="12">
        <v>85.54</v>
      </c>
      <c r="I896" s="12">
        <v>0</v>
      </c>
      <c r="J896" s="12">
        <v>0</v>
      </c>
      <c r="K896" s="12"/>
      <c r="L896" s="12">
        <v>6.3</v>
      </c>
      <c r="M896" s="12">
        <v>6.5</v>
      </c>
      <c r="N896" s="12">
        <v>3.17</v>
      </c>
      <c r="O896" s="12">
        <v>0.6</v>
      </c>
      <c r="P896" s="12">
        <v>6.3</v>
      </c>
      <c r="Q896" s="12">
        <v>950</v>
      </c>
      <c r="R896" s="12">
        <v>11.41</v>
      </c>
      <c r="S896" s="13">
        <v>0.01</v>
      </c>
      <c r="T896" s="13">
        <v>7.0000000000000007E-2</v>
      </c>
      <c r="U896" s="16">
        <v>755.4</v>
      </c>
      <c r="V896" s="76">
        <v>766.2</v>
      </c>
      <c r="W896" s="76">
        <v>914.3</v>
      </c>
      <c r="X896" s="76">
        <v>19.329999999999998</v>
      </c>
      <c r="Y896" s="15">
        <v>73.067999999999998</v>
      </c>
      <c r="Z896" s="12">
        <v>91.944999999999993</v>
      </c>
      <c r="AA896" s="56">
        <v>25.83</v>
      </c>
      <c r="AB896" s="71">
        <v>43373</v>
      </c>
      <c r="AC896" s="51">
        <v>74.7</v>
      </c>
      <c r="AD896" s="45" t="s">
        <v>721</v>
      </c>
    </row>
    <row r="897" spans="2:30" ht="18" x14ac:dyDescent="0.35">
      <c r="B897" s="20" t="s">
        <v>1503</v>
      </c>
      <c r="C897" s="12">
        <v>634.20000000000005</v>
      </c>
      <c r="D897" s="12">
        <v>679</v>
      </c>
      <c r="E897" s="12">
        <v>7.1</v>
      </c>
      <c r="F897" s="12">
        <v>100</v>
      </c>
      <c r="G897" s="12">
        <v>106.7</v>
      </c>
      <c r="H897" s="12">
        <v>6.7</v>
      </c>
      <c r="I897" s="12">
        <v>22.9</v>
      </c>
      <c r="J897" s="12">
        <v>17.8</v>
      </c>
      <c r="K897" s="12">
        <v>-22.27</v>
      </c>
      <c r="L897" s="12">
        <v>12.7</v>
      </c>
      <c r="M897" s="12">
        <v>11.4</v>
      </c>
      <c r="N897" s="12">
        <v>-10.24</v>
      </c>
      <c r="O897" s="12">
        <v>64.5</v>
      </c>
      <c r="P897" s="12">
        <v>77.5</v>
      </c>
      <c r="Q897" s="12">
        <v>20.16</v>
      </c>
      <c r="R897" s="12">
        <v>11.41</v>
      </c>
      <c r="S897" s="13">
        <v>0.75</v>
      </c>
      <c r="T897" s="13">
        <v>0.91</v>
      </c>
      <c r="U897" s="16">
        <v>20.7</v>
      </c>
      <c r="V897" s="76">
        <v>2090.3000000000002</v>
      </c>
      <c r="W897" s="76">
        <v>1903.4</v>
      </c>
      <c r="X897" s="76">
        <v>-8.94</v>
      </c>
      <c r="Y897" s="15">
        <v>85.869</v>
      </c>
      <c r="Z897" s="12">
        <v>85.477000000000004</v>
      </c>
      <c r="AA897" s="56">
        <v>-0.46</v>
      </c>
      <c r="AB897" s="71">
        <v>43373</v>
      </c>
      <c r="AC897" s="51">
        <v>33.1</v>
      </c>
      <c r="AD897" s="45" t="s">
        <v>707</v>
      </c>
    </row>
    <row r="898" spans="2:30" ht="18" x14ac:dyDescent="0.35">
      <c r="B898" s="20" t="s">
        <v>254</v>
      </c>
      <c r="C898" s="12">
        <v>3532</v>
      </c>
      <c r="D898" s="12">
        <v>4278</v>
      </c>
      <c r="E898" s="12">
        <v>21.1</v>
      </c>
      <c r="F898" s="12">
        <v>579</v>
      </c>
      <c r="G898" s="12">
        <v>603</v>
      </c>
      <c r="H898" s="12">
        <v>4.1500000000000004</v>
      </c>
      <c r="I898" s="12">
        <v>92</v>
      </c>
      <c r="J898" s="12">
        <v>42</v>
      </c>
      <c r="K898" s="12">
        <v>-54.35</v>
      </c>
      <c r="L898" s="12">
        <v>69</v>
      </c>
      <c r="M898" s="12">
        <v>71</v>
      </c>
      <c r="N898" s="12">
        <v>2.9</v>
      </c>
      <c r="O898" s="12">
        <v>418</v>
      </c>
      <c r="P898" s="12">
        <v>490</v>
      </c>
      <c r="Q898" s="12">
        <v>17.22</v>
      </c>
      <c r="R898" s="12">
        <v>11.45</v>
      </c>
      <c r="S898" s="13">
        <v>1.87</v>
      </c>
      <c r="T898" s="13">
        <v>2.2400000000000002</v>
      </c>
      <c r="U898" s="16">
        <v>20.100000000000001</v>
      </c>
      <c r="V898" s="76">
        <v>260471</v>
      </c>
      <c r="W898" s="76">
        <v>288780</v>
      </c>
      <c r="X898" s="76">
        <v>10.87</v>
      </c>
      <c r="Y898" s="15">
        <v>223.87200000000001</v>
      </c>
      <c r="Z898" s="12">
        <v>218.46899999999999</v>
      </c>
      <c r="AA898" s="56">
        <v>-2.41</v>
      </c>
      <c r="AB898" s="71">
        <v>43373</v>
      </c>
      <c r="AC898" s="51">
        <v>17.899999999999999</v>
      </c>
      <c r="AD898" s="45" t="s">
        <v>729</v>
      </c>
    </row>
    <row r="899" spans="2:30" ht="18" x14ac:dyDescent="0.35">
      <c r="B899" s="20" t="s">
        <v>1504</v>
      </c>
      <c r="C899" s="12">
        <v>417.4</v>
      </c>
      <c r="D899" s="12">
        <v>444.2</v>
      </c>
      <c r="E899" s="12">
        <v>6.4</v>
      </c>
      <c r="F899" s="12">
        <v>55.3</v>
      </c>
      <c r="G899" s="12">
        <v>64</v>
      </c>
      <c r="H899" s="12">
        <v>15.73</v>
      </c>
      <c r="I899" s="12">
        <v>18.8</v>
      </c>
      <c r="J899" s="12">
        <v>11.7</v>
      </c>
      <c r="K899" s="12">
        <v>-37.770000000000003</v>
      </c>
      <c r="L899" s="12">
        <v>1</v>
      </c>
      <c r="M899" s="12">
        <v>1.1000000000000001</v>
      </c>
      <c r="N899" s="12">
        <v>10</v>
      </c>
      <c r="O899" s="12">
        <v>35.4</v>
      </c>
      <c r="P899" s="12">
        <v>51.2</v>
      </c>
      <c r="Q899" s="12">
        <v>44.63</v>
      </c>
      <c r="R899" s="12">
        <v>11.53</v>
      </c>
      <c r="S899" s="13">
        <v>2.13</v>
      </c>
      <c r="T899" s="13">
        <v>3.06</v>
      </c>
      <c r="U899" s="16">
        <v>43.8</v>
      </c>
      <c r="V899" s="76">
        <v>417.8</v>
      </c>
      <c r="W899" s="76">
        <v>411</v>
      </c>
      <c r="X899" s="76">
        <v>-1.63</v>
      </c>
      <c r="Y899" s="15">
        <v>16.675999999999998</v>
      </c>
      <c r="Z899" s="12">
        <v>16.771999999999998</v>
      </c>
      <c r="AA899" s="56">
        <v>0.57999999999999996</v>
      </c>
      <c r="AB899" s="71">
        <v>43373</v>
      </c>
      <c r="AC899" s="51">
        <v>25.4</v>
      </c>
      <c r="AD899" s="45" t="s">
        <v>725</v>
      </c>
    </row>
    <row r="900" spans="2:30" ht="18" x14ac:dyDescent="0.35">
      <c r="B900" s="20" t="s">
        <v>198</v>
      </c>
      <c r="C900" s="12">
        <v>2883.2</v>
      </c>
      <c r="D900" s="12">
        <v>2934.2</v>
      </c>
      <c r="E900" s="12">
        <v>1.8</v>
      </c>
      <c r="F900" s="12">
        <v>512.1</v>
      </c>
      <c r="G900" s="12">
        <v>410.1</v>
      </c>
      <c r="H900" s="12">
        <v>-19.920000000000002</v>
      </c>
      <c r="I900" s="12">
        <v>147.4</v>
      </c>
      <c r="J900" s="12">
        <v>64.5</v>
      </c>
      <c r="K900" s="12">
        <v>-56.24</v>
      </c>
      <c r="L900" s="12">
        <v>71.599999999999994</v>
      </c>
      <c r="M900" s="12">
        <v>0</v>
      </c>
      <c r="N900" s="12">
        <v>-100</v>
      </c>
      <c r="O900" s="12">
        <v>287</v>
      </c>
      <c r="P900" s="12">
        <v>338.3</v>
      </c>
      <c r="Q900" s="12">
        <v>17.87</v>
      </c>
      <c r="R900" s="12">
        <v>11.53</v>
      </c>
      <c r="S900" s="13">
        <v>1.33</v>
      </c>
      <c r="T900" s="13">
        <v>1.56</v>
      </c>
      <c r="U900" s="16">
        <v>17.8</v>
      </c>
      <c r="V900" s="76">
        <v>18189.5</v>
      </c>
      <c r="W900" s="76">
        <v>16606.2</v>
      </c>
      <c r="X900" s="76">
        <v>-8.6999999999999993</v>
      </c>
      <c r="Y900" s="15">
        <v>216.5</v>
      </c>
      <c r="Z900" s="12">
        <v>216.6</v>
      </c>
      <c r="AA900" s="56">
        <v>0.05</v>
      </c>
      <c r="AB900" s="71">
        <v>43373</v>
      </c>
      <c r="AC900" s="51">
        <v>11.6</v>
      </c>
      <c r="AD900" s="45" t="s">
        <v>771</v>
      </c>
    </row>
    <row r="901" spans="2:30" ht="18" x14ac:dyDescent="0.35">
      <c r="B901" s="20" t="s">
        <v>1505</v>
      </c>
      <c r="C901" s="12">
        <v>77.599999999999994</v>
      </c>
      <c r="D901" s="12">
        <v>81.400000000000006</v>
      </c>
      <c r="E901" s="12">
        <v>4.9000000000000004</v>
      </c>
      <c r="F901" s="12">
        <v>5.0999999999999996</v>
      </c>
      <c r="G901" s="12">
        <v>13.5</v>
      </c>
      <c r="H901" s="12">
        <v>164.71</v>
      </c>
      <c r="I901" s="12">
        <v>1.7</v>
      </c>
      <c r="J901" s="12">
        <v>4</v>
      </c>
      <c r="K901" s="12">
        <v>135.29</v>
      </c>
      <c r="L901" s="12">
        <v>0</v>
      </c>
      <c r="M901" s="12">
        <v>0</v>
      </c>
      <c r="N901" s="12"/>
      <c r="O901" s="12">
        <v>3.3</v>
      </c>
      <c r="P901" s="12">
        <v>9.4</v>
      </c>
      <c r="Q901" s="12">
        <v>184.85</v>
      </c>
      <c r="R901" s="12">
        <v>11.55</v>
      </c>
      <c r="S901" s="13">
        <v>0.08</v>
      </c>
      <c r="T901" s="13">
        <v>0.22</v>
      </c>
      <c r="U901" s="16">
        <v>183.2</v>
      </c>
      <c r="V901" s="76">
        <v>91.9</v>
      </c>
      <c r="W901" s="76">
        <v>85.4</v>
      </c>
      <c r="X901" s="76">
        <v>-7.07</v>
      </c>
      <c r="Y901" s="15">
        <v>43.715000000000003</v>
      </c>
      <c r="Z901" s="12">
        <v>43.732999999999997</v>
      </c>
      <c r="AA901" s="56">
        <v>0.04</v>
      </c>
      <c r="AB901" s="71">
        <v>43373</v>
      </c>
      <c r="AC901" s="51">
        <v>11.3</v>
      </c>
      <c r="AD901" s="45" t="s">
        <v>1334</v>
      </c>
    </row>
    <row r="902" spans="2:30" ht="18" x14ac:dyDescent="0.35">
      <c r="B902" s="20" t="s">
        <v>1506</v>
      </c>
      <c r="C902" s="12">
        <v>109.7</v>
      </c>
      <c r="D902" s="12">
        <v>134.6</v>
      </c>
      <c r="E902" s="12">
        <v>22.7</v>
      </c>
      <c r="F902" s="12">
        <v>10.3</v>
      </c>
      <c r="G902" s="12">
        <v>21</v>
      </c>
      <c r="H902" s="12">
        <v>103.88</v>
      </c>
      <c r="I902" s="12">
        <v>2.2999999999999998</v>
      </c>
      <c r="J902" s="12">
        <v>5.4</v>
      </c>
      <c r="K902" s="12">
        <v>134.78</v>
      </c>
      <c r="L902" s="12">
        <v>0</v>
      </c>
      <c r="M902" s="12">
        <v>0</v>
      </c>
      <c r="N902" s="12"/>
      <c r="O902" s="12">
        <v>8</v>
      </c>
      <c r="P902" s="12">
        <v>15.6</v>
      </c>
      <c r="Q902" s="12">
        <v>95</v>
      </c>
      <c r="R902" s="12">
        <v>11.59</v>
      </c>
      <c r="S902" s="13">
        <v>0.22</v>
      </c>
      <c r="T902" s="13">
        <v>0.42</v>
      </c>
      <c r="U902" s="16">
        <v>91.7</v>
      </c>
      <c r="V902" s="76">
        <v>100.8</v>
      </c>
      <c r="W902" s="76">
        <v>87.6</v>
      </c>
      <c r="X902" s="76">
        <v>-13.1</v>
      </c>
      <c r="Y902" s="15">
        <v>36.253999999999998</v>
      </c>
      <c r="Z902" s="12">
        <v>36.802</v>
      </c>
      <c r="AA902" s="56">
        <v>1.51</v>
      </c>
      <c r="AB902" s="71">
        <v>43373</v>
      </c>
      <c r="AC902" s="51">
        <v>38.6</v>
      </c>
      <c r="AD902" s="45" t="s">
        <v>697</v>
      </c>
    </row>
    <row r="903" spans="2:30" ht="18" x14ac:dyDescent="0.35">
      <c r="B903" s="20" t="s">
        <v>1507</v>
      </c>
      <c r="C903" s="12">
        <v>247</v>
      </c>
      <c r="D903" s="12">
        <v>306.89999999999998</v>
      </c>
      <c r="E903" s="12">
        <v>24.3</v>
      </c>
      <c r="F903" s="12">
        <v>51.9</v>
      </c>
      <c r="G903" s="12">
        <v>47</v>
      </c>
      <c r="H903" s="12">
        <v>-9.44</v>
      </c>
      <c r="I903" s="12">
        <v>18.2</v>
      </c>
      <c r="J903" s="12">
        <v>11</v>
      </c>
      <c r="K903" s="12">
        <v>-39.56</v>
      </c>
      <c r="L903" s="12">
        <v>0</v>
      </c>
      <c r="M903" s="12">
        <v>0</v>
      </c>
      <c r="N903" s="12"/>
      <c r="O903" s="12">
        <v>33.5</v>
      </c>
      <c r="P903" s="12">
        <v>35.6</v>
      </c>
      <c r="Q903" s="12">
        <v>6.27</v>
      </c>
      <c r="R903" s="12">
        <v>11.6</v>
      </c>
      <c r="S903" s="13">
        <v>2.78</v>
      </c>
      <c r="T903" s="13">
        <v>3.04</v>
      </c>
      <c r="U903" s="16">
        <v>9.3000000000000007</v>
      </c>
      <c r="V903" s="76">
        <v>172.8</v>
      </c>
      <c r="W903" s="76">
        <v>189.2</v>
      </c>
      <c r="X903" s="76">
        <v>9.49</v>
      </c>
      <c r="Y903" s="15">
        <v>12.037000000000001</v>
      </c>
      <c r="Z903" s="12">
        <v>11.702</v>
      </c>
      <c r="AA903" s="56">
        <v>-2.78</v>
      </c>
      <c r="AB903" s="71">
        <v>43372</v>
      </c>
      <c r="AC903" s="51">
        <v>42.9</v>
      </c>
      <c r="AD903" s="45" t="s">
        <v>771</v>
      </c>
    </row>
    <row r="904" spans="2:30" ht="18" x14ac:dyDescent="0.35">
      <c r="B904" s="20" t="s">
        <v>1508</v>
      </c>
      <c r="C904" s="12">
        <v>184.4</v>
      </c>
      <c r="D904" s="12">
        <v>200.9</v>
      </c>
      <c r="E904" s="12">
        <v>8.9</v>
      </c>
      <c r="F904" s="12">
        <v>40.4</v>
      </c>
      <c r="G904" s="12">
        <v>46.9</v>
      </c>
      <c r="H904" s="12">
        <v>16.09</v>
      </c>
      <c r="I904" s="12">
        <v>3</v>
      </c>
      <c r="J904" s="12">
        <v>8.4</v>
      </c>
      <c r="K904" s="12">
        <v>180</v>
      </c>
      <c r="L904" s="12">
        <v>8.6</v>
      </c>
      <c r="M904" s="12">
        <v>7.8</v>
      </c>
      <c r="N904" s="12">
        <v>-9.3000000000000007</v>
      </c>
      <c r="O904" s="12">
        <v>24.7</v>
      </c>
      <c r="P904" s="12">
        <v>23.4</v>
      </c>
      <c r="Q904" s="12">
        <v>-5.26</v>
      </c>
      <c r="R904" s="12">
        <v>11.65</v>
      </c>
      <c r="S904" s="13">
        <v>0.19</v>
      </c>
      <c r="T904" s="13">
        <v>0.18</v>
      </c>
      <c r="U904" s="16">
        <v>-5.7</v>
      </c>
      <c r="V904" s="76">
        <v>1353.2</v>
      </c>
      <c r="W904" s="76">
        <v>1241.9000000000001</v>
      </c>
      <c r="X904" s="76">
        <v>-8.2200000000000006</v>
      </c>
      <c r="Y904" s="15">
        <v>128.96600000000001</v>
      </c>
      <c r="Z904" s="12">
        <v>129.756</v>
      </c>
      <c r="AA904" s="56">
        <v>0.61</v>
      </c>
      <c r="AB904" s="71">
        <v>43373</v>
      </c>
      <c r="AC904" s="51">
        <v>24.6</v>
      </c>
      <c r="AD904" s="45" t="s">
        <v>742</v>
      </c>
    </row>
    <row r="905" spans="2:30" ht="18" x14ac:dyDescent="0.35">
      <c r="B905" s="20" t="s">
        <v>1509</v>
      </c>
      <c r="C905" s="12">
        <v>817.5</v>
      </c>
      <c r="D905" s="12">
        <v>914.9</v>
      </c>
      <c r="E905" s="12">
        <v>11.9</v>
      </c>
      <c r="F905" s="12">
        <v>137.6</v>
      </c>
      <c r="G905" s="12">
        <v>152.6</v>
      </c>
      <c r="H905" s="12">
        <v>10.9</v>
      </c>
      <c r="I905" s="12">
        <v>44.1</v>
      </c>
      <c r="J905" s="12">
        <v>34.299999999999997</v>
      </c>
      <c r="K905" s="12">
        <v>-22.22</v>
      </c>
      <c r="L905" s="12">
        <v>25.2</v>
      </c>
      <c r="M905" s="12">
        <v>26.8</v>
      </c>
      <c r="N905" s="12">
        <v>6.35</v>
      </c>
      <c r="O905" s="12">
        <v>82.6</v>
      </c>
      <c r="P905" s="12">
        <v>106.9</v>
      </c>
      <c r="Q905" s="12">
        <v>29.42</v>
      </c>
      <c r="R905" s="12">
        <v>11.68</v>
      </c>
      <c r="S905" s="13">
        <v>0.56000000000000005</v>
      </c>
      <c r="T905" s="13">
        <v>0.73</v>
      </c>
      <c r="U905" s="16">
        <v>29.7</v>
      </c>
      <c r="V905" s="76">
        <v>3103.5</v>
      </c>
      <c r="W905" s="76">
        <v>3099.7</v>
      </c>
      <c r="X905" s="76">
        <v>-0.12</v>
      </c>
      <c r="Y905" s="15">
        <v>146.80000000000001</v>
      </c>
      <c r="Z905" s="12">
        <v>147.19999999999999</v>
      </c>
      <c r="AA905" s="56">
        <v>0.27</v>
      </c>
      <c r="AB905" s="71">
        <v>43338</v>
      </c>
      <c r="AC905" s="51">
        <v>31.2</v>
      </c>
      <c r="AD905" s="45" t="s">
        <v>940</v>
      </c>
    </row>
    <row r="906" spans="2:30" ht="18" x14ac:dyDescent="0.35">
      <c r="B906" s="20" t="s">
        <v>250</v>
      </c>
      <c r="C906" s="12">
        <v>3564.5</v>
      </c>
      <c r="D906" s="12">
        <v>3747.2</v>
      </c>
      <c r="E906" s="12">
        <v>5.0999999999999996</v>
      </c>
      <c r="F906" s="12">
        <v>586.6</v>
      </c>
      <c r="G906" s="12">
        <v>539.79999999999995</v>
      </c>
      <c r="H906" s="12">
        <v>-7.98</v>
      </c>
      <c r="I906" s="12">
        <v>129.30000000000001</v>
      </c>
      <c r="J906" s="12">
        <v>38.4</v>
      </c>
      <c r="K906" s="12">
        <v>-70.3</v>
      </c>
      <c r="L906" s="12">
        <v>60.7</v>
      </c>
      <c r="M906" s="12">
        <v>58.3</v>
      </c>
      <c r="N906" s="12">
        <v>-3.95</v>
      </c>
      <c r="O906" s="12">
        <v>393.2</v>
      </c>
      <c r="P906" s="12">
        <v>440.2</v>
      </c>
      <c r="Q906" s="12">
        <v>11.95</v>
      </c>
      <c r="R906" s="12">
        <v>11.75</v>
      </c>
      <c r="S906" s="13">
        <v>1.34</v>
      </c>
      <c r="T906" s="13">
        <v>1.5</v>
      </c>
      <c r="U906" s="16">
        <v>12</v>
      </c>
      <c r="V906" s="76">
        <v>12634.4</v>
      </c>
      <c r="W906" s="76">
        <v>12033.2</v>
      </c>
      <c r="X906" s="76">
        <v>-4.76</v>
      </c>
      <c r="Y906" s="15">
        <v>293.39999999999998</v>
      </c>
      <c r="Z906" s="12">
        <v>293.39999999999998</v>
      </c>
      <c r="AA906" s="56">
        <v>0</v>
      </c>
      <c r="AB906" s="71">
        <v>43373</v>
      </c>
      <c r="AC906" s="51">
        <v>30.6</v>
      </c>
      <c r="AD906" s="45" t="s">
        <v>761</v>
      </c>
    </row>
    <row r="907" spans="2:30" ht="18" x14ac:dyDescent="0.35">
      <c r="B907" s="20" t="s">
        <v>1510</v>
      </c>
      <c r="C907" s="12">
        <v>174.9</v>
      </c>
      <c r="D907" s="12">
        <v>194.1</v>
      </c>
      <c r="E907" s="12">
        <v>11</v>
      </c>
      <c r="F907" s="12">
        <v>-506.3</v>
      </c>
      <c r="G907" s="12">
        <v>31.2</v>
      </c>
      <c r="H907" s="12">
        <v>-106.16</v>
      </c>
      <c r="I907" s="12">
        <v>-55.9</v>
      </c>
      <c r="J907" s="12">
        <v>7.7</v>
      </c>
      <c r="K907" s="12">
        <v>113.77</v>
      </c>
      <c r="L907" s="12">
        <v>15.4</v>
      </c>
      <c r="M907" s="12">
        <v>15.4</v>
      </c>
      <c r="N907" s="12">
        <v>0</v>
      </c>
      <c r="O907" s="12">
        <v>-441.9</v>
      </c>
      <c r="P907" s="12">
        <v>22.8</v>
      </c>
      <c r="Q907" s="12">
        <v>105.16</v>
      </c>
      <c r="R907" s="12">
        <v>11.75</v>
      </c>
      <c r="S907" s="13">
        <v>-24.91</v>
      </c>
      <c r="T907" s="13">
        <v>1.29</v>
      </c>
      <c r="U907" s="16">
        <v>105.2</v>
      </c>
      <c r="V907" s="76">
        <v>1857.9</v>
      </c>
      <c r="W907" s="76">
        <v>1863.1</v>
      </c>
      <c r="X907" s="76">
        <v>0.28000000000000003</v>
      </c>
      <c r="Y907" s="15">
        <v>17.742000000000001</v>
      </c>
      <c r="Z907" s="12">
        <v>17.738</v>
      </c>
      <c r="AA907" s="56">
        <v>-0.02</v>
      </c>
      <c r="AB907" s="71">
        <v>43373</v>
      </c>
      <c r="AC907" s="51">
        <v>26.6</v>
      </c>
      <c r="AD907" s="45" t="s">
        <v>692</v>
      </c>
    </row>
    <row r="908" spans="2:30" ht="18" x14ac:dyDescent="0.35">
      <c r="B908" s="20" t="s">
        <v>1511</v>
      </c>
      <c r="C908" s="12">
        <v>574.70000000000005</v>
      </c>
      <c r="D908" s="12">
        <v>507.8</v>
      </c>
      <c r="E908" s="12">
        <v>-11.6</v>
      </c>
      <c r="F908" s="12">
        <v>182.3</v>
      </c>
      <c r="G908" s="12">
        <v>203.1</v>
      </c>
      <c r="H908" s="12">
        <v>11.41</v>
      </c>
      <c r="I908" s="12">
        <v>0.5</v>
      </c>
      <c r="J908" s="12">
        <v>1.5</v>
      </c>
      <c r="K908" s="12">
        <v>200</v>
      </c>
      <c r="L908" s="12">
        <v>33.9</v>
      </c>
      <c r="M908" s="12">
        <v>46</v>
      </c>
      <c r="N908" s="12">
        <v>35.69</v>
      </c>
      <c r="O908" s="12">
        <v>65.099999999999994</v>
      </c>
      <c r="P908" s="12">
        <v>59.7</v>
      </c>
      <c r="Q908" s="12">
        <v>-8.2899999999999991</v>
      </c>
      <c r="R908" s="12">
        <v>11.76</v>
      </c>
      <c r="S908" s="13">
        <v>0.38</v>
      </c>
      <c r="T908" s="13">
        <v>0.39</v>
      </c>
      <c r="U908" s="16">
        <v>3</v>
      </c>
      <c r="V908" s="76">
        <v>3957.9</v>
      </c>
      <c r="W908" s="76">
        <v>5448.7</v>
      </c>
      <c r="X908" s="76">
        <v>37.67</v>
      </c>
      <c r="Y908" s="15">
        <v>171.39500000000001</v>
      </c>
      <c r="Z908" s="12">
        <v>152.60900000000001</v>
      </c>
      <c r="AA908" s="56">
        <v>-10.96</v>
      </c>
      <c r="AB908" s="71">
        <v>43373</v>
      </c>
      <c r="AC908" s="51">
        <v>51.4</v>
      </c>
      <c r="AD908" s="45" t="s">
        <v>740</v>
      </c>
    </row>
    <row r="909" spans="2:30" ht="18" x14ac:dyDescent="0.35">
      <c r="B909" s="20" t="s">
        <v>1512</v>
      </c>
      <c r="C909" s="12">
        <v>1206.5</v>
      </c>
      <c r="D909" s="12">
        <v>1281.0999999999999</v>
      </c>
      <c r="E909" s="12">
        <v>6.2</v>
      </c>
      <c r="F909" s="12">
        <v>220.3</v>
      </c>
      <c r="G909" s="12">
        <v>238.1</v>
      </c>
      <c r="H909" s="12">
        <v>8.08</v>
      </c>
      <c r="I909" s="12">
        <v>64.400000000000006</v>
      </c>
      <c r="J909" s="12">
        <v>52.1</v>
      </c>
      <c r="K909" s="12">
        <v>-19.100000000000001</v>
      </c>
      <c r="L909" s="12">
        <v>32.5</v>
      </c>
      <c r="M909" s="12">
        <v>35.200000000000003</v>
      </c>
      <c r="N909" s="12">
        <v>8.31</v>
      </c>
      <c r="O909" s="12">
        <v>123.2</v>
      </c>
      <c r="P909" s="12">
        <v>150.80000000000001</v>
      </c>
      <c r="Q909" s="12">
        <v>22.4</v>
      </c>
      <c r="R909" s="12">
        <v>11.77</v>
      </c>
      <c r="S909" s="13">
        <v>0.47</v>
      </c>
      <c r="T909" s="13">
        <v>0.56999999999999995</v>
      </c>
      <c r="U909" s="16">
        <v>22.4</v>
      </c>
      <c r="V909" s="76">
        <v>5921.8</v>
      </c>
      <c r="W909" s="76">
        <v>5692.5</v>
      </c>
      <c r="X909" s="76">
        <v>-3.87</v>
      </c>
      <c r="Y909" s="15">
        <v>264.3</v>
      </c>
      <c r="Z909" s="12">
        <v>264.39499999999998</v>
      </c>
      <c r="AA909" s="56">
        <v>0.04</v>
      </c>
      <c r="AB909" s="71">
        <v>43373</v>
      </c>
      <c r="AC909" s="51">
        <v>44.2</v>
      </c>
      <c r="AD909" s="45" t="s">
        <v>736</v>
      </c>
    </row>
    <row r="910" spans="2:30" ht="18" x14ac:dyDescent="0.35">
      <c r="B910" s="20" t="s">
        <v>1513</v>
      </c>
      <c r="C910" s="12">
        <v>677.9</v>
      </c>
      <c r="D910" s="12">
        <v>781</v>
      </c>
      <c r="E910" s="12">
        <v>15.2</v>
      </c>
      <c r="F910" s="12">
        <v>93.1</v>
      </c>
      <c r="G910" s="12">
        <v>137.6</v>
      </c>
      <c r="H910" s="12">
        <v>47.8</v>
      </c>
      <c r="I910" s="12">
        <v>21.6</v>
      </c>
      <c r="J910" s="12">
        <v>34.6</v>
      </c>
      <c r="K910" s="12">
        <v>60.19</v>
      </c>
      <c r="L910" s="12">
        <v>6.9</v>
      </c>
      <c r="M910" s="12">
        <v>10.8</v>
      </c>
      <c r="N910" s="12">
        <v>56.52</v>
      </c>
      <c r="O910" s="12">
        <v>64.400000000000006</v>
      </c>
      <c r="P910" s="12">
        <v>92.1</v>
      </c>
      <c r="Q910" s="12">
        <v>43.01</v>
      </c>
      <c r="R910" s="12">
        <v>11.79</v>
      </c>
      <c r="S910" s="13">
        <v>0.41</v>
      </c>
      <c r="T910" s="13">
        <v>0.6</v>
      </c>
      <c r="U910" s="16">
        <v>46.4</v>
      </c>
      <c r="V910" s="76">
        <v>1733.4</v>
      </c>
      <c r="W910" s="76">
        <v>1893</v>
      </c>
      <c r="X910" s="76">
        <v>9.2100000000000009</v>
      </c>
      <c r="Y910" s="15">
        <v>156.70099999999999</v>
      </c>
      <c r="Z910" s="12">
        <v>152.946</v>
      </c>
      <c r="AA910" s="56">
        <v>-2.4</v>
      </c>
      <c r="AB910" s="71">
        <v>43372</v>
      </c>
      <c r="AC910" s="51">
        <v>9.4</v>
      </c>
      <c r="AD910" s="45" t="s">
        <v>715</v>
      </c>
    </row>
    <row r="911" spans="2:30" ht="18" x14ac:dyDescent="0.35">
      <c r="B911" s="20" t="s">
        <v>1514</v>
      </c>
      <c r="C911" s="12">
        <v>576.9</v>
      </c>
      <c r="D911" s="12">
        <v>603.29999999999995</v>
      </c>
      <c r="E911" s="12">
        <v>4.5999999999999996</v>
      </c>
      <c r="F911" s="12">
        <v>112.2</v>
      </c>
      <c r="G911" s="12">
        <v>129.80000000000001</v>
      </c>
      <c r="H911" s="12">
        <v>15.69</v>
      </c>
      <c r="I911" s="12">
        <v>30.5</v>
      </c>
      <c r="J911" s="12">
        <v>29.4</v>
      </c>
      <c r="K911" s="12">
        <v>-3.61</v>
      </c>
      <c r="L911" s="12">
        <v>28.3</v>
      </c>
      <c r="M911" s="12">
        <v>26.4</v>
      </c>
      <c r="N911" s="12">
        <v>-6.71</v>
      </c>
      <c r="O911" s="12">
        <v>50.2</v>
      </c>
      <c r="P911" s="12">
        <v>71.2</v>
      </c>
      <c r="Q911" s="12">
        <v>41.83</v>
      </c>
      <c r="R911" s="12">
        <v>11.8</v>
      </c>
      <c r="S911" s="13">
        <v>0.8</v>
      </c>
      <c r="T911" s="13">
        <v>1.18</v>
      </c>
      <c r="U911" s="16">
        <v>47.2</v>
      </c>
      <c r="V911" s="76">
        <v>4912.7</v>
      </c>
      <c r="W911" s="76">
        <v>4342.7</v>
      </c>
      <c r="X911" s="76">
        <v>-11.6</v>
      </c>
      <c r="Y911" s="15">
        <v>62.476999999999997</v>
      </c>
      <c r="Z911" s="12">
        <v>60.131</v>
      </c>
      <c r="AA911" s="56">
        <v>-3.75</v>
      </c>
      <c r="AB911" s="71">
        <v>43373</v>
      </c>
      <c r="AC911" s="51">
        <v>20.2</v>
      </c>
      <c r="AD911" s="45" t="s">
        <v>714</v>
      </c>
    </row>
    <row r="912" spans="2:30" ht="18" x14ac:dyDescent="0.35">
      <c r="B912" s="20" t="s">
        <v>1515</v>
      </c>
      <c r="C912" s="12">
        <v>45.4</v>
      </c>
      <c r="D912" s="12">
        <v>57.2</v>
      </c>
      <c r="E912" s="12">
        <v>26</v>
      </c>
      <c r="F912" s="12">
        <v>13.9</v>
      </c>
      <c r="G912" s="12">
        <v>20.100000000000001</v>
      </c>
      <c r="H912" s="12">
        <v>44.6</v>
      </c>
      <c r="I912" s="12">
        <v>0</v>
      </c>
      <c r="J912" s="12">
        <v>0</v>
      </c>
      <c r="K912" s="12"/>
      <c r="L912" s="12">
        <v>3</v>
      </c>
      <c r="M912" s="12">
        <v>9.1999999999999993</v>
      </c>
      <c r="N912" s="12">
        <v>206.67</v>
      </c>
      <c r="O912" s="12">
        <v>7.7</v>
      </c>
      <c r="P912" s="12">
        <v>6.8</v>
      </c>
      <c r="Q912" s="12">
        <v>-11.69</v>
      </c>
      <c r="R912" s="12">
        <v>11.89</v>
      </c>
      <c r="S912" s="13">
        <v>0.47</v>
      </c>
      <c r="T912" s="13">
        <v>0.42</v>
      </c>
      <c r="U912" s="16">
        <v>-11.5</v>
      </c>
      <c r="V912" s="76">
        <v>332.5</v>
      </c>
      <c r="W912" s="76">
        <v>627.1</v>
      </c>
      <c r="X912" s="76">
        <v>88.6</v>
      </c>
      <c r="Y912" s="15">
        <v>16.286000000000001</v>
      </c>
      <c r="Z912" s="12">
        <v>16.356999999999999</v>
      </c>
      <c r="AA912" s="56">
        <v>0.44</v>
      </c>
      <c r="AB912" s="71">
        <v>43373</v>
      </c>
      <c r="AC912" s="51">
        <v>24.5</v>
      </c>
      <c r="AD912" s="45" t="s">
        <v>711</v>
      </c>
    </row>
    <row r="913" spans="2:30" ht="18" x14ac:dyDescent="0.35">
      <c r="B913" s="20" t="s">
        <v>1516</v>
      </c>
      <c r="C913" s="12">
        <v>66.900000000000006</v>
      </c>
      <c r="D913" s="12">
        <v>60.4</v>
      </c>
      <c r="E913" s="12">
        <v>-9.6999999999999993</v>
      </c>
      <c r="F913" s="12">
        <v>25.7</v>
      </c>
      <c r="G913" s="12">
        <v>8.4</v>
      </c>
      <c r="H913" s="12">
        <v>-67.319999999999993</v>
      </c>
      <c r="I913" s="12">
        <v>8.3000000000000007</v>
      </c>
      <c r="J913" s="12">
        <v>1.2</v>
      </c>
      <c r="K913" s="12">
        <v>-85.54</v>
      </c>
      <c r="L913" s="12">
        <v>0</v>
      </c>
      <c r="M913" s="12">
        <v>0</v>
      </c>
      <c r="N913" s="12"/>
      <c r="O913" s="12">
        <v>17.399999999999999</v>
      </c>
      <c r="P913" s="12">
        <v>7.2</v>
      </c>
      <c r="Q913" s="12">
        <v>-58.62</v>
      </c>
      <c r="R913" s="12">
        <v>11.92</v>
      </c>
      <c r="S913" s="13">
        <v>0.54</v>
      </c>
      <c r="T913" s="13">
        <v>0.22</v>
      </c>
      <c r="U913" s="16">
        <v>-58.9</v>
      </c>
      <c r="V913" s="76">
        <v>55.3</v>
      </c>
      <c r="W913" s="76">
        <v>55.8</v>
      </c>
      <c r="X913" s="76">
        <v>0.9</v>
      </c>
      <c r="Y913" s="15">
        <v>32.17</v>
      </c>
      <c r="Z913" s="12">
        <v>32.408000000000001</v>
      </c>
      <c r="AA913" s="56">
        <v>0.74</v>
      </c>
      <c r="AB913" s="71">
        <v>43373</v>
      </c>
      <c r="AC913" s="51">
        <v>14.6</v>
      </c>
      <c r="AD913" s="45" t="s">
        <v>696</v>
      </c>
    </row>
    <row r="914" spans="2:30" ht="18" x14ac:dyDescent="0.35">
      <c r="B914" s="20" t="s">
        <v>353</v>
      </c>
      <c r="C914" s="12">
        <v>5116.2</v>
      </c>
      <c r="D914" s="12">
        <v>5920</v>
      </c>
      <c r="E914" s="12">
        <v>15.7</v>
      </c>
      <c r="F914" s="12">
        <v>637.29999999999995</v>
      </c>
      <c r="G914" s="12">
        <v>972</v>
      </c>
      <c r="H914" s="12">
        <v>52.52</v>
      </c>
      <c r="I914" s="12">
        <v>-53.3</v>
      </c>
      <c r="J914" s="12">
        <v>101</v>
      </c>
      <c r="K914" s="12">
        <v>289.49</v>
      </c>
      <c r="L914" s="12">
        <v>156.69999999999999</v>
      </c>
      <c r="M914" s="12">
        <v>162</v>
      </c>
      <c r="N914" s="12">
        <v>3.38</v>
      </c>
      <c r="O914" s="12">
        <v>533.9</v>
      </c>
      <c r="P914" s="12">
        <v>709</v>
      </c>
      <c r="Q914" s="12">
        <v>32.799999999999997</v>
      </c>
      <c r="R914" s="12">
        <v>11.98</v>
      </c>
      <c r="S914" s="13">
        <v>1.34</v>
      </c>
      <c r="T914" s="13">
        <v>1.75</v>
      </c>
      <c r="U914" s="16">
        <v>30.7</v>
      </c>
      <c r="V914" s="76">
        <v>31283.5</v>
      </c>
      <c r="W914" s="76">
        <v>28188</v>
      </c>
      <c r="X914" s="76">
        <v>-9.89</v>
      </c>
      <c r="Y914" s="15">
        <v>399.6</v>
      </c>
      <c r="Z914" s="12">
        <v>406</v>
      </c>
      <c r="AA914" s="56">
        <v>1.6</v>
      </c>
      <c r="AB914" s="71">
        <v>43372</v>
      </c>
      <c r="AC914" s="51">
        <v>35.4</v>
      </c>
      <c r="AD914" s="45" t="s">
        <v>700</v>
      </c>
    </row>
    <row r="915" spans="2:30" ht="18" x14ac:dyDescent="0.35">
      <c r="B915" s="20" t="s">
        <v>518</v>
      </c>
      <c r="C915" s="12">
        <v>1185.2</v>
      </c>
      <c r="D915" s="12">
        <v>1345.3</v>
      </c>
      <c r="E915" s="12">
        <v>13.5</v>
      </c>
      <c r="F915" s="12">
        <v>154.69999999999999</v>
      </c>
      <c r="G915" s="12">
        <v>234.6</v>
      </c>
      <c r="H915" s="12">
        <v>51.65</v>
      </c>
      <c r="I915" s="12">
        <v>33</v>
      </c>
      <c r="J915" s="12">
        <v>37</v>
      </c>
      <c r="K915" s="12">
        <v>12.12</v>
      </c>
      <c r="L915" s="12">
        <v>21.7</v>
      </c>
      <c r="M915" s="12">
        <v>44.6</v>
      </c>
      <c r="N915" s="12">
        <v>105.53</v>
      </c>
      <c r="O915" s="12">
        <v>108.2</v>
      </c>
      <c r="P915" s="12">
        <v>161.4</v>
      </c>
      <c r="Q915" s="12">
        <v>49.17</v>
      </c>
      <c r="R915" s="12">
        <v>12</v>
      </c>
      <c r="S915" s="13">
        <v>0.85</v>
      </c>
      <c r="T915" s="13">
        <v>1.21</v>
      </c>
      <c r="U915" s="16">
        <v>43.1</v>
      </c>
      <c r="V915" s="76">
        <v>7860.1</v>
      </c>
      <c r="W915" s="76">
        <v>7176.3</v>
      </c>
      <c r="X915" s="76">
        <v>-8.6999999999999993</v>
      </c>
      <c r="Y915" s="15">
        <v>127.8</v>
      </c>
      <c r="Z915" s="12">
        <v>133.19999999999999</v>
      </c>
      <c r="AA915" s="56">
        <v>4.2300000000000004</v>
      </c>
      <c r="AB915" s="71">
        <v>43343</v>
      </c>
      <c r="AC915" s="51">
        <v>33.4</v>
      </c>
      <c r="AD915" s="45" t="s">
        <v>680</v>
      </c>
    </row>
    <row r="916" spans="2:30" ht="18" x14ac:dyDescent="0.35">
      <c r="B916" s="20" t="s">
        <v>1517</v>
      </c>
      <c r="C916" s="12">
        <v>885</v>
      </c>
      <c r="D916" s="12">
        <v>974</v>
      </c>
      <c r="E916" s="12">
        <v>10.1</v>
      </c>
      <c r="F916" s="12">
        <v>54</v>
      </c>
      <c r="G916" s="12">
        <v>162</v>
      </c>
      <c r="H916" s="12">
        <v>200</v>
      </c>
      <c r="I916" s="12">
        <v>15</v>
      </c>
      <c r="J916" s="12">
        <v>33</v>
      </c>
      <c r="K916" s="12">
        <v>120</v>
      </c>
      <c r="L916" s="12">
        <v>13</v>
      </c>
      <c r="M916" s="12">
        <v>12</v>
      </c>
      <c r="N916" s="12">
        <v>-7.69</v>
      </c>
      <c r="O916" s="12">
        <v>24</v>
      </c>
      <c r="P916" s="12">
        <v>117</v>
      </c>
      <c r="Q916" s="12">
        <v>387.5</v>
      </c>
      <c r="R916" s="12">
        <v>12.01</v>
      </c>
      <c r="S916" s="13">
        <v>0.26</v>
      </c>
      <c r="T916" s="13">
        <v>1.25</v>
      </c>
      <c r="U916" s="16">
        <v>378.1</v>
      </c>
      <c r="V916" s="76">
        <v>2625</v>
      </c>
      <c r="W916" s="76">
        <v>2336</v>
      </c>
      <c r="X916" s="76">
        <v>-11.01</v>
      </c>
      <c r="Y916" s="15">
        <v>91.6</v>
      </c>
      <c r="Z916" s="12">
        <v>93.4</v>
      </c>
      <c r="AA916" s="56">
        <v>1.97</v>
      </c>
      <c r="AB916" s="71">
        <v>43373</v>
      </c>
      <c r="AC916" s="51">
        <v>1.7</v>
      </c>
      <c r="AD916" s="45" t="s">
        <v>963</v>
      </c>
    </row>
    <row r="917" spans="2:30" ht="18" x14ac:dyDescent="0.35">
      <c r="B917" s="20" t="s">
        <v>146</v>
      </c>
      <c r="C917" s="12">
        <v>3672</v>
      </c>
      <c r="D917" s="12">
        <v>4269</v>
      </c>
      <c r="E917" s="12">
        <v>16.3</v>
      </c>
      <c r="F917" s="12">
        <v>594</v>
      </c>
      <c r="G917" s="12">
        <v>815</v>
      </c>
      <c r="H917" s="12">
        <v>37.21</v>
      </c>
      <c r="I917" s="12">
        <v>-69</v>
      </c>
      <c r="J917" s="12">
        <v>83</v>
      </c>
      <c r="K917" s="12">
        <v>220.29</v>
      </c>
      <c r="L917" s="12">
        <v>162</v>
      </c>
      <c r="M917" s="12">
        <v>188</v>
      </c>
      <c r="N917" s="12">
        <v>16.05</v>
      </c>
      <c r="O917" s="12">
        <v>470</v>
      </c>
      <c r="P917" s="12">
        <v>513</v>
      </c>
      <c r="Q917" s="12">
        <v>9.15</v>
      </c>
      <c r="R917" s="12">
        <v>12.02</v>
      </c>
      <c r="S917" s="13">
        <v>1.43</v>
      </c>
      <c r="T917" s="13">
        <v>1.57</v>
      </c>
      <c r="U917" s="16">
        <v>9.5</v>
      </c>
      <c r="V917" s="76">
        <v>38982</v>
      </c>
      <c r="W917" s="76">
        <v>39274</v>
      </c>
      <c r="X917" s="76">
        <v>0.75</v>
      </c>
      <c r="Y917" s="15">
        <v>328</v>
      </c>
      <c r="Z917" s="12">
        <v>327</v>
      </c>
      <c r="AA917" s="56">
        <v>-0.3</v>
      </c>
      <c r="AB917" s="71">
        <v>43373</v>
      </c>
      <c r="AC917" s="51">
        <v>19.5</v>
      </c>
      <c r="AD917" s="45" t="s">
        <v>723</v>
      </c>
    </row>
    <row r="918" spans="2:30" ht="18" x14ac:dyDescent="0.35">
      <c r="B918" s="20" t="s">
        <v>1518</v>
      </c>
      <c r="C918" s="12">
        <v>149.4</v>
      </c>
      <c r="D918" s="12">
        <v>173.7</v>
      </c>
      <c r="E918" s="12">
        <v>16.3</v>
      </c>
      <c r="F918" s="12">
        <v>48.3</v>
      </c>
      <c r="G918" s="12">
        <v>22.2</v>
      </c>
      <c r="H918" s="12">
        <v>-54.04</v>
      </c>
      <c r="I918" s="12">
        <v>12.8</v>
      </c>
      <c r="J918" s="12">
        <v>0.6</v>
      </c>
      <c r="K918" s="12">
        <v>-95.31</v>
      </c>
      <c r="L918" s="12">
        <v>2</v>
      </c>
      <c r="M918" s="12">
        <v>0.6</v>
      </c>
      <c r="N918" s="12">
        <v>-70</v>
      </c>
      <c r="O918" s="12">
        <v>33.6</v>
      </c>
      <c r="P918" s="12">
        <v>20.9</v>
      </c>
      <c r="Q918" s="12">
        <v>-37.799999999999997</v>
      </c>
      <c r="R918" s="12">
        <v>12.03</v>
      </c>
      <c r="S918" s="13">
        <v>0.67</v>
      </c>
      <c r="T918" s="13">
        <v>0.41</v>
      </c>
      <c r="U918" s="16">
        <v>-38.799999999999997</v>
      </c>
      <c r="V918" s="76">
        <v>360.5</v>
      </c>
      <c r="W918" s="76">
        <v>207</v>
      </c>
      <c r="X918" s="76">
        <v>-42.58</v>
      </c>
      <c r="Y918" s="15">
        <v>50.468000000000004</v>
      </c>
      <c r="Z918" s="12">
        <v>51.487000000000002</v>
      </c>
      <c r="AA918" s="56">
        <v>2.02</v>
      </c>
      <c r="AB918" s="71">
        <v>43373</v>
      </c>
      <c r="AC918" s="51">
        <v>35.6</v>
      </c>
      <c r="AD918" s="45" t="s">
        <v>710</v>
      </c>
    </row>
    <row r="919" spans="2:30" ht="18" x14ac:dyDescent="0.35">
      <c r="B919" s="20" t="s">
        <v>775</v>
      </c>
      <c r="C919" s="12">
        <v>832</v>
      </c>
      <c r="D919" s="12">
        <v>1004</v>
      </c>
      <c r="E919" s="12">
        <v>20.7</v>
      </c>
      <c r="F919" s="12">
        <v>-3</v>
      </c>
      <c r="G919" s="12">
        <v>133</v>
      </c>
      <c r="H919" s="12">
        <v>-4533.33</v>
      </c>
      <c r="I919" s="12">
        <v>-7</v>
      </c>
      <c r="J919" s="12">
        <v>-8</v>
      </c>
      <c r="K919" s="12">
        <v>-14.29</v>
      </c>
      <c r="L919" s="12">
        <v>22</v>
      </c>
      <c r="M919" s="12">
        <v>20</v>
      </c>
      <c r="N919" s="12">
        <v>-9.09</v>
      </c>
      <c r="O919" s="12">
        <v>-18</v>
      </c>
      <c r="P919" s="12">
        <v>121</v>
      </c>
      <c r="Q919" s="12">
        <v>772.22</v>
      </c>
      <c r="R919" s="12">
        <v>12.05</v>
      </c>
      <c r="S919" s="13">
        <v>-0.1</v>
      </c>
      <c r="T919" s="13">
        <v>0.63</v>
      </c>
      <c r="U919" s="16">
        <v>754.7</v>
      </c>
      <c r="V919" s="76">
        <v>3621</v>
      </c>
      <c r="W919" s="76">
        <v>3233</v>
      </c>
      <c r="X919" s="76">
        <v>-10.72</v>
      </c>
      <c r="Y919" s="15">
        <v>186</v>
      </c>
      <c r="Z919" s="12">
        <v>191</v>
      </c>
      <c r="AA919" s="56">
        <v>2.69</v>
      </c>
      <c r="AB919" s="71">
        <v>43312</v>
      </c>
      <c r="AC919" s="51">
        <v>250</v>
      </c>
      <c r="AD919" s="45" t="s">
        <v>696</v>
      </c>
    </row>
    <row r="920" spans="2:30" ht="18" x14ac:dyDescent="0.35">
      <c r="B920" s="20" t="s">
        <v>1519</v>
      </c>
      <c r="C920" s="12">
        <v>540.6</v>
      </c>
      <c r="D920" s="12">
        <v>563.9</v>
      </c>
      <c r="E920" s="12">
        <v>4.3</v>
      </c>
      <c r="F920" s="12">
        <v>98.2</v>
      </c>
      <c r="G920" s="12">
        <v>92.8</v>
      </c>
      <c r="H920" s="12">
        <v>-5.5</v>
      </c>
      <c r="I920" s="12">
        <v>18.3</v>
      </c>
      <c r="J920" s="12">
        <v>12.9</v>
      </c>
      <c r="K920" s="12">
        <v>-29.51</v>
      </c>
      <c r="L920" s="12">
        <v>0.2</v>
      </c>
      <c r="M920" s="12">
        <v>11.7</v>
      </c>
      <c r="N920" s="12">
        <v>5750</v>
      </c>
      <c r="O920" s="12">
        <v>79.7</v>
      </c>
      <c r="P920" s="12">
        <v>68.2</v>
      </c>
      <c r="Q920" s="12">
        <v>-14.43</v>
      </c>
      <c r="R920" s="12">
        <v>12.09</v>
      </c>
      <c r="S920" s="13">
        <v>0.44</v>
      </c>
      <c r="T920" s="13">
        <v>0.38</v>
      </c>
      <c r="U920" s="16">
        <v>-14.6</v>
      </c>
      <c r="V920" s="76">
        <v>1012.8</v>
      </c>
      <c r="W920" s="76">
        <v>1867.5</v>
      </c>
      <c r="X920" s="76">
        <v>84.39</v>
      </c>
      <c r="Y920" s="15">
        <v>181.2</v>
      </c>
      <c r="Z920" s="12">
        <v>181.5</v>
      </c>
      <c r="AA920" s="56">
        <v>0.17</v>
      </c>
      <c r="AB920" s="71">
        <v>43373</v>
      </c>
      <c r="AC920" s="51">
        <v>19.2</v>
      </c>
      <c r="AD920" s="45" t="s">
        <v>741</v>
      </c>
    </row>
    <row r="921" spans="2:30" ht="18" x14ac:dyDescent="0.35">
      <c r="B921" s="20" t="s">
        <v>1520</v>
      </c>
      <c r="C921" s="12">
        <v>162.9</v>
      </c>
      <c r="D921" s="12">
        <v>182.1</v>
      </c>
      <c r="E921" s="12">
        <v>11.8</v>
      </c>
      <c r="F921" s="12">
        <v>26.7</v>
      </c>
      <c r="G921" s="12">
        <v>34.9</v>
      </c>
      <c r="H921" s="12">
        <v>30.71</v>
      </c>
      <c r="I921" s="12">
        <v>3.6</v>
      </c>
      <c r="J921" s="12">
        <v>9.4</v>
      </c>
      <c r="K921" s="12">
        <v>161.11000000000001</v>
      </c>
      <c r="L921" s="12">
        <v>2.7</v>
      </c>
      <c r="M921" s="12">
        <v>3.3</v>
      </c>
      <c r="N921" s="12">
        <v>22.22</v>
      </c>
      <c r="O921" s="12">
        <v>20.399999999999999</v>
      </c>
      <c r="P921" s="12">
        <v>22.2</v>
      </c>
      <c r="Q921" s="12">
        <v>8.82</v>
      </c>
      <c r="R921" s="12">
        <v>12.19</v>
      </c>
      <c r="S921" s="13">
        <v>0.47</v>
      </c>
      <c r="T921" s="13">
        <v>0.5</v>
      </c>
      <c r="U921" s="16">
        <v>7.2</v>
      </c>
      <c r="V921" s="76">
        <v>433.4</v>
      </c>
      <c r="W921" s="76">
        <v>509.2</v>
      </c>
      <c r="X921" s="76">
        <v>17.489999999999998</v>
      </c>
      <c r="Y921" s="15">
        <v>44.332000000000001</v>
      </c>
      <c r="Z921" s="12">
        <v>44.591000000000001</v>
      </c>
      <c r="AA921" s="56">
        <v>0.57999999999999996</v>
      </c>
      <c r="AB921" s="71">
        <v>43373</v>
      </c>
      <c r="AC921" s="51">
        <v>37.4</v>
      </c>
      <c r="AD921" s="45" t="s">
        <v>722</v>
      </c>
    </row>
    <row r="922" spans="2:30" ht="18" x14ac:dyDescent="0.35">
      <c r="B922" s="20" t="s">
        <v>136</v>
      </c>
      <c r="C922" s="12">
        <v>5285</v>
      </c>
      <c r="D922" s="12">
        <v>5943</v>
      </c>
      <c r="E922" s="12">
        <v>12.5</v>
      </c>
      <c r="F922" s="12">
        <v>640</v>
      </c>
      <c r="G922" s="12">
        <v>835</v>
      </c>
      <c r="H922" s="12">
        <v>30.47</v>
      </c>
      <c r="I922" s="12">
        <v>165</v>
      </c>
      <c r="J922" s="12">
        <v>73</v>
      </c>
      <c r="K922" s="12">
        <v>-55.76</v>
      </c>
      <c r="L922" s="12">
        <v>18</v>
      </c>
      <c r="M922" s="12">
        <v>30</v>
      </c>
      <c r="N922" s="12">
        <v>66.67</v>
      </c>
      <c r="O922" s="12">
        <v>453</v>
      </c>
      <c r="P922" s="12">
        <v>726</v>
      </c>
      <c r="Q922" s="12">
        <v>60.26</v>
      </c>
      <c r="R922" s="12">
        <v>12.22</v>
      </c>
      <c r="S922" s="13">
        <v>2.71</v>
      </c>
      <c r="T922" s="13">
        <v>4.49</v>
      </c>
      <c r="U922" s="16">
        <v>65.400000000000006</v>
      </c>
      <c r="V922" s="76">
        <v>10363</v>
      </c>
      <c r="W922" s="76">
        <v>11801</v>
      </c>
      <c r="X922" s="76">
        <v>13.88</v>
      </c>
      <c r="Y922" s="15">
        <v>167</v>
      </c>
      <c r="Z922" s="12">
        <v>161.80000000000001</v>
      </c>
      <c r="AA922" s="56">
        <v>-3.11</v>
      </c>
      <c r="AB922" s="71">
        <v>43373</v>
      </c>
      <c r="AC922" s="51">
        <v>10.9</v>
      </c>
      <c r="AD922" s="45" t="s">
        <v>684</v>
      </c>
    </row>
    <row r="923" spans="2:30" ht="18" x14ac:dyDescent="0.35">
      <c r="B923" s="20" t="s">
        <v>1521</v>
      </c>
      <c r="C923" s="12">
        <v>1822</v>
      </c>
      <c r="D923" s="12">
        <v>704</v>
      </c>
      <c r="E923" s="12">
        <v>-61.4</v>
      </c>
      <c r="F923" s="12">
        <v>-37</v>
      </c>
      <c r="G923" s="12">
        <v>101</v>
      </c>
      <c r="H923" s="12">
        <v>-372.97</v>
      </c>
      <c r="I923" s="12">
        <v>0</v>
      </c>
      <c r="J923" s="12">
        <v>0</v>
      </c>
      <c r="K923" s="12"/>
      <c r="L923" s="12">
        <v>29</v>
      </c>
      <c r="M923" s="12">
        <v>15</v>
      </c>
      <c r="N923" s="12">
        <v>-48.28</v>
      </c>
      <c r="O923" s="12">
        <v>-66</v>
      </c>
      <c r="P923" s="12">
        <v>86</v>
      </c>
      <c r="Q923" s="12">
        <v>230.3</v>
      </c>
      <c r="R923" s="12">
        <v>12.22</v>
      </c>
      <c r="S923" s="13">
        <v>-1.92</v>
      </c>
      <c r="T923" s="13">
        <v>2.4500000000000002</v>
      </c>
      <c r="U923" s="16">
        <v>228</v>
      </c>
      <c r="V923" s="76">
        <v>1057</v>
      </c>
      <c r="W923" s="76">
        <v>891</v>
      </c>
      <c r="X923" s="76">
        <v>-15.7</v>
      </c>
      <c r="Y923" s="15">
        <v>34.420999999999999</v>
      </c>
      <c r="Z923" s="12">
        <v>35.051000000000002</v>
      </c>
      <c r="AA923" s="56">
        <v>1.83</v>
      </c>
      <c r="AB923" s="71">
        <v>43373</v>
      </c>
      <c r="AC923" s="51">
        <v>7</v>
      </c>
      <c r="AD923" s="45" t="s">
        <v>963</v>
      </c>
    </row>
    <row r="924" spans="2:30" ht="18" x14ac:dyDescent="0.35">
      <c r="B924" s="20" t="s">
        <v>1522</v>
      </c>
      <c r="C924" s="12">
        <v>428.3</v>
      </c>
      <c r="D924" s="12">
        <v>407.3</v>
      </c>
      <c r="E924" s="12">
        <v>-4.9000000000000004</v>
      </c>
      <c r="F924" s="12">
        <v>94.7</v>
      </c>
      <c r="G924" s="12">
        <v>80.7</v>
      </c>
      <c r="H924" s="12">
        <v>-14.78</v>
      </c>
      <c r="I924" s="12">
        <v>24.2</v>
      </c>
      <c r="J924" s="12">
        <v>16.100000000000001</v>
      </c>
      <c r="K924" s="12">
        <v>-33.47</v>
      </c>
      <c r="L924" s="12">
        <v>15.2</v>
      </c>
      <c r="M924" s="12">
        <v>13.6</v>
      </c>
      <c r="N924" s="12">
        <v>-10.53</v>
      </c>
      <c r="O924" s="12">
        <v>54.1</v>
      </c>
      <c r="P924" s="12">
        <v>50.2</v>
      </c>
      <c r="Q924" s="12">
        <v>-7.21</v>
      </c>
      <c r="R924" s="12">
        <v>12.33</v>
      </c>
      <c r="S924" s="13">
        <v>1.45</v>
      </c>
      <c r="T924" s="13">
        <v>1.35</v>
      </c>
      <c r="U924" s="16">
        <v>-7.5</v>
      </c>
      <c r="V924" s="76">
        <v>3175</v>
      </c>
      <c r="W924" s="76">
        <v>2676.3</v>
      </c>
      <c r="X924" s="76">
        <v>-15.71</v>
      </c>
      <c r="Y924" s="15">
        <v>37.200000000000003</v>
      </c>
      <c r="Z924" s="12">
        <v>37.299999999999997</v>
      </c>
      <c r="AA924" s="56">
        <v>0.27</v>
      </c>
      <c r="AB924" s="71">
        <v>43373</v>
      </c>
      <c r="AC924" s="51">
        <v>17</v>
      </c>
      <c r="AD924" s="45" t="s">
        <v>703</v>
      </c>
    </row>
    <row r="925" spans="2:30" ht="18" x14ac:dyDescent="0.35">
      <c r="B925" s="20" t="s">
        <v>1523</v>
      </c>
      <c r="C925" s="12">
        <v>621.70000000000005</v>
      </c>
      <c r="D925" s="12">
        <v>655.8</v>
      </c>
      <c r="E925" s="12">
        <v>5.5</v>
      </c>
      <c r="F925" s="12">
        <v>9.1999999999999993</v>
      </c>
      <c r="G925" s="12">
        <v>132.6</v>
      </c>
      <c r="H925" s="12">
        <v>1341.3</v>
      </c>
      <c r="I925" s="12">
        <v>-11.1</v>
      </c>
      <c r="J925" s="12">
        <v>28.5</v>
      </c>
      <c r="K925" s="12">
        <v>356.76</v>
      </c>
      <c r="L925" s="12">
        <v>19.399999999999999</v>
      </c>
      <c r="M925" s="12">
        <v>14.5</v>
      </c>
      <c r="N925" s="12">
        <v>-25.26</v>
      </c>
      <c r="O925" s="12">
        <v>-7.7</v>
      </c>
      <c r="P925" s="12">
        <v>80.900000000000006</v>
      </c>
      <c r="Q925" s="12">
        <v>1150.6500000000001</v>
      </c>
      <c r="R925" s="12">
        <v>12.34</v>
      </c>
      <c r="S925" s="13">
        <v>-0.18</v>
      </c>
      <c r="T925" s="13">
        <v>1.7</v>
      </c>
      <c r="U925" s="16"/>
      <c r="V925" s="76">
        <v>2263.1999999999998</v>
      </c>
      <c r="W925" s="76">
        <v>2325.1</v>
      </c>
      <c r="X925" s="76">
        <v>2.74</v>
      </c>
      <c r="Y925" s="15">
        <v>42.256</v>
      </c>
      <c r="Z925" s="12">
        <v>47.677999999999997</v>
      </c>
      <c r="AA925" s="56">
        <v>12.83</v>
      </c>
      <c r="AB925" s="71">
        <v>43373</v>
      </c>
      <c r="AC925" s="51">
        <v>16.3</v>
      </c>
      <c r="AD925" s="45" t="s">
        <v>716</v>
      </c>
    </row>
    <row r="926" spans="2:30" ht="18" x14ac:dyDescent="0.35">
      <c r="B926" s="20" t="s">
        <v>1524</v>
      </c>
      <c r="C926" s="12">
        <v>1015</v>
      </c>
      <c r="D926" s="12">
        <v>1062</v>
      </c>
      <c r="E926" s="12">
        <v>4.5999999999999996</v>
      </c>
      <c r="F926" s="12">
        <v>204</v>
      </c>
      <c r="G926" s="12">
        <v>219</v>
      </c>
      <c r="H926" s="12">
        <v>7.35</v>
      </c>
      <c r="I926" s="12">
        <v>62</v>
      </c>
      <c r="J926" s="12">
        <v>51</v>
      </c>
      <c r="K926" s="12">
        <v>-17.739999999999998</v>
      </c>
      <c r="L926" s="12">
        <v>40</v>
      </c>
      <c r="M926" s="12">
        <v>37</v>
      </c>
      <c r="N926" s="12">
        <v>-7.5</v>
      </c>
      <c r="O926" s="12">
        <v>102</v>
      </c>
      <c r="P926" s="12">
        <v>131</v>
      </c>
      <c r="Q926" s="12">
        <v>28.43</v>
      </c>
      <c r="R926" s="12">
        <v>12.34</v>
      </c>
      <c r="S926" s="13">
        <v>0.99</v>
      </c>
      <c r="T926" s="13">
        <v>1.32</v>
      </c>
      <c r="U926" s="16">
        <v>32.799999999999997</v>
      </c>
      <c r="V926" s="76">
        <v>9637</v>
      </c>
      <c r="W926" s="76">
        <v>7646</v>
      </c>
      <c r="X926" s="76">
        <v>-20.66</v>
      </c>
      <c r="Y926" s="15">
        <v>102.9</v>
      </c>
      <c r="Z926" s="12">
        <v>99.5</v>
      </c>
      <c r="AA926" s="56">
        <v>-3.3</v>
      </c>
      <c r="AB926" s="71">
        <v>43373</v>
      </c>
      <c r="AC926" s="51">
        <v>29.4</v>
      </c>
      <c r="AD926" s="45" t="s">
        <v>719</v>
      </c>
    </row>
    <row r="927" spans="2:30" ht="18" x14ac:dyDescent="0.35">
      <c r="B927" s="20" t="s">
        <v>1525</v>
      </c>
      <c r="C927" s="12">
        <v>96</v>
      </c>
      <c r="D927" s="12">
        <v>150.69999999999999</v>
      </c>
      <c r="E927" s="12">
        <v>57</v>
      </c>
      <c r="F927" s="12">
        <v>28.1</v>
      </c>
      <c r="G927" s="12">
        <v>52.1</v>
      </c>
      <c r="H927" s="12">
        <v>85.41</v>
      </c>
      <c r="I927" s="12">
        <v>0.5</v>
      </c>
      <c r="J927" s="12">
        <v>8.1999999999999993</v>
      </c>
      <c r="K927" s="12">
        <v>1540</v>
      </c>
      <c r="L927" s="12">
        <v>5.3</v>
      </c>
      <c r="M927" s="12">
        <v>0.3</v>
      </c>
      <c r="N927" s="12">
        <v>-94.34</v>
      </c>
      <c r="O927" s="12">
        <v>22.3</v>
      </c>
      <c r="P927" s="12">
        <v>18.7</v>
      </c>
      <c r="Q927" s="12">
        <v>-16.14</v>
      </c>
      <c r="R927" s="12">
        <v>12.41</v>
      </c>
      <c r="S927" s="13">
        <v>0.3</v>
      </c>
      <c r="T927" s="13">
        <v>0.25</v>
      </c>
      <c r="U927" s="16">
        <v>-16.3</v>
      </c>
      <c r="V927" s="76">
        <v>304.8</v>
      </c>
      <c r="W927" s="76">
        <v>403.7</v>
      </c>
      <c r="X927" s="76">
        <v>32.450000000000003</v>
      </c>
      <c r="Y927" s="15">
        <v>74.89</v>
      </c>
      <c r="Z927" s="12">
        <v>74.89</v>
      </c>
      <c r="AA927" s="56">
        <v>0</v>
      </c>
      <c r="AB927" s="71">
        <v>43373</v>
      </c>
      <c r="AC927" s="51">
        <v>30.5</v>
      </c>
      <c r="AD927" s="45" t="s">
        <v>722</v>
      </c>
    </row>
    <row r="928" spans="2:30" ht="18" x14ac:dyDescent="0.35">
      <c r="B928" s="20" t="s">
        <v>1526</v>
      </c>
      <c r="C928" s="12">
        <v>137.6</v>
      </c>
      <c r="D928" s="12">
        <v>129.69999999999999</v>
      </c>
      <c r="E928" s="12">
        <v>-5.7</v>
      </c>
      <c r="F928" s="12">
        <v>32.799999999999997</v>
      </c>
      <c r="G928" s="12">
        <v>32</v>
      </c>
      <c r="H928" s="12">
        <v>-2.44</v>
      </c>
      <c r="I928" s="12">
        <v>0</v>
      </c>
      <c r="J928" s="12">
        <v>0</v>
      </c>
      <c r="K928" s="12"/>
      <c r="L928" s="12">
        <v>16.2</v>
      </c>
      <c r="M928" s="12">
        <v>15.8</v>
      </c>
      <c r="N928" s="12">
        <v>-2.4700000000000002</v>
      </c>
      <c r="O928" s="12">
        <v>126.1</v>
      </c>
      <c r="P928" s="12">
        <v>16.100000000000001</v>
      </c>
      <c r="Q928" s="12">
        <v>-87.23</v>
      </c>
      <c r="R928" s="12">
        <v>12.41</v>
      </c>
      <c r="S928" s="13">
        <v>0.87</v>
      </c>
      <c r="T928" s="13">
        <v>0.13</v>
      </c>
      <c r="U928" s="16">
        <v>-85.5</v>
      </c>
      <c r="V928" s="76">
        <v>1888.5</v>
      </c>
      <c r="W928" s="76">
        <v>1891.7</v>
      </c>
      <c r="X928" s="76">
        <v>0.17</v>
      </c>
      <c r="Y928" s="15">
        <v>145.71899999999999</v>
      </c>
      <c r="Z928" s="12">
        <v>128.81899999999999</v>
      </c>
      <c r="AA928" s="56">
        <v>-11.6</v>
      </c>
      <c r="AB928" s="71">
        <v>43373</v>
      </c>
      <c r="AC928" s="51">
        <v>44</v>
      </c>
      <c r="AD928" s="45" t="s">
        <v>721</v>
      </c>
    </row>
    <row r="929" spans="2:30" ht="18" x14ac:dyDescent="0.35">
      <c r="B929" s="20" t="s">
        <v>1527</v>
      </c>
      <c r="C929" s="12">
        <v>259.8</v>
      </c>
      <c r="D929" s="12">
        <v>136.69999999999999</v>
      </c>
      <c r="E929" s="12">
        <v>-47.4</v>
      </c>
      <c r="F929" s="12">
        <v>41.9</v>
      </c>
      <c r="G929" s="12">
        <v>23.3</v>
      </c>
      <c r="H929" s="12">
        <v>-44.39</v>
      </c>
      <c r="I929" s="12">
        <v>14.6</v>
      </c>
      <c r="J929" s="12">
        <v>6.3</v>
      </c>
      <c r="K929" s="12">
        <v>-56.85</v>
      </c>
      <c r="L929" s="12">
        <v>0</v>
      </c>
      <c r="M929" s="12">
        <v>0</v>
      </c>
      <c r="N929" s="12"/>
      <c r="O929" s="12">
        <v>27.1</v>
      </c>
      <c r="P929" s="12">
        <v>17</v>
      </c>
      <c r="Q929" s="12">
        <v>-37.270000000000003</v>
      </c>
      <c r="R929" s="12">
        <v>12.44</v>
      </c>
      <c r="S929" s="13">
        <v>1.72</v>
      </c>
      <c r="T929" s="13">
        <v>1.08</v>
      </c>
      <c r="U929" s="16">
        <v>-37</v>
      </c>
      <c r="V929" s="76">
        <v>355.9</v>
      </c>
      <c r="W929" s="76">
        <v>142</v>
      </c>
      <c r="X929" s="76">
        <v>-60.1</v>
      </c>
      <c r="Y929" s="15">
        <v>15.787000000000001</v>
      </c>
      <c r="Z929" s="12">
        <v>15.673</v>
      </c>
      <c r="AA929" s="56">
        <v>-0.72</v>
      </c>
      <c r="AB929" s="71">
        <v>43312</v>
      </c>
      <c r="AC929" s="51">
        <v>15.2</v>
      </c>
      <c r="AD929" s="45" t="s">
        <v>748</v>
      </c>
    </row>
    <row r="930" spans="2:30" ht="18" x14ac:dyDescent="0.35">
      <c r="B930" s="20" t="s">
        <v>1528</v>
      </c>
      <c r="C930" s="12">
        <v>662.2</v>
      </c>
      <c r="D930" s="12">
        <v>725.3</v>
      </c>
      <c r="E930" s="12">
        <v>9.5</v>
      </c>
      <c r="F930" s="12">
        <v>81.7</v>
      </c>
      <c r="G930" s="12">
        <v>100.2</v>
      </c>
      <c r="H930" s="12">
        <v>22.64</v>
      </c>
      <c r="I930" s="12">
        <v>12.7</v>
      </c>
      <c r="J930" s="12">
        <v>9.9</v>
      </c>
      <c r="K930" s="12">
        <v>-22.05</v>
      </c>
      <c r="L930" s="12">
        <v>0</v>
      </c>
      <c r="M930" s="12">
        <v>0</v>
      </c>
      <c r="N930" s="12"/>
      <c r="O930" s="12">
        <v>69</v>
      </c>
      <c r="P930" s="12">
        <v>90.3</v>
      </c>
      <c r="Q930" s="12">
        <v>30.87</v>
      </c>
      <c r="R930" s="12">
        <v>12.45</v>
      </c>
      <c r="S930" s="13">
        <v>1.9</v>
      </c>
      <c r="T930" s="13">
        <v>2.4300000000000002</v>
      </c>
      <c r="U930" s="16">
        <v>28.1</v>
      </c>
      <c r="V930" s="76">
        <v>1994.1</v>
      </c>
      <c r="W930" s="76">
        <v>1696.4</v>
      </c>
      <c r="X930" s="76">
        <v>-14.93</v>
      </c>
      <c r="Y930" s="15">
        <v>36.4</v>
      </c>
      <c r="Z930" s="12">
        <v>37.200000000000003</v>
      </c>
      <c r="AA930" s="56">
        <v>2.2000000000000002</v>
      </c>
      <c r="AB930" s="71">
        <v>43373</v>
      </c>
      <c r="AC930" s="51">
        <v>25.1</v>
      </c>
      <c r="AD930" s="45" t="s">
        <v>726</v>
      </c>
    </row>
    <row r="931" spans="2:30" ht="18" x14ac:dyDescent="0.35">
      <c r="B931" s="20" t="s">
        <v>154</v>
      </c>
      <c r="C931" s="12">
        <v>1685.3</v>
      </c>
      <c r="D931" s="12">
        <v>1840.1</v>
      </c>
      <c r="E931" s="12">
        <v>9.1999999999999993</v>
      </c>
      <c r="F931" s="12">
        <v>371.2</v>
      </c>
      <c r="G931" s="12">
        <v>320.60000000000002</v>
      </c>
      <c r="H931" s="12">
        <v>-13.63</v>
      </c>
      <c r="I931" s="12">
        <v>80.5</v>
      </c>
      <c r="J931" s="12">
        <v>48.9</v>
      </c>
      <c r="K931" s="12">
        <v>-39.25</v>
      </c>
      <c r="L931" s="12">
        <v>22.9</v>
      </c>
      <c r="M931" s="12">
        <v>24.4</v>
      </c>
      <c r="N931" s="12">
        <v>6.55</v>
      </c>
      <c r="O931" s="12">
        <v>267.8</v>
      </c>
      <c r="P931" s="12">
        <v>229.9</v>
      </c>
      <c r="Q931" s="12">
        <v>-14.15</v>
      </c>
      <c r="R931" s="12">
        <v>12.49</v>
      </c>
      <c r="S931" s="13">
        <v>0.76</v>
      </c>
      <c r="T931" s="13">
        <v>0.65</v>
      </c>
      <c r="U931" s="16">
        <v>-14.7</v>
      </c>
      <c r="V931" s="76">
        <v>5852.8</v>
      </c>
      <c r="W931" s="76">
        <v>8032.5</v>
      </c>
      <c r="X931" s="76">
        <v>37.24</v>
      </c>
      <c r="Y931" s="15">
        <v>352.9</v>
      </c>
      <c r="Z931" s="12">
        <v>355.3</v>
      </c>
      <c r="AA931" s="56">
        <v>0.68</v>
      </c>
      <c r="AB931" s="71">
        <v>43371</v>
      </c>
      <c r="AC931" s="51">
        <v>24.6</v>
      </c>
      <c r="AD931" s="45" t="s">
        <v>717</v>
      </c>
    </row>
    <row r="932" spans="2:30" ht="18" x14ac:dyDescent="0.35">
      <c r="B932" s="20" t="s">
        <v>1529</v>
      </c>
      <c r="C932" s="12">
        <v>567.9</v>
      </c>
      <c r="D932" s="12">
        <v>595.4</v>
      </c>
      <c r="E932" s="12">
        <v>4.8</v>
      </c>
      <c r="F932" s="12">
        <v>96.9</v>
      </c>
      <c r="G932" s="12">
        <v>100.9</v>
      </c>
      <c r="H932" s="12">
        <v>4.13</v>
      </c>
      <c r="I932" s="12">
        <v>22.5</v>
      </c>
      <c r="J932" s="12">
        <v>18.5</v>
      </c>
      <c r="K932" s="12">
        <v>-17.78</v>
      </c>
      <c r="L932" s="12">
        <v>10.5</v>
      </c>
      <c r="M932" s="12">
        <v>7.9</v>
      </c>
      <c r="N932" s="12">
        <v>-24.76</v>
      </c>
      <c r="O932" s="12">
        <v>63.9</v>
      </c>
      <c r="P932" s="12">
        <v>74.5</v>
      </c>
      <c r="Q932" s="12">
        <v>16.59</v>
      </c>
      <c r="R932" s="12">
        <v>12.51</v>
      </c>
      <c r="S932" s="13">
        <v>1.43</v>
      </c>
      <c r="T932" s="13">
        <v>1.68</v>
      </c>
      <c r="U932" s="16">
        <v>17.399999999999999</v>
      </c>
      <c r="V932" s="76">
        <v>1746.7</v>
      </c>
      <c r="W932" s="76">
        <v>1654.8</v>
      </c>
      <c r="X932" s="76">
        <v>-5.26</v>
      </c>
      <c r="Y932" s="15">
        <v>44.686</v>
      </c>
      <c r="Z932" s="12">
        <v>44.334000000000003</v>
      </c>
      <c r="AA932" s="56">
        <v>-0.79</v>
      </c>
      <c r="AB932" s="71">
        <v>43373</v>
      </c>
      <c r="AC932" s="51">
        <v>17</v>
      </c>
      <c r="AD932" s="45" t="s">
        <v>694</v>
      </c>
    </row>
    <row r="933" spans="2:30" ht="18" x14ac:dyDescent="0.35">
      <c r="B933" s="20" t="s">
        <v>1530</v>
      </c>
      <c r="C933" s="12">
        <v>201.8</v>
      </c>
      <c r="D933" s="12">
        <v>205.5</v>
      </c>
      <c r="E933" s="12">
        <v>1.8</v>
      </c>
      <c r="F933" s="12">
        <v>41.1</v>
      </c>
      <c r="G933" s="12">
        <v>44.3</v>
      </c>
      <c r="H933" s="12">
        <v>7.79</v>
      </c>
      <c r="I933" s="12">
        <v>1.6</v>
      </c>
      <c r="J933" s="12">
        <v>1.7</v>
      </c>
      <c r="K933" s="12">
        <v>6.25</v>
      </c>
      <c r="L933" s="12">
        <v>9</v>
      </c>
      <c r="M933" s="12">
        <v>12.6</v>
      </c>
      <c r="N933" s="12">
        <v>40</v>
      </c>
      <c r="O933" s="12">
        <v>26.3</v>
      </c>
      <c r="P933" s="12">
        <v>25.7</v>
      </c>
      <c r="Q933" s="12">
        <v>-2.2799999999999998</v>
      </c>
      <c r="R933" s="12">
        <v>12.51</v>
      </c>
      <c r="S933" s="13">
        <v>0.38</v>
      </c>
      <c r="T933" s="13">
        <v>0.37</v>
      </c>
      <c r="U933" s="16">
        <v>-2.5</v>
      </c>
      <c r="V933" s="76">
        <v>1082.5</v>
      </c>
      <c r="W933" s="76">
        <v>1547.1</v>
      </c>
      <c r="X933" s="76">
        <v>42.92</v>
      </c>
      <c r="Y933" s="15">
        <v>69.203000000000003</v>
      </c>
      <c r="Z933" s="12">
        <v>69.256</v>
      </c>
      <c r="AA933" s="56">
        <v>0.08</v>
      </c>
      <c r="AB933" s="71">
        <v>43373</v>
      </c>
      <c r="AC933" s="51">
        <v>23.1</v>
      </c>
      <c r="AD933" s="45" t="s">
        <v>742</v>
      </c>
    </row>
    <row r="934" spans="2:30" ht="18" x14ac:dyDescent="0.35">
      <c r="B934" s="20" t="s">
        <v>1531</v>
      </c>
      <c r="C934" s="12">
        <v>111.5</v>
      </c>
      <c r="D934" s="12">
        <v>119.4</v>
      </c>
      <c r="E934" s="12">
        <v>7.1</v>
      </c>
      <c r="F934" s="12">
        <v>17.2</v>
      </c>
      <c r="G934" s="12">
        <v>25.9</v>
      </c>
      <c r="H934" s="12">
        <v>50.58</v>
      </c>
      <c r="I934" s="12">
        <v>3.7</v>
      </c>
      <c r="J934" s="12">
        <v>1</v>
      </c>
      <c r="K934" s="12">
        <v>-72.97</v>
      </c>
      <c r="L934" s="12">
        <v>6.1</v>
      </c>
      <c r="M934" s="12">
        <v>9.1</v>
      </c>
      <c r="N934" s="12">
        <v>49.18</v>
      </c>
      <c r="O934" s="12">
        <v>7.4</v>
      </c>
      <c r="P934" s="12">
        <v>15</v>
      </c>
      <c r="Q934" s="12">
        <v>102.7</v>
      </c>
      <c r="R934" s="12">
        <v>12.56</v>
      </c>
      <c r="S934" s="13">
        <v>0.15</v>
      </c>
      <c r="T934" s="13">
        <v>0.21</v>
      </c>
      <c r="U934" s="16">
        <v>38.9</v>
      </c>
      <c r="V934" s="76">
        <v>989.4</v>
      </c>
      <c r="W934" s="76">
        <v>932.9</v>
      </c>
      <c r="X934" s="76">
        <v>-5.71</v>
      </c>
      <c r="Y934" s="15">
        <v>49.6</v>
      </c>
      <c r="Z934" s="12">
        <v>72.400000000000006</v>
      </c>
      <c r="AA934" s="56">
        <v>45.97</v>
      </c>
      <c r="AB934" s="71">
        <v>43373</v>
      </c>
      <c r="AC934" s="51">
        <v>4.7</v>
      </c>
      <c r="AD934" s="45" t="s">
        <v>794</v>
      </c>
    </row>
    <row r="935" spans="2:30" ht="18" x14ac:dyDescent="0.35">
      <c r="B935" s="20" t="s">
        <v>1532</v>
      </c>
      <c r="C935" s="12">
        <v>1708.3</v>
      </c>
      <c r="D935" s="12">
        <v>1843.4</v>
      </c>
      <c r="E935" s="12">
        <v>7.9</v>
      </c>
      <c r="F935" s="12">
        <v>277.8</v>
      </c>
      <c r="G935" s="12">
        <v>296.8</v>
      </c>
      <c r="H935" s="12">
        <v>6.84</v>
      </c>
      <c r="I935" s="12">
        <v>78.400000000000006</v>
      </c>
      <c r="J935" s="12">
        <v>64.900000000000006</v>
      </c>
      <c r="K935" s="12">
        <v>-17.22</v>
      </c>
      <c r="L935" s="12">
        <v>0</v>
      </c>
      <c r="M935" s="12">
        <v>0</v>
      </c>
      <c r="N935" s="12"/>
      <c r="O935" s="12">
        <v>199.4</v>
      </c>
      <c r="P935" s="12">
        <v>231.9</v>
      </c>
      <c r="Q935" s="12">
        <v>16.3</v>
      </c>
      <c r="R935" s="12">
        <v>12.58</v>
      </c>
      <c r="S935" s="13">
        <v>0.55000000000000004</v>
      </c>
      <c r="T935" s="13">
        <v>0.64</v>
      </c>
      <c r="U935" s="16">
        <v>16</v>
      </c>
      <c r="V935" s="76">
        <v>32880.300000000003</v>
      </c>
      <c r="W935" s="76">
        <v>35665.699999999997</v>
      </c>
      <c r="X935" s="76">
        <v>8.4700000000000006</v>
      </c>
      <c r="Y935" s="15">
        <v>360.46</v>
      </c>
      <c r="Z935" s="12">
        <v>361.44499999999999</v>
      </c>
      <c r="AA935" s="56">
        <v>0.27</v>
      </c>
      <c r="AB935" s="71">
        <v>43373</v>
      </c>
      <c r="AC935" s="51">
        <v>9.6</v>
      </c>
      <c r="AD935" s="45" t="s">
        <v>724</v>
      </c>
    </row>
    <row r="936" spans="2:30" ht="18" x14ac:dyDescent="0.35">
      <c r="B936" s="20" t="s">
        <v>1533</v>
      </c>
      <c r="C936" s="12">
        <v>82.3</v>
      </c>
      <c r="D936" s="12">
        <v>82.5</v>
      </c>
      <c r="E936" s="12">
        <v>0.2</v>
      </c>
      <c r="F936" s="12">
        <v>26.4</v>
      </c>
      <c r="G936" s="12">
        <v>27.2</v>
      </c>
      <c r="H936" s="12">
        <v>3.03</v>
      </c>
      <c r="I936" s="12">
        <v>0</v>
      </c>
      <c r="J936" s="12">
        <v>0</v>
      </c>
      <c r="K936" s="12"/>
      <c r="L936" s="12">
        <v>13.9</v>
      </c>
      <c r="M936" s="12">
        <v>12.9</v>
      </c>
      <c r="N936" s="12">
        <v>-7.19</v>
      </c>
      <c r="O936" s="12">
        <v>9.1</v>
      </c>
      <c r="P936" s="12">
        <v>10.4</v>
      </c>
      <c r="Q936" s="12">
        <v>14.29</v>
      </c>
      <c r="R936" s="12">
        <v>12.61</v>
      </c>
      <c r="S936" s="13">
        <v>0.19</v>
      </c>
      <c r="T936" s="13">
        <v>0.22</v>
      </c>
      <c r="U936" s="16">
        <v>14</v>
      </c>
      <c r="V936" s="76">
        <v>1439.2</v>
      </c>
      <c r="W936" s="76">
        <v>1384.4</v>
      </c>
      <c r="X936" s="76">
        <v>-3.81</v>
      </c>
      <c r="Y936" s="15">
        <v>64.093000000000004</v>
      </c>
      <c r="Z936" s="12">
        <v>64.137</v>
      </c>
      <c r="AA936" s="56">
        <v>7.0000000000000007E-2</v>
      </c>
      <c r="AB936" s="71">
        <v>43373</v>
      </c>
      <c r="AC936" s="51">
        <v>94.3</v>
      </c>
      <c r="AD936" s="45" t="s">
        <v>721</v>
      </c>
    </row>
    <row r="937" spans="2:30" ht="18" x14ac:dyDescent="0.35">
      <c r="B937" s="20" t="s">
        <v>1534</v>
      </c>
      <c r="C937" s="12">
        <v>973.4</v>
      </c>
      <c r="D937" s="12">
        <v>994.6</v>
      </c>
      <c r="E937" s="12">
        <v>2.2000000000000002</v>
      </c>
      <c r="F937" s="12">
        <v>221.5</v>
      </c>
      <c r="G937" s="12">
        <v>166.2</v>
      </c>
      <c r="H937" s="12">
        <v>-24.97</v>
      </c>
      <c r="I937" s="12">
        <v>76.900000000000006</v>
      </c>
      <c r="J937" s="12">
        <v>40.700000000000003</v>
      </c>
      <c r="K937" s="12">
        <v>-47.07</v>
      </c>
      <c r="L937" s="12">
        <v>0</v>
      </c>
      <c r="M937" s="12">
        <v>0</v>
      </c>
      <c r="N937" s="12"/>
      <c r="O937" s="12">
        <v>144.6</v>
      </c>
      <c r="P937" s="12">
        <v>125.6</v>
      </c>
      <c r="Q937" s="12">
        <v>-13.14</v>
      </c>
      <c r="R937" s="12">
        <v>12.63</v>
      </c>
      <c r="S937" s="13">
        <v>2.41</v>
      </c>
      <c r="T937" s="13">
        <v>2.23</v>
      </c>
      <c r="U937" s="16">
        <v>-7.4</v>
      </c>
      <c r="V937" s="76">
        <v>2617.1</v>
      </c>
      <c r="W937" s="76">
        <v>3037.5</v>
      </c>
      <c r="X937" s="76">
        <v>16.059999999999999</v>
      </c>
      <c r="Y937" s="15">
        <v>60</v>
      </c>
      <c r="Z937" s="12">
        <v>56.3</v>
      </c>
      <c r="AA937" s="56">
        <v>-6.17</v>
      </c>
      <c r="AB937" s="71">
        <v>43281</v>
      </c>
      <c r="AC937" s="51">
        <v>51.7</v>
      </c>
      <c r="AD937" s="45" t="s">
        <v>749</v>
      </c>
    </row>
    <row r="938" spans="2:30" ht="18" x14ac:dyDescent="0.35">
      <c r="B938" s="20" t="s">
        <v>148</v>
      </c>
      <c r="C938" s="12">
        <v>2033.1</v>
      </c>
      <c r="D938" s="12">
        <v>2079.6</v>
      </c>
      <c r="E938" s="12">
        <v>2.2999999999999998</v>
      </c>
      <c r="F938" s="12">
        <v>425.7</v>
      </c>
      <c r="G938" s="12">
        <v>395.6</v>
      </c>
      <c r="H938" s="12">
        <v>-7.07</v>
      </c>
      <c r="I938" s="12">
        <v>126.8</v>
      </c>
      <c r="J938" s="12">
        <v>91.4</v>
      </c>
      <c r="K938" s="12">
        <v>-27.92</v>
      </c>
      <c r="L938" s="12">
        <v>24.9</v>
      </c>
      <c r="M938" s="12">
        <v>38.700000000000003</v>
      </c>
      <c r="N938" s="12">
        <v>55.42</v>
      </c>
      <c r="O938" s="12">
        <v>273.3</v>
      </c>
      <c r="P938" s="12">
        <v>263.7</v>
      </c>
      <c r="Q938" s="12">
        <v>-3.51</v>
      </c>
      <c r="R938" s="12">
        <v>12.68</v>
      </c>
      <c r="S938" s="13">
        <v>1.28</v>
      </c>
      <c r="T938" s="13">
        <v>1.25</v>
      </c>
      <c r="U938" s="16">
        <v>-2.2999999999999998</v>
      </c>
      <c r="V938" s="76">
        <v>4832.2</v>
      </c>
      <c r="W938" s="76">
        <v>6601.3</v>
      </c>
      <c r="X938" s="76">
        <v>36.61</v>
      </c>
      <c r="Y938" s="15">
        <v>213.392</v>
      </c>
      <c r="Z938" s="12">
        <v>210.68100000000001</v>
      </c>
      <c r="AA938" s="56">
        <v>-1.27</v>
      </c>
      <c r="AB938" s="71">
        <v>43373</v>
      </c>
      <c r="AC938" s="51">
        <v>22.8</v>
      </c>
      <c r="AD938" s="45" t="s">
        <v>680</v>
      </c>
    </row>
    <row r="939" spans="2:30" ht="18" x14ac:dyDescent="0.35">
      <c r="B939" s="20" t="s">
        <v>368</v>
      </c>
      <c r="C939" s="12">
        <v>1988.5</v>
      </c>
      <c r="D939" s="12">
        <v>2271.4</v>
      </c>
      <c r="E939" s="12">
        <v>14.2</v>
      </c>
      <c r="F939" s="12">
        <v>523.79999999999995</v>
      </c>
      <c r="G939" s="12">
        <v>482.7</v>
      </c>
      <c r="H939" s="12">
        <v>-7.85</v>
      </c>
      <c r="I939" s="12">
        <v>152.80000000000001</v>
      </c>
      <c r="J939" s="12">
        <v>66.3</v>
      </c>
      <c r="K939" s="12">
        <v>-56.61</v>
      </c>
      <c r="L939" s="12">
        <v>108.7</v>
      </c>
      <c r="M939" s="12">
        <v>125.2</v>
      </c>
      <c r="N939" s="12">
        <v>15.18</v>
      </c>
      <c r="O939" s="12">
        <v>260.39999999999998</v>
      </c>
      <c r="P939" s="12">
        <v>289.39999999999998</v>
      </c>
      <c r="Q939" s="12">
        <v>11.14</v>
      </c>
      <c r="R939" s="12">
        <v>12.74</v>
      </c>
      <c r="S939" s="13">
        <v>0.82</v>
      </c>
      <c r="T939" s="13">
        <v>0.91</v>
      </c>
      <c r="U939" s="16">
        <v>11.1</v>
      </c>
      <c r="V939" s="76">
        <v>22010</v>
      </c>
      <c r="W939" s="76">
        <v>25951.3</v>
      </c>
      <c r="X939" s="76">
        <v>17.91</v>
      </c>
      <c r="Y939" s="15">
        <v>317.94900000000001</v>
      </c>
      <c r="Z939" s="12">
        <v>317.96699999999998</v>
      </c>
      <c r="AA939" s="56">
        <v>0.01</v>
      </c>
      <c r="AB939" s="71">
        <v>43373</v>
      </c>
      <c r="AC939" s="51">
        <v>20.6</v>
      </c>
      <c r="AD939" s="45" t="s">
        <v>723</v>
      </c>
    </row>
    <row r="940" spans="2:30" ht="18" x14ac:dyDescent="0.35">
      <c r="B940" s="20" t="s">
        <v>449</v>
      </c>
      <c r="C940" s="12">
        <v>1732.7</v>
      </c>
      <c r="D940" s="12">
        <v>1962.1</v>
      </c>
      <c r="E940" s="12">
        <v>13.2</v>
      </c>
      <c r="F940" s="12">
        <v>282.2</v>
      </c>
      <c r="G940" s="12">
        <v>344.1</v>
      </c>
      <c r="H940" s="12">
        <v>21.93</v>
      </c>
      <c r="I940" s="12">
        <v>85</v>
      </c>
      <c r="J940" s="12">
        <v>99.2</v>
      </c>
      <c r="K940" s="12">
        <v>16.71</v>
      </c>
      <c r="L940" s="12">
        <v>0</v>
      </c>
      <c r="M940" s="12">
        <v>0</v>
      </c>
      <c r="N940" s="12"/>
      <c r="O940" s="12">
        <v>193.1</v>
      </c>
      <c r="P940" s="12">
        <v>250.4</v>
      </c>
      <c r="Q940" s="12">
        <v>29.67</v>
      </c>
      <c r="R940" s="12">
        <v>12.76</v>
      </c>
      <c r="S940" s="13">
        <v>1.31</v>
      </c>
      <c r="T940" s="13">
        <v>1.68</v>
      </c>
      <c r="U940" s="16">
        <v>28.4</v>
      </c>
      <c r="V940" s="76">
        <v>29301.7</v>
      </c>
      <c r="W940" s="76">
        <v>31044.5</v>
      </c>
      <c r="X940" s="76">
        <v>5.95</v>
      </c>
      <c r="Y940" s="15">
        <v>147.547</v>
      </c>
      <c r="Z940" s="12">
        <v>148.99100000000001</v>
      </c>
      <c r="AA940" s="56">
        <v>0.98</v>
      </c>
      <c r="AB940" s="71">
        <v>43373</v>
      </c>
      <c r="AC940" s="51">
        <v>11.9</v>
      </c>
      <c r="AD940" s="45" t="s">
        <v>767</v>
      </c>
    </row>
    <row r="941" spans="2:30" ht="18" x14ac:dyDescent="0.35">
      <c r="B941" s="20" t="s">
        <v>196</v>
      </c>
      <c r="C941" s="12">
        <v>11413</v>
      </c>
      <c r="D941" s="12">
        <v>13510</v>
      </c>
      <c r="E941" s="12">
        <v>18.399999999999999</v>
      </c>
      <c r="F941" s="12">
        <v>1641</v>
      </c>
      <c r="G941" s="12">
        <v>2237</v>
      </c>
      <c r="H941" s="12">
        <v>36.32</v>
      </c>
      <c r="I941" s="12">
        <v>470</v>
      </c>
      <c r="J941" s="12">
        <v>415</v>
      </c>
      <c r="K941" s="12">
        <v>-11.7</v>
      </c>
      <c r="L941" s="12">
        <v>281</v>
      </c>
      <c r="M941" s="12">
        <v>287</v>
      </c>
      <c r="N941" s="12">
        <v>2.14</v>
      </c>
      <c r="O941" s="12">
        <v>1059</v>
      </c>
      <c r="P941" s="12">
        <v>1727</v>
      </c>
      <c r="Q941" s="12">
        <v>63.08</v>
      </c>
      <c r="R941" s="12">
        <v>12.78</v>
      </c>
      <c r="S941" s="13">
        <v>1.77</v>
      </c>
      <c r="T941" s="13">
        <v>2.88</v>
      </c>
      <c r="U941" s="16">
        <v>63.3</v>
      </c>
      <c r="V941" s="76">
        <v>62933</v>
      </c>
      <c r="W941" s="76">
        <v>62359</v>
      </c>
      <c r="X941" s="76">
        <v>-0.91</v>
      </c>
      <c r="Y941" s="15">
        <v>600.1</v>
      </c>
      <c r="Z941" s="12">
        <v>599.4</v>
      </c>
      <c r="AA941" s="56">
        <v>-0.12</v>
      </c>
      <c r="AB941" s="71">
        <v>43373</v>
      </c>
      <c r="AC941" s="51">
        <v>12.2</v>
      </c>
      <c r="AD941" s="45" t="s">
        <v>693</v>
      </c>
    </row>
    <row r="942" spans="2:30" ht="18" x14ac:dyDescent="0.35">
      <c r="B942" s="20" t="s">
        <v>1535</v>
      </c>
      <c r="C942" s="12">
        <v>224.3</v>
      </c>
      <c r="D942" s="12">
        <v>244.2</v>
      </c>
      <c r="E942" s="12">
        <v>8.9</v>
      </c>
      <c r="F942" s="12">
        <v>39.1</v>
      </c>
      <c r="G942" s="12">
        <v>34.6</v>
      </c>
      <c r="H942" s="12">
        <v>-11.51</v>
      </c>
      <c r="I942" s="12">
        <v>6</v>
      </c>
      <c r="J942" s="12">
        <v>-0.2</v>
      </c>
      <c r="K942" s="12">
        <v>-103.33</v>
      </c>
      <c r="L942" s="12">
        <v>4.0999999999999996</v>
      </c>
      <c r="M942" s="12">
        <v>3.6</v>
      </c>
      <c r="N942" s="12">
        <v>-12.2</v>
      </c>
      <c r="O942" s="12">
        <v>28.9</v>
      </c>
      <c r="P942" s="12">
        <v>31.2</v>
      </c>
      <c r="Q942" s="12">
        <v>7.96</v>
      </c>
      <c r="R942" s="12">
        <v>12.78</v>
      </c>
      <c r="S942" s="13">
        <v>0.54</v>
      </c>
      <c r="T942" s="13">
        <v>0.57999999999999996</v>
      </c>
      <c r="U942" s="16">
        <v>7.6</v>
      </c>
      <c r="V942" s="76">
        <v>3074.3</v>
      </c>
      <c r="W942" s="76">
        <v>3066.5</v>
      </c>
      <c r="X942" s="76">
        <v>-0.25</v>
      </c>
      <c r="Y942" s="15">
        <v>53.613999999999997</v>
      </c>
      <c r="Z942" s="12">
        <v>53.773000000000003</v>
      </c>
      <c r="AA942" s="56">
        <v>0.3</v>
      </c>
      <c r="AB942" s="71">
        <v>43373</v>
      </c>
      <c r="AC942" s="51">
        <v>24.5</v>
      </c>
      <c r="AD942" s="45" t="s">
        <v>698</v>
      </c>
    </row>
    <row r="943" spans="2:30" ht="18" x14ac:dyDescent="0.35">
      <c r="B943" s="20" t="s">
        <v>1536</v>
      </c>
      <c r="C943" s="12">
        <v>398.2</v>
      </c>
      <c r="D943" s="12">
        <v>431.7</v>
      </c>
      <c r="E943" s="12">
        <v>8.4</v>
      </c>
      <c r="F943" s="12">
        <v>63.9</v>
      </c>
      <c r="G943" s="12">
        <v>63</v>
      </c>
      <c r="H943" s="12">
        <v>-1.41</v>
      </c>
      <c r="I943" s="12">
        <v>14</v>
      </c>
      <c r="J943" s="12">
        <v>8</v>
      </c>
      <c r="K943" s="12">
        <v>-42.86</v>
      </c>
      <c r="L943" s="12">
        <v>1</v>
      </c>
      <c r="M943" s="12">
        <v>1.9</v>
      </c>
      <c r="N943" s="12">
        <v>90</v>
      </c>
      <c r="O943" s="12">
        <v>51</v>
      </c>
      <c r="P943" s="12">
        <v>55.2</v>
      </c>
      <c r="Q943" s="12">
        <v>8.24</v>
      </c>
      <c r="R943" s="12">
        <v>12.79</v>
      </c>
      <c r="S943" s="13">
        <v>0.67</v>
      </c>
      <c r="T943" s="13">
        <v>0.73</v>
      </c>
      <c r="U943" s="16">
        <v>8.5</v>
      </c>
      <c r="V943" s="76">
        <v>613.5</v>
      </c>
      <c r="W943" s="76">
        <v>594.29999999999995</v>
      </c>
      <c r="X943" s="76">
        <v>-3.13</v>
      </c>
      <c r="Y943" s="15">
        <v>75.900000000000006</v>
      </c>
      <c r="Z943" s="12">
        <v>75.7</v>
      </c>
      <c r="AA943" s="56">
        <v>-0.26</v>
      </c>
      <c r="AB943" s="71">
        <v>43373</v>
      </c>
      <c r="AC943" s="51">
        <v>33.5</v>
      </c>
      <c r="AD943" s="45" t="s">
        <v>707</v>
      </c>
    </row>
    <row r="944" spans="2:30" ht="18" x14ac:dyDescent="0.35">
      <c r="B944" s="20" t="s">
        <v>1537</v>
      </c>
      <c r="C944" s="12">
        <v>2403</v>
      </c>
      <c r="D944" s="12">
        <v>2625</v>
      </c>
      <c r="E944" s="12">
        <v>9.1999999999999993</v>
      </c>
      <c r="F944" s="12">
        <v>228</v>
      </c>
      <c r="G944" s="12">
        <v>436</v>
      </c>
      <c r="H944" s="12">
        <v>91.23</v>
      </c>
      <c r="I944" s="12">
        <v>43</v>
      </c>
      <c r="J944" s="12">
        <v>66</v>
      </c>
      <c r="K944" s="12">
        <v>53.49</v>
      </c>
      <c r="L944" s="12">
        <v>41</v>
      </c>
      <c r="M944" s="12">
        <v>34</v>
      </c>
      <c r="N944" s="12">
        <v>-17.07</v>
      </c>
      <c r="O944" s="12">
        <v>144</v>
      </c>
      <c r="P944" s="12">
        <v>336</v>
      </c>
      <c r="Q944" s="12">
        <v>133.33000000000001</v>
      </c>
      <c r="R944" s="12">
        <v>12.8</v>
      </c>
      <c r="S944" s="13">
        <v>0.53</v>
      </c>
      <c r="T944" s="13">
        <v>1.23</v>
      </c>
      <c r="U944" s="16">
        <v>133</v>
      </c>
      <c r="V944" s="76">
        <v>44413</v>
      </c>
      <c r="W944" s="76">
        <v>45749</v>
      </c>
      <c r="X944" s="76">
        <v>3.01</v>
      </c>
      <c r="Y944" s="15">
        <v>272.10000000000002</v>
      </c>
      <c r="Z944" s="12">
        <v>272.5</v>
      </c>
      <c r="AA944" s="56">
        <v>0.15</v>
      </c>
      <c r="AB944" s="71">
        <v>43373</v>
      </c>
      <c r="AC944" s="51">
        <v>10.5</v>
      </c>
      <c r="AD944" s="45" t="s">
        <v>698</v>
      </c>
    </row>
    <row r="945" spans="2:30" ht="18" x14ac:dyDescent="0.35">
      <c r="B945" s="20" t="s">
        <v>1538</v>
      </c>
      <c r="C945" s="12">
        <v>97.5</v>
      </c>
      <c r="D945" s="12">
        <v>136.69999999999999</v>
      </c>
      <c r="E945" s="12">
        <v>40.200000000000003</v>
      </c>
      <c r="F945" s="12">
        <v>34.4</v>
      </c>
      <c r="G945" s="12">
        <v>45.6</v>
      </c>
      <c r="H945" s="12">
        <v>32.56</v>
      </c>
      <c r="I945" s="12">
        <v>6.5</v>
      </c>
      <c r="J945" s="12">
        <v>7.2</v>
      </c>
      <c r="K945" s="12">
        <v>10.77</v>
      </c>
      <c r="L945" s="12">
        <v>8.9</v>
      </c>
      <c r="M945" s="12">
        <v>17.899999999999999</v>
      </c>
      <c r="N945" s="12">
        <v>101.12</v>
      </c>
      <c r="O945" s="12">
        <v>15.3</v>
      </c>
      <c r="P945" s="12">
        <v>17.5</v>
      </c>
      <c r="Q945" s="12">
        <v>14.38</v>
      </c>
      <c r="R945" s="12">
        <v>12.8</v>
      </c>
      <c r="S945" s="13">
        <v>0.18</v>
      </c>
      <c r="T945" s="13">
        <v>0.2</v>
      </c>
      <c r="U945" s="16">
        <v>11.7</v>
      </c>
      <c r="V945" s="76">
        <v>1482.8</v>
      </c>
      <c r="W945" s="76">
        <v>1722.9</v>
      </c>
      <c r="X945" s="76">
        <v>16.190000000000001</v>
      </c>
      <c r="Y945" s="15">
        <v>85.733999999999995</v>
      </c>
      <c r="Z945" s="12">
        <v>88.457999999999998</v>
      </c>
      <c r="AA945" s="56">
        <v>3.18</v>
      </c>
      <c r="AB945" s="71">
        <v>43373</v>
      </c>
      <c r="AC945" s="51">
        <v>11.9</v>
      </c>
      <c r="AD945" s="45" t="s">
        <v>738</v>
      </c>
    </row>
    <row r="946" spans="2:30" ht="18" x14ac:dyDescent="0.35">
      <c r="B946" s="20" t="s">
        <v>50</v>
      </c>
      <c r="C946" s="12">
        <v>687.6</v>
      </c>
      <c r="D946" s="12">
        <v>711.4</v>
      </c>
      <c r="E946" s="12">
        <v>3.5</v>
      </c>
      <c r="F946" s="12">
        <v>83</v>
      </c>
      <c r="G946" s="12">
        <v>101.8</v>
      </c>
      <c r="H946" s="12">
        <v>22.65</v>
      </c>
      <c r="I946" s="12">
        <v>34.1</v>
      </c>
      <c r="J946" s="12">
        <v>10.6</v>
      </c>
      <c r="K946" s="12">
        <v>-68.91</v>
      </c>
      <c r="L946" s="12">
        <v>0</v>
      </c>
      <c r="M946" s="12">
        <v>0</v>
      </c>
      <c r="N946" s="12"/>
      <c r="O946" s="12">
        <v>48.9</v>
      </c>
      <c r="P946" s="12">
        <v>91.2</v>
      </c>
      <c r="Q946" s="12">
        <v>86.5</v>
      </c>
      <c r="R946" s="12">
        <v>12.82</v>
      </c>
      <c r="S946" s="13">
        <v>0.27</v>
      </c>
      <c r="T946" s="13">
        <v>0.52</v>
      </c>
      <c r="U946" s="16">
        <v>94.8</v>
      </c>
      <c r="V946" s="76">
        <v>3620.2</v>
      </c>
      <c r="W946" s="76">
        <v>1929.3</v>
      </c>
      <c r="X946" s="76">
        <v>-46.71</v>
      </c>
      <c r="Y946" s="15">
        <v>183.5</v>
      </c>
      <c r="Z946" s="12">
        <v>175.7</v>
      </c>
      <c r="AA946" s="56">
        <v>-4.25</v>
      </c>
      <c r="AB946" s="71">
        <v>43373</v>
      </c>
      <c r="AC946" s="51">
        <v>15.2</v>
      </c>
      <c r="AD946" s="45" t="s">
        <v>696</v>
      </c>
    </row>
    <row r="947" spans="2:30" ht="18" x14ac:dyDescent="0.35">
      <c r="B947" s="20" t="s">
        <v>1539</v>
      </c>
      <c r="C947" s="12">
        <v>81.900000000000006</v>
      </c>
      <c r="D947" s="12">
        <v>166.8</v>
      </c>
      <c r="E947" s="12">
        <v>103.7</v>
      </c>
      <c r="F947" s="12">
        <v>0.3</v>
      </c>
      <c r="G947" s="12">
        <v>66.900000000000006</v>
      </c>
      <c r="H947" s="12">
        <v>22200</v>
      </c>
      <c r="I947" s="12">
        <v>11.6</v>
      </c>
      <c r="J947" s="12">
        <v>29.7</v>
      </c>
      <c r="K947" s="12">
        <v>156.03</v>
      </c>
      <c r="L947" s="12">
        <v>7.8</v>
      </c>
      <c r="M947" s="12">
        <v>7.6</v>
      </c>
      <c r="N947" s="12">
        <v>-2.56</v>
      </c>
      <c r="O947" s="12">
        <v>-20</v>
      </c>
      <c r="P947" s="12">
        <v>21.4</v>
      </c>
      <c r="Q947" s="12">
        <v>207</v>
      </c>
      <c r="R947" s="12">
        <v>12.83</v>
      </c>
      <c r="S947" s="13">
        <v>-0.33</v>
      </c>
      <c r="T947" s="13">
        <v>0.33</v>
      </c>
      <c r="U947" s="16">
        <v>200</v>
      </c>
      <c r="V947" s="76">
        <v>643</v>
      </c>
      <c r="W947" s="76">
        <v>742.6</v>
      </c>
      <c r="X947" s="76">
        <v>15.49</v>
      </c>
      <c r="Y947" s="15">
        <v>60.542000000000002</v>
      </c>
      <c r="Z947" s="12">
        <v>64.826999999999998</v>
      </c>
      <c r="AA947" s="56">
        <v>7.08</v>
      </c>
      <c r="AB947" s="71">
        <v>43373</v>
      </c>
      <c r="AC947" s="51">
        <v>28.4</v>
      </c>
      <c r="AD947" s="45" t="s">
        <v>731</v>
      </c>
    </row>
    <row r="948" spans="2:30" ht="18" x14ac:dyDescent="0.35">
      <c r="B948" s="20" t="s">
        <v>1540</v>
      </c>
      <c r="C948" s="12">
        <v>412</v>
      </c>
      <c r="D948" s="12">
        <v>385.5</v>
      </c>
      <c r="E948" s="12">
        <v>-6.4</v>
      </c>
      <c r="F948" s="12">
        <v>88.9</v>
      </c>
      <c r="G948" s="12">
        <v>76.8</v>
      </c>
      <c r="H948" s="12">
        <v>-13.61</v>
      </c>
      <c r="I948" s="12">
        <v>28.8</v>
      </c>
      <c r="J948" s="12">
        <v>17.5</v>
      </c>
      <c r="K948" s="12">
        <v>-39.24</v>
      </c>
      <c r="L948" s="12">
        <v>0</v>
      </c>
      <c r="M948" s="12">
        <v>0</v>
      </c>
      <c r="N948" s="12"/>
      <c r="O948" s="12">
        <v>45.9</v>
      </c>
      <c r="P948" s="12">
        <v>49.5</v>
      </c>
      <c r="Q948" s="12">
        <v>7.84</v>
      </c>
      <c r="R948" s="12">
        <v>12.84</v>
      </c>
      <c r="S948" s="13">
        <v>1.04</v>
      </c>
      <c r="T948" s="13">
        <v>1.08</v>
      </c>
      <c r="U948" s="16">
        <v>3.5</v>
      </c>
      <c r="V948" s="76">
        <v>1085.5</v>
      </c>
      <c r="W948" s="76">
        <v>1037.5</v>
      </c>
      <c r="X948" s="76">
        <v>-4.42</v>
      </c>
      <c r="Y948" s="15">
        <v>44.036000000000001</v>
      </c>
      <c r="Z948" s="12">
        <v>45.857999999999997</v>
      </c>
      <c r="AA948" s="56">
        <v>4.1399999999999997</v>
      </c>
      <c r="AB948" s="71">
        <v>43373</v>
      </c>
      <c r="AC948" s="51">
        <v>10.9</v>
      </c>
      <c r="AD948" s="45" t="s">
        <v>767</v>
      </c>
    </row>
    <row r="949" spans="2:30" ht="18" x14ac:dyDescent="0.35">
      <c r="B949" s="20" t="s">
        <v>362</v>
      </c>
      <c r="C949" s="12">
        <v>4517</v>
      </c>
      <c r="D949" s="12">
        <v>4381</v>
      </c>
      <c r="E949" s="12">
        <v>-3</v>
      </c>
      <c r="F949" s="12">
        <v>933</v>
      </c>
      <c r="G949" s="12">
        <v>814</v>
      </c>
      <c r="H949" s="12">
        <v>-12.75</v>
      </c>
      <c r="I949" s="12">
        <v>160</v>
      </c>
      <c r="J949" s="12">
        <v>15</v>
      </c>
      <c r="K949" s="12">
        <v>-90.63</v>
      </c>
      <c r="L949" s="12">
        <v>220</v>
      </c>
      <c r="M949" s="12">
        <v>232</v>
      </c>
      <c r="N949" s="12">
        <v>5.45</v>
      </c>
      <c r="O949" s="12">
        <v>550</v>
      </c>
      <c r="P949" s="12">
        <v>564</v>
      </c>
      <c r="Q949" s="12">
        <v>2.5499999999999998</v>
      </c>
      <c r="R949" s="12">
        <v>12.87</v>
      </c>
      <c r="S949" s="13">
        <v>1.07</v>
      </c>
      <c r="T949" s="13">
        <v>1.0900000000000001</v>
      </c>
      <c r="U949" s="16">
        <v>2.2999999999999998</v>
      </c>
      <c r="V949" s="76">
        <v>52492</v>
      </c>
      <c r="W949" s="76">
        <v>51941</v>
      </c>
      <c r="X949" s="76">
        <v>-1.05</v>
      </c>
      <c r="Y949" s="15">
        <v>516</v>
      </c>
      <c r="Z949" s="12">
        <v>517</v>
      </c>
      <c r="AA949" s="56">
        <v>0.19</v>
      </c>
      <c r="AB949" s="71">
        <v>43373</v>
      </c>
      <c r="AC949" s="51">
        <v>49.3</v>
      </c>
      <c r="AD949" s="45" t="s">
        <v>723</v>
      </c>
    </row>
    <row r="950" spans="2:30" ht="18" x14ac:dyDescent="0.35">
      <c r="B950" s="20" t="s">
        <v>1541</v>
      </c>
      <c r="C950" s="12">
        <v>258</v>
      </c>
      <c r="D950" s="12">
        <v>239.4</v>
      </c>
      <c r="E950" s="12">
        <v>-7.2</v>
      </c>
      <c r="F950" s="12">
        <v>76.2</v>
      </c>
      <c r="G950" s="12">
        <v>70.599999999999994</v>
      </c>
      <c r="H950" s="12">
        <v>-7.35</v>
      </c>
      <c r="I950" s="12">
        <v>18.600000000000001</v>
      </c>
      <c r="J950" s="12">
        <v>12.7</v>
      </c>
      <c r="K950" s="12">
        <v>-31.72</v>
      </c>
      <c r="L950" s="12">
        <v>26.9</v>
      </c>
      <c r="M950" s="12">
        <v>27.1</v>
      </c>
      <c r="N950" s="12">
        <v>0.74</v>
      </c>
      <c r="O950" s="12">
        <v>30.7</v>
      </c>
      <c r="P950" s="12">
        <v>30.8</v>
      </c>
      <c r="Q950" s="12">
        <v>0.33</v>
      </c>
      <c r="R950" s="12">
        <v>12.87</v>
      </c>
      <c r="S950" s="13">
        <v>0.56999999999999995</v>
      </c>
      <c r="T950" s="13">
        <v>0.59</v>
      </c>
      <c r="U950" s="16">
        <v>3.1</v>
      </c>
      <c r="V950" s="76">
        <v>3006.2</v>
      </c>
      <c r="W950" s="76">
        <v>2504.5</v>
      </c>
      <c r="X950" s="76">
        <v>-16.690000000000001</v>
      </c>
      <c r="Y950" s="15">
        <v>53.539000000000001</v>
      </c>
      <c r="Z950" s="12">
        <v>52.152999999999999</v>
      </c>
      <c r="AA950" s="56">
        <v>-2.59</v>
      </c>
      <c r="AB950" s="71">
        <v>43373</v>
      </c>
      <c r="AC950" s="51">
        <v>27.9</v>
      </c>
      <c r="AD950" s="45" t="s">
        <v>681</v>
      </c>
    </row>
    <row r="951" spans="2:30" ht="18" x14ac:dyDescent="0.35">
      <c r="B951" s="20" t="s">
        <v>1542</v>
      </c>
      <c r="C951" s="12">
        <v>738.8</v>
      </c>
      <c r="D951" s="12">
        <v>786.8</v>
      </c>
      <c r="E951" s="12">
        <v>6.5</v>
      </c>
      <c r="F951" s="12">
        <v>108.1</v>
      </c>
      <c r="G951" s="12">
        <v>140.5</v>
      </c>
      <c r="H951" s="12">
        <v>29.97</v>
      </c>
      <c r="I951" s="12">
        <v>41.6</v>
      </c>
      <c r="J951" s="12">
        <v>36.700000000000003</v>
      </c>
      <c r="K951" s="12">
        <v>-11.78</v>
      </c>
      <c r="L951" s="12">
        <v>18.3</v>
      </c>
      <c r="M951" s="12">
        <v>50</v>
      </c>
      <c r="N951" s="12">
        <v>173.22</v>
      </c>
      <c r="O951" s="12">
        <v>64.2</v>
      </c>
      <c r="P951" s="12">
        <v>101.5</v>
      </c>
      <c r="Q951" s="12">
        <v>58.1</v>
      </c>
      <c r="R951" s="12">
        <v>12.9</v>
      </c>
      <c r="S951" s="13">
        <v>0.79</v>
      </c>
      <c r="T951" s="13">
        <v>1.25</v>
      </c>
      <c r="U951" s="16">
        <v>57</v>
      </c>
      <c r="V951" s="76">
        <v>17551.7</v>
      </c>
      <c r="W951" s="76">
        <v>20598.5</v>
      </c>
      <c r="X951" s="76">
        <v>17.36</v>
      </c>
      <c r="Y951" s="15">
        <v>80.881</v>
      </c>
      <c r="Z951" s="12">
        <v>81.483999999999995</v>
      </c>
      <c r="AA951" s="56">
        <v>0.75</v>
      </c>
      <c r="AB951" s="71">
        <v>43373</v>
      </c>
      <c r="AC951" s="51">
        <v>12.5</v>
      </c>
      <c r="AD951" s="45" t="s">
        <v>767</v>
      </c>
    </row>
    <row r="952" spans="2:30" ht="18" x14ac:dyDescent="0.35">
      <c r="B952" s="20" t="s">
        <v>1543</v>
      </c>
      <c r="C952" s="12">
        <v>48.1</v>
      </c>
      <c r="D952" s="12">
        <v>86.8</v>
      </c>
      <c r="E952" s="12">
        <v>80.5</v>
      </c>
      <c r="F952" s="12">
        <v>-9.4</v>
      </c>
      <c r="G952" s="12">
        <v>20.7</v>
      </c>
      <c r="H952" s="12">
        <v>-320.20999999999998</v>
      </c>
      <c r="I952" s="12">
        <v>-4.4000000000000004</v>
      </c>
      <c r="J952" s="12">
        <v>3.8</v>
      </c>
      <c r="K952" s="12">
        <v>186.36</v>
      </c>
      <c r="L952" s="12">
        <v>0.9</v>
      </c>
      <c r="M952" s="12">
        <v>5.7</v>
      </c>
      <c r="N952" s="12">
        <v>533.33000000000004</v>
      </c>
      <c r="O952" s="12">
        <v>-5.9</v>
      </c>
      <c r="P952" s="12">
        <v>11.2</v>
      </c>
      <c r="Q952" s="12">
        <v>289.83</v>
      </c>
      <c r="R952" s="12">
        <v>12.9</v>
      </c>
      <c r="S952" s="13">
        <v>-0.18</v>
      </c>
      <c r="T952" s="13">
        <v>0.43</v>
      </c>
      <c r="U952" s="16">
        <v>332.2</v>
      </c>
      <c r="V952" s="76">
        <v>131.69999999999999</v>
      </c>
      <c r="W952" s="76">
        <v>422.9</v>
      </c>
      <c r="X952" s="76">
        <v>221.11</v>
      </c>
      <c r="Y952" s="15">
        <v>32.280999999999999</v>
      </c>
      <c r="Z952" s="12">
        <v>26.373000000000001</v>
      </c>
      <c r="AA952" s="56">
        <v>-18.3</v>
      </c>
      <c r="AB952" s="71">
        <v>43373</v>
      </c>
      <c r="AC952" s="51">
        <v>36.4</v>
      </c>
      <c r="AD952" s="45" t="s">
        <v>767</v>
      </c>
    </row>
    <row r="953" spans="2:30" ht="18" x14ac:dyDescent="0.35">
      <c r="B953" s="20" t="s">
        <v>1544</v>
      </c>
      <c r="C953" s="12">
        <v>124.6</v>
      </c>
      <c r="D953" s="12">
        <v>124.9</v>
      </c>
      <c r="E953" s="12">
        <v>0.2</v>
      </c>
      <c r="F953" s="12">
        <v>38.700000000000003</v>
      </c>
      <c r="G953" s="12">
        <v>26</v>
      </c>
      <c r="H953" s="12">
        <v>-32.82</v>
      </c>
      <c r="I953" s="12">
        <v>13.5</v>
      </c>
      <c r="J953" s="12">
        <v>3.6</v>
      </c>
      <c r="K953" s="12">
        <v>-73.33</v>
      </c>
      <c r="L953" s="12">
        <v>5.6</v>
      </c>
      <c r="M953" s="12">
        <v>6.1</v>
      </c>
      <c r="N953" s="12">
        <v>8.93</v>
      </c>
      <c r="O953" s="12">
        <v>19.5</v>
      </c>
      <c r="P953" s="12">
        <v>16.2</v>
      </c>
      <c r="Q953" s="12">
        <v>-16.920000000000002</v>
      </c>
      <c r="R953" s="12">
        <v>12.97</v>
      </c>
      <c r="S953" s="13">
        <v>0.94</v>
      </c>
      <c r="T953" s="13">
        <v>0.78</v>
      </c>
      <c r="U953" s="16">
        <v>-17</v>
      </c>
      <c r="V953" s="76">
        <v>1059.0999999999999</v>
      </c>
      <c r="W953" s="76">
        <v>1061.9000000000001</v>
      </c>
      <c r="X953" s="76">
        <v>0.26</v>
      </c>
      <c r="Y953" s="15">
        <v>20.696999999999999</v>
      </c>
      <c r="Z953" s="12">
        <v>20.731999999999999</v>
      </c>
      <c r="AA953" s="56">
        <v>0.17</v>
      </c>
      <c r="AB953" s="71">
        <v>43373</v>
      </c>
      <c r="AC953" s="51">
        <v>24.2</v>
      </c>
      <c r="AD953" s="45" t="s">
        <v>773</v>
      </c>
    </row>
    <row r="954" spans="2:30" ht="18" x14ac:dyDescent="0.35">
      <c r="B954" s="20" t="s">
        <v>1545</v>
      </c>
      <c r="C954" s="12">
        <v>484.1</v>
      </c>
      <c r="D954" s="12">
        <v>498.8</v>
      </c>
      <c r="E954" s="12">
        <v>3</v>
      </c>
      <c r="F954" s="12">
        <v>26.3</v>
      </c>
      <c r="G954" s="12">
        <v>96.7</v>
      </c>
      <c r="H954" s="12">
        <v>267.68</v>
      </c>
      <c r="I954" s="12">
        <v>6</v>
      </c>
      <c r="J954" s="12">
        <v>22.6</v>
      </c>
      <c r="K954" s="12">
        <v>276.67</v>
      </c>
      <c r="L954" s="12">
        <v>7.7</v>
      </c>
      <c r="M954" s="12">
        <v>9.1</v>
      </c>
      <c r="N954" s="12">
        <v>18.18</v>
      </c>
      <c r="O954" s="12">
        <v>12.6</v>
      </c>
      <c r="P954" s="12">
        <v>65</v>
      </c>
      <c r="Q954" s="12">
        <v>415.87</v>
      </c>
      <c r="R954" s="12">
        <v>13.03</v>
      </c>
      <c r="S954" s="13">
        <v>0.17</v>
      </c>
      <c r="T954" s="13">
        <v>0.84</v>
      </c>
      <c r="U954" s="16">
        <v>393.2</v>
      </c>
      <c r="V954" s="76">
        <v>2143.6</v>
      </c>
      <c r="W954" s="76">
        <v>2096.1999999999998</v>
      </c>
      <c r="X954" s="76">
        <v>-2.21</v>
      </c>
      <c r="Y954" s="15">
        <v>73.900000000000006</v>
      </c>
      <c r="Z954" s="12">
        <v>77.3</v>
      </c>
      <c r="AA954" s="56">
        <v>4.5999999999999996</v>
      </c>
      <c r="AB954" s="71">
        <v>43373</v>
      </c>
      <c r="AC954" s="51">
        <v>20.2</v>
      </c>
      <c r="AD954" s="45" t="s">
        <v>694</v>
      </c>
    </row>
    <row r="955" spans="2:30" ht="18" x14ac:dyDescent="0.35">
      <c r="B955" s="20" t="s">
        <v>46</v>
      </c>
      <c r="C955" s="12">
        <v>384.6</v>
      </c>
      <c r="D955" s="12">
        <v>397.1</v>
      </c>
      <c r="E955" s="12">
        <v>3.3</v>
      </c>
      <c r="F955" s="12">
        <v>159.19999999999999</v>
      </c>
      <c r="G955" s="12">
        <v>99.6</v>
      </c>
      <c r="H955" s="12">
        <v>-37.44</v>
      </c>
      <c r="I955" s="12">
        <v>0.6</v>
      </c>
      <c r="J955" s="12">
        <v>0.6</v>
      </c>
      <c r="K955" s="12">
        <v>0</v>
      </c>
      <c r="L955" s="12">
        <v>39.9</v>
      </c>
      <c r="M955" s="12">
        <v>44.7</v>
      </c>
      <c r="N955" s="12">
        <v>12.03</v>
      </c>
      <c r="O955" s="12">
        <v>113.6</v>
      </c>
      <c r="P955" s="12">
        <v>51.8</v>
      </c>
      <c r="Q955" s="12">
        <v>-54.4</v>
      </c>
      <c r="R955" s="12">
        <v>13.04</v>
      </c>
      <c r="S955" s="13">
        <v>1</v>
      </c>
      <c r="T955" s="13">
        <v>0.46</v>
      </c>
      <c r="U955" s="16">
        <v>-54.4</v>
      </c>
      <c r="V955" s="76">
        <v>5205.1000000000004</v>
      </c>
      <c r="W955" s="76">
        <v>5202</v>
      </c>
      <c r="X955" s="76">
        <v>-0.06</v>
      </c>
      <c r="Y955" s="15">
        <v>113.65300000000001</v>
      </c>
      <c r="Z955" s="12">
        <v>113.91</v>
      </c>
      <c r="AA955" s="56">
        <v>0.23</v>
      </c>
      <c r="AB955" s="71">
        <v>43373</v>
      </c>
      <c r="AC955" s="51">
        <v>41.3</v>
      </c>
      <c r="AD955" s="45" t="s">
        <v>747</v>
      </c>
    </row>
    <row r="956" spans="2:30" ht="18" x14ac:dyDescent="0.35">
      <c r="B956" s="20" t="s">
        <v>80</v>
      </c>
      <c r="C956" s="12">
        <v>3716</v>
      </c>
      <c r="D956" s="12">
        <v>3822</v>
      </c>
      <c r="E956" s="12">
        <v>2.9</v>
      </c>
      <c r="F956" s="12">
        <v>690</v>
      </c>
      <c r="G956" s="12">
        <v>690</v>
      </c>
      <c r="H956" s="12">
        <v>0</v>
      </c>
      <c r="I956" s="12">
        <v>215</v>
      </c>
      <c r="J956" s="12">
        <v>99</v>
      </c>
      <c r="K956" s="12">
        <v>-53.95</v>
      </c>
      <c r="L956" s="12">
        <v>87</v>
      </c>
      <c r="M956" s="12">
        <v>93</v>
      </c>
      <c r="N956" s="12">
        <v>6.9</v>
      </c>
      <c r="O956" s="12">
        <v>386</v>
      </c>
      <c r="P956" s="12">
        <v>499</v>
      </c>
      <c r="Q956" s="12">
        <v>29.27</v>
      </c>
      <c r="R956" s="12">
        <v>13.06</v>
      </c>
      <c r="S956" s="13">
        <v>0.88</v>
      </c>
      <c r="T956" s="13">
        <v>1.1599999999999999</v>
      </c>
      <c r="U956" s="16">
        <v>32.299999999999997</v>
      </c>
      <c r="V956" s="76">
        <v>15671</v>
      </c>
      <c r="W956" s="76">
        <v>16352</v>
      </c>
      <c r="X956" s="76">
        <v>4.3499999999999996</v>
      </c>
      <c r="Y956" s="15">
        <v>440.8</v>
      </c>
      <c r="Z956" s="12">
        <v>430.8</v>
      </c>
      <c r="AA956" s="56">
        <v>-2.27</v>
      </c>
      <c r="AB956" s="71">
        <v>43373</v>
      </c>
      <c r="AC956" s="51">
        <v>13.8</v>
      </c>
      <c r="AD956" s="45" t="s">
        <v>736</v>
      </c>
    </row>
    <row r="957" spans="2:30" ht="18" x14ac:dyDescent="0.35">
      <c r="B957" s="20" t="s">
        <v>263</v>
      </c>
      <c r="C957" s="12">
        <v>3211</v>
      </c>
      <c r="D957" s="12">
        <v>3328</v>
      </c>
      <c r="E957" s="12">
        <v>3.6</v>
      </c>
      <c r="F957" s="12">
        <v>908</v>
      </c>
      <c r="G957" s="12">
        <v>802</v>
      </c>
      <c r="H957" s="12">
        <v>-11.67</v>
      </c>
      <c r="I957" s="12">
        <v>270</v>
      </c>
      <c r="J957" s="12">
        <v>175</v>
      </c>
      <c r="K957" s="12">
        <v>-35.19</v>
      </c>
      <c r="L957" s="12">
        <v>181</v>
      </c>
      <c r="M957" s="12">
        <v>192</v>
      </c>
      <c r="N957" s="12">
        <v>6.08</v>
      </c>
      <c r="O957" s="12">
        <v>457</v>
      </c>
      <c r="P957" s="12">
        <v>435</v>
      </c>
      <c r="Q957" s="12">
        <v>-4.8099999999999996</v>
      </c>
      <c r="R957" s="12">
        <v>13.07</v>
      </c>
      <c r="S957" s="13">
        <v>1.48</v>
      </c>
      <c r="T957" s="13">
        <v>1.39</v>
      </c>
      <c r="U957" s="16">
        <v>-5.7</v>
      </c>
      <c r="V957" s="76">
        <v>34144</v>
      </c>
      <c r="W957" s="76">
        <v>33657</v>
      </c>
      <c r="X957" s="76">
        <v>-1.43</v>
      </c>
      <c r="Y957" s="15">
        <v>309.3</v>
      </c>
      <c r="Z957" s="12">
        <v>312.3</v>
      </c>
      <c r="AA957" s="56">
        <v>0.97</v>
      </c>
      <c r="AB957" s="71">
        <v>43373</v>
      </c>
      <c r="AC957" s="51">
        <v>3.6</v>
      </c>
      <c r="AD957" s="45" t="s">
        <v>723</v>
      </c>
    </row>
    <row r="958" spans="2:30" ht="18" x14ac:dyDescent="0.35">
      <c r="B958" s="20" t="s">
        <v>40</v>
      </c>
      <c r="C958" s="12">
        <v>3670.5</v>
      </c>
      <c r="D958" s="12">
        <v>4030.9</v>
      </c>
      <c r="E958" s="12">
        <v>9.8000000000000007</v>
      </c>
      <c r="F958" s="12">
        <v>498.5</v>
      </c>
      <c r="G958" s="12">
        <v>578.5</v>
      </c>
      <c r="H958" s="12">
        <v>16.05</v>
      </c>
      <c r="I958" s="12">
        <v>76.400000000000006</v>
      </c>
      <c r="J958" s="12">
        <v>-1.1000000000000001</v>
      </c>
      <c r="K958" s="12">
        <v>-101.44</v>
      </c>
      <c r="L958" s="12">
        <v>53.9</v>
      </c>
      <c r="M958" s="12">
        <v>48.5</v>
      </c>
      <c r="N958" s="12">
        <v>-10.02</v>
      </c>
      <c r="O958" s="12">
        <v>363.3</v>
      </c>
      <c r="P958" s="12">
        <v>526.79999999999995</v>
      </c>
      <c r="Q958" s="12">
        <v>45</v>
      </c>
      <c r="R958" s="12">
        <v>13.07</v>
      </c>
      <c r="S958" s="13">
        <v>1.42</v>
      </c>
      <c r="T958" s="13">
        <v>2.11</v>
      </c>
      <c r="U958" s="16">
        <v>49.2</v>
      </c>
      <c r="V958" s="76">
        <v>10946.6</v>
      </c>
      <c r="W958" s="76">
        <v>10996.4</v>
      </c>
      <c r="X958" s="76">
        <v>0.45</v>
      </c>
      <c r="Y958" s="15">
        <v>256.7</v>
      </c>
      <c r="Z958" s="12">
        <v>249.5</v>
      </c>
      <c r="AA958" s="56">
        <v>-2.8</v>
      </c>
      <c r="AB958" s="71">
        <v>43373</v>
      </c>
      <c r="AC958" s="51">
        <v>16</v>
      </c>
      <c r="AD958" s="45" t="s">
        <v>696</v>
      </c>
    </row>
    <row r="959" spans="2:30" ht="18" x14ac:dyDescent="0.35">
      <c r="B959" s="20" t="s">
        <v>1546</v>
      </c>
      <c r="C959" s="12">
        <v>65.900000000000006</v>
      </c>
      <c r="D959" s="12">
        <v>64.2</v>
      </c>
      <c r="E959" s="12">
        <v>-2.6</v>
      </c>
      <c r="F959" s="12">
        <v>41.3</v>
      </c>
      <c r="G959" s="12">
        <v>21.5</v>
      </c>
      <c r="H959" s="12">
        <v>-47.94</v>
      </c>
      <c r="I959" s="12">
        <v>0.1</v>
      </c>
      <c r="J959" s="12">
        <v>0.1</v>
      </c>
      <c r="K959" s="12">
        <v>0</v>
      </c>
      <c r="L959" s="12">
        <v>11.6</v>
      </c>
      <c r="M959" s="12">
        <v>11</v>
      </c>
      <c r="N959" s="12">
        <v>-5.17</v>
      </c>
      <c r="O959" s="12">
        <v>27.1</v>
      </c>
      <c r="P959" s="12">
        <v>8.4</v>
      </c>
      <c r="Q959" s="12">
        <v>-69</v>
      </c>
      <c r="R959" s="12">
        <v>13.08</v>
      </c>
      <c r="S959" s="13">
        <v>0.31</v>
      </c>
      <c r="T959" s="13">
        <v>0.1</v>
      </c>
      <c r="U959" s="16">
        <v>-66.900000000000006</v>
      </c>
      <c r="V959" s="76">
        <v>1253</v>
      </c>
      <c r="W959" s="76">
        <v>1206.7</v>
      </c>
      <c r="X959" s="76">
        <v>-3.7</v>
      </c>
      <c r="Y959" s="15">
        <v>86.259</v>
      </c>
      <c r="Z959" s="12">
        <v>80.45</v>
      </c>
      <c r="AA959" s="56">
        <v>-6.73</v>
      </c>
      <c r="AB959" s="71">
        <v>43373</v>
      </c>
      <c r="AC959" s="51">
        <v>30.8</v>
      </c>
      <c r="AD959" s="45" t="s">
        <v>721</v>
      </c>
    </row>
    <row r="960" spans="2:30" ht="18" x14ac:dyDescent="0.35">
      <c r="B960" s="20" t="s">
        <v>585</v>
      </c>
      <c r="C960" s="12">
        <v>1102.5999999999999</v>
      </c>
      <c r="D960" s="12">
        <v>1459</v>
      </c>
      <c r="E960" s="12">
        <v>32.299999999999997</v>
      </c>
      <c r="F960" s="12">
        <v>51.2</v>
      </c>
      <c r="G960" s="12">
        <v>301.5</v>
      </c>
      <c r="H960" s="12">
        <v>488.87</v>
      </c>
      <c r="I960" s="12">
        <v>9.8000000000000007</v>
      </c>
      <c r="J960" s="12">
        <v>90.4</v>
      </c>
      <c r="K960" s="12">
        <v>822.45</v>
      </c>
      <c r="L960" s="12">
        <v>25.6</v>
      </c>
      <c r="M960" s="12">
        <v>28.8</v>
      </c>
      <c r="N960" s="12">
        <v>12.5</v>
      </c>
      <c r="O960" s="12">
        <v>-22</v>
      </c>
      <c r="P960" s="12">
        <v>191.6</v>
      </c>
      <c r="Q960" s="12">
        <v>970.91</v>
      </c>
      <c r="R960" s="12">
        <v>13.13</v>
      </c>
      <c r="S960" s="13">
        <v>-0.06</v>
      </c>
      <c r="T960" s="13">
        <v>0.55000000000000004</v>
      </c>
      <c r="U960" s="16"/>
      <c r="V960" s="76">
        <v>37215</v>
      </c>
      <c r="W960" s="76">
        <v>38327.5</v>
      </c>
      <c r="X960" s="76">
        <v>2.99</v>
      </c>
      <c r="Y960" s="15">
        <v>367.82799999999997</v>
      </c>
      <c r="Z960" s="12">
        <v>350.30700000000002</v>
      </c>
      <c r="AA960" s="56">
        <v>-4.76</v>
      </c>
      <c r="AB960" s="71">
        <v>43373</v>
      </c>
      <c r="AC960" s="51">
        <v>17.100000000000001</v>
      </c>
      <c r="AD960" s="45" t="s">
        <v>745</v>
      </c>
    </row>
    <row r="961" spans="2:30" ht="18" x14ac:dyDescent="0.35">
      <c r="B961" s="20" t="s">
        <v>1547</v>
      </c>
      <c r="C961" s="12">
        <v>153.19999999999999</v>
      </c>
      <c r="D961" s="12">
        <v>159.1</v>
      </c>
      <c r="E961" s="12">
        <v>3.9</v>
      </c>
      <c r="F961" s="12">
        <v>0.6</v>
      </c>
      <c r="G961" s="12">
        <v>20.2</v>
      </c>
      <c r="H961" s="12">
        <v>3266.67</v>
      </c>
      <c r="I961" s="12">
        <v>0.1</v>
      </c>
      <c r="J961" s="12">
        <v>-1</v>
      </c>
      <c r="K961" s="12">
        <v>-1100</v>
      </c>
      <c r="L961" s="12">
        <v>30.5</v>
      </c>
      <c r="M961" s="12">
        <v>38.5</v>
      </c>
      <c r="N961" s="12">
        <v>26.23</v>
      </c>
      <c r="O961" s="12">
        <v>4.4000000000000004</v>
      </c>
      <c r="P961" s="12">
        <v>21</v>
      </c>
      <c r="Q961" s="12">
        <v>377.27</v>
      </c>
      <c r="R961" s="12">
        <v>13.2</v>
      </c>
      <c r="S961" s="13">
        <v>7.0000000000000007E-2</v>
      </c>
      <c r="T961" s="13">
        <v>0.34</v>
      </c>
      <c r="U961" s="16">
        <v>380.7</v>
      </c>
      <c r="V961" s="76">
        <v>4093.5</v>
      </c>
      <c r="W961" s="76">
        <v>4383.8</v>
      </c>
      <c r="X961" s="76">
        <v>7.09</v>
      </c>
      <c r="Y961" s="15">
        <v>60.999000000000002</v>
      </c>
      <c r="Z961" s="12">
        <v>61.000999999999998</v>
      </c>
      <c r="AA961" s="56">
        <v>0</v>
      </c>
      <c r="AB961" s="71">
        <v>43373</v>
      </c>
      <c r="AC961" s="51">
        <v>42</v>
      </c>
      <c r="AD961" s="45" t="s">
        <v>721</v>
      </c>
    </row>
    <row r="962" spans="2:30" ht="18" x14ac:dyDescent="0.35">
      <c r="B962" s="20" t="s">
        <v>257</v>
      </c>
      <c r="C962" s="12">
        <v>1645</v>
      </c>
      <c r="D962" s="12">
        <v>1862</v>
      </c>
      <c r="E962" s="12">
        <v>13.2</v>
      </c>
      <c r="F962" s="12">
        <v>341</v>
      </c>
      <c r="G962" s="12">
        <v>332</v>
      </c>
      <c r="H962" s="12">
        <v>-2.64</v>
      </c>
      <c r="I962" s="12">
        <v>73</v>
      </c>
      <c r="J962" s="12">
        <v>22</v>
      </c>
      <c r="K962" s="12">
        <v>-69.86</v>
      </c>
      <c r="L962" s="12">
        <v>55</v>
      </c>
      <c r="M962" s="12">
        <v>62</v>
      </c>
      <c r="N962" s="12">
        <v>12.73</v>
      </c>
      <c r="O962" s="12">
        <v>212</v>
      </c>
      <c r="P962" s="12">
        <v>247</v>
      </c>
      <c r="Q962" s="12">
        <v>16.510000000000002</v>
      </c>
      <c r="R962" s="12">
        <v>13.27</v>
      </c>
      <c r="S962" s="13">
        <v>1.25</v>
      </c>
      <c r="T962" s="13">
        <v>1.43</v>
      </c>
      <c r="U962" s="16">
        <v>14.1</v>
      </c>
      <c r="V962" s="76">
        <v>9448</v>
      </c>
      <c r="W962" s="76">
        <v>10374</v>
      </c>
      <c r="X962" s="76">
        <v>9.8000000000000007</v>
      </c>
      <c r="Y962" s="15">
        <v>169</v>
      </c>
      <c r="Z962" s="12">
        <v>172.6</v>
      </c>
      <c r="AA962" s="56">
        <v>2.13</v>
      </c>
      <c r="AB962" s="71">
        <v>43372</v>
      </c>
      <c r="AC962" s="51">
        <v>27</v>
      </c>
      <c r="AD962" s="45" t="s">
        <v>716</v>
      </c>
    </row>
    <row r="963" spans="2:30" ht="18" x14ac:dyDescent="0.35">
      <c r="B963" s="20" t="s">
        <v>371</v>
      </c>
      <c r="C963" s="12">
        <v>3171</v>
      </c>
      <c r="D963" s="12">
        <v>3263</v>
      </c>
      <c r="E963" s="12">
        <v>2.9</v>
      </c>
      <c r="F963" s="12">
        <v>722</v>
      </c>
      <c r="G963" s="12">
        <v>685</v>
      </c>
      <c r="H963" s="12">
        <v>-5.12</v>
      </c>
      <c r="I963" s="12">
        <v>172</v>
      </c>
      <c r="J963" s="12">
        <v>118</v>
      </c>
      <c r="K963" s="12">
        <v>-31.4</v>
      </c>
      <c r="L963" s="12">
        <v>116</v>
      </c>
      <c r="M963" s="12">
        <v>115</v>
      </c>
      <c r="N963" s="12">
        <v>-0.86</v>
      </c>
      <c r="O963" s="12">
        <v>418</v>
      </c>
      <c r="P963" s="12">
        <v>434</v>
      </c>
      <c r="Q963" s="12">
        <v>3.83</v>
      </c>
      <c r="R963" s="12">
        <v>13.3</v>
      </c>
      <c r="S963" s="13">
        <v>1.03</v>
      </c>
      <c r="T963" s="13">
        <v>1.1499999999999999</v>
      </c>
      <c r="U963" s="16">
        <v>11.2</v>
      </c>
      <c r="V963" s="76">
        <v>20900</v>
      </c>
      <c r="W963" s="76">
        <v>18554</v>
      </c>
      <c r="X963" s="76">
        <v>-11.22</v>
      </c>
      <c r="Y963" s="15">
        <v>406</v>
      </c>
      <c r="Z963" s="12">
        <v>379</v>
      </c>
      <c r="AA963" s="56">
        <v>-6.65</v>
      </c>
      <c r="AB963" s="71">
        <v>43373</v>
      </c>
      <c r="AC963" s="51">
        <v>11.6</v>
      </c>
      <c r="AD963" s="45" t="s">
        <v>734</v>
      </c>
    </row>
    <row r="964" spans="2:30" ht="18" x14ac:dyDescent="0.35">
      <c r="B964" s="20" t="s">
        <v>147</v>
      </c>
      <c r="C964" s="12">
        <v>4104.7</v>
      </c>
      <c r="D964" s="12">
        <v>4333.1000000000004</v>
      </c>
      <c r="E964" s="12">
        <v>5.6</v>
      </c>
      <c r="F964" s="12">
        <v>1003.9</v>
      </c>
      <c r="G964" s="12">
        <v>706.8</v>
      </c>
      <c r="H964" s="12">
        <v>-29.59</v>
      </c>
      <c r="I964" s="12">
        <v>264</v>
      </c>
      <c r="J964" s="12">
        <v>-80.7</v>
      </c>
      <c r="K964" s="12">
        <v>-130.57</v>
      </c>
      <c r="L964" s="12">
        <v>203.3</v>
      </c>
      <c r="M964" s="12">
        <v>225.9</v>
      </c>
      <c r="N964" s="12">
        <v>11.12</v>
      </c>
      <c r="O964" s="12">
        <v>544.70000000000005</v>
      </c>
      <c r="P964" s="12">
        <v>577.6</v>
      </c>
      <c r="Q964" s="12">
        <v>6.04</v>
      </c>
      <c r="R964" s="12">
        <v>13.33</v>
      </c>
      <c r="S964" s="13">
        <v>1.1100000000000001</v>
      </c>
      <c r="T964" s="13">
        <v>1.17</v>
      </c>
      <c r="U964" s="16">
        <v>5.8</v>
      </c>
      <c r="V964" s="76">
        <v>45886.5</v>
      </c>
      <c r="W964" s="76">
        <v>48570.1</v>
      </c>
      <c r="X964" s="76">
        <v>5.85</v>
      </c>
      <c r="Y964" s="15">
        <v>492.98599999999999</v>
      </c>
      <c r="Z964" s="12">
        <v>493.94099999999997</v>
      </c>
      <c r="AA964" s="56">
        <v>0.19</v>
      </c>
      <c r="AB964" s="71">
        <v>43373</v>
      </c>
      <c r="AC964" s="51">
        <v>19.5</v>
      </c>
      <c r="AD964" s="45" t="s">
        <v>723</v>
      </c>
    </row>
    <row r="965" spans="2:30" ht="18" x14ac:dyDescent="0.35">
      <c r="B965" s="20" t="s">
        <v>131</v>
      </c>
      <c r="C965" s="12">
        <v>1872</v>
      </c>
      <c r="D965" s="12">
        <v>1910</v>
      </c>
      <c r="E965" s="12">
        <v>2</v>
      </c>
      <c r="F965" s="12">
        <v>201</v>
      </c>
      <c r="G965" s="12">
        <v>333</v>
      </c>
      <c r="H965" s="12">
        <v>65.67</v>
      </c>
      <c r="I965" s="12">
        <v>-27</v>
      </c>
      <c r="J965" s="12">
        <v>-15</v>
      </c>
      <c r="K965" s="12">
        <v>44.44</v>
      </c>
      <c r="L965" s="12">
        <v>98</v>
      </c>
      <c r="M965" s="12">
        <v>93</v>
      </c>
      <c r="N965" s="12">
        <v>-5.0999999999999996</v>
      </c>
      <c r="O965" s="12">
        <v>130</v>
      </c>
      <c r="P965" s="12">
        <v>255</v>
      </c>
      <c r="Q965" s="12">
        <v>96.15</v>
      </c>
      <c r="R965" s="12">
        <v>13.35</v>
      </c>
      <c r="S965" s="13">
        <v>0.17</v>
      </c>
      <c r="T965" s="13">
        <v>0.34</v>
      </c>
      <c r="U965" s="16">
        <v>96</v>
      </c>
      <c r="V965" s="76">
        <v>9357</v>
      </c>
      <c r="W965" s="76">
        <v>8370</v>
      </c>
      <c r="X965" s="76">
        <v>-10.55</v>
      </c>
      <c r="Y965" s="15">
        <v>756.90300000000002</v>
      </c>
      <c r="Z965" s="12">
        <v>757.38900000000001</v>
      </c>
      <c r="AA965" s="56">
        <v>0.06</v>
      </c>
      <c r="AB965" s="71">
        <v>43373</v>
      </c>
      <c r="AC965" s="51">
        <v>17.399999999999999</v>
      </c>
      <c r="AD965" s="45" t="s">
        <v>742</v>
      </c>
    </row>
    <row r="966" spans="2:30" ht="18" x14ac:dyDescent="0.35">
      <c r="B966" s="20" t="s">
        <v>1548</v>
      </c>
      <c r="C966" s="12">
        <v>123.1</v>
      </c>
      <c r="D966" s="12">
        <v>139.19999999999999</v>
      </c>
      <c r="E966" s="12">
        <v>13.1</v>
      </c>
      <c r="F966" s="12">
        <v>30.8</v>
      </c>
      <c r="G966" s="12">
        <v>34.5</v>
      </c>
      <c r="H966" s="12">
        <v>12.01</v>
      </c>
      <c r="I966" s="12">
        <v>0.1</v>
      </c>
      <c r="J966" s="12">
        <v>0</v>
      </c>
      <c r="K966" s="12">
        <v>-100</v>
      </c>
      <c r="L966" s="12">
        <v>6.4</v>
      </c>
      <c r="M966" s="12">
        <v>9.4</v>
      </c>
      <c r="N966" s="12">
        <v>46.88</v>
      </c>
      <c r="O966" s="12">
        <v>15.8</v>
      </c>
      <c r="P966" s="12">
        <v>18.600000000000001</v>
      </c>
      <c r="Q966" s="12">
        <v>17.72</v>
      </c>
      <c r="R966" s="12">
        <v>13.36</v>
      </c>
      <c r="S966" s="13">
        <v>0.46</v>
      </c>
      <c r="T966" s="13">
        <v>0.52</v>
      </c>
      <c r="U966" s="16">
        <v>12.7</v>
      </c>
      <c r="V966" s="76">
        <v>1092.5999999999999</v>
      </c>
      <c r="W966" s="76">
        <v>1554.4</v>
      </c>
      <c r="X966" s="76">
        <v>42.27</v>
      </c>
      <c r="Y966" s="15">
        <v>34.113999999999997</v>
      </c>
      <c r="Z966" s="12">
        <v>35.722000000000001</v>
      </c>
      <c r="AA966" s="56">
        <v>4.71</v>
      </c>
      <c r="AB966" s="71">
        <v>43373</v>
      </c>
      <c r="AC966" s="51">
        <v>44.4</v>
      </c>
      <c r="AD966" s="45" t="s">
        <v>721</v>
      </c>
    </row>
    <row r="967" spans="2:30" ht="18" x14ac:dyDescent="0.35">
      <c r="B967" s="20" t="s">
        <v>251</v>
      </c>
      <c r="C967" s="12">
        <v>3508.8</v>
      </c>
      <c r="D967" s="12">
        <v>3907.4</v>
      </c>
      <c r="E967" s="12">
        <v>11.4</v>
      </c>
      <c r="F967" s="12">
        <v>488.2</v>
      </c>
      <c r="G967" s="12">
        <v>627.5</v>
      </c>
      <c r="H967" s="12">
        <v>28.53</v>
      </c>
      <c r="I967" s="12">
        <v>74.3</v>
      </c>
      <c r="J967" s="12">
        <v>76.2</v>
      </c>
      <c r="K967" s="12">
        <v>2.56</v>
      </c>
      <c r="L967" s="12">
        <v>27.1</v>
      </c>
      <c r="M967" s="12">
        <v>28.4</v>
      </c>
      <c r="N967" s="12">
        <v>4.8</v>
      </c>
      <c r="O967" s="12">
        <v>386.8</v>
      </c>
      <c r="P967" s="12">
        <v>522.9</v>
      </c>
      <c r="Q967" s="12">
        <v>35.19</v>
      </c>
      <c r="R967" s="12">
        <v>13.38</v>
      </c>
      <c r="S967" s="13">
        <v>0.97</v>
      </c>
      <c r="T967" s="13">
        <v>1.3</v>
      </c>
      <c r="U967" s="16">
        <v>33.700000000000003</v>
      </c>
      <c r="V967" s="76">
        <v>6937.5</v>
      </c>
      <c r="W967" s="76">
        <v>6950.9</v>
      </c>
      <c r="X967" s="76">
        <v>0.19</v>
      </c>
      <c r="Y967" s="15">
        <v>397.38400000000001</v>
      </c>
      <c r="Z967" s="12">
        <v>401.93900000000002</v>
      </c>
      <c r="AA967" s="56">
        <v>1.1499999999999999</v>
      </c>
      <c r="AB967" s="71">
        <v>43372</v>
      </c>
      <c r="AC967" s="51">
        <v>22.4</v>
      </c>
      <c r="AD967" s="45" t="s">
        <v>688</v>
      </c>
    </row>
    <row r="968" spans="2:30" ht="18" x14ac:dyDescent="0.35">
      <c r="B968" s="20" t="s">
        <v>1549</v>
      </c>
      <c r="C968" s="12">
        <v>1219.5</v>
      </c>
      <c r="D968" s="12">
        <v>1202.3</v>
      </c>
      <c r="E968" s="12">
        <v>-1.4</v>
      </c>
      <c r="F968" s="12">
        <v>-52.2</v>
      </c>
      <c r="G968" s="12">
        <v>353.7</v>
      </c>
      <c r="H968" s="12">
        <v>-777.59</v>
      </c>
      <c r="I968" s="12">
        <v>84.1</v>
      </c>
      <c r="J968" s="12">
        <v>52.2</v>
      </c>
      <c r="K968" s="12">
        <v>-37.93</v>
      </c>
      <c r="L968" s="12">
        <v>116</v>
      </c>
      <c r="M968" s="12">
        <v>106.2</v>
      </c>
      <c r="N968" s="12">
        <v>-8.4499999999999993</v>
      </c>
      <c r="O968" s="12">
        <v>-289.89999999999998</v>
      </c>
      <c r="P968" s="12">
        <v>161.5</v>
      </c>
      <c r="Q968" s="12">
        <v>155.71</v>
      </c>
      <c r="R968" s="12">
        <v>13.43</v>
      </c>
      <c r="S968" s="13">
        <v>-1.43</v>
      </c>
      <c r="T968" s="13">
        <v>0.79</v>
      </c>
      <c r="U968" s="16">
        <v>155.30000000000001</v>
      </c>
      <c r="V968" s="76">
        <v>10797.5</v>
      </c>
      <c r="W968" s="76">
        <v>12354.3</v>
      </c>
      <c r="X968" s="76">
        <v>14.42</v>
      </c>
      <c r="Y968" s="15">
        <v>202.946</v>
      </c>
      <c r="Z968" s="12">
        <v>204.51599999999999</v>
      </c>
      <c r="AA968" s="56">
        <v>0.77</v>
      </c>
      <c r="AB968" s="71">
        <v>43281</v>
      </c>
      <c r="AC968" s="51">
        <v>70.599999999999994</v>
      </c>
      <c r="AD968" s="45" t="s">
        <v>754</v>
      </c>
    </row>
    <row r="969" spans="2:30" ht="18" x14ac:dyDescent="0.35">
      <c r="B969" s="20" t="s">
        <v>200</v>
      </c>
      <c r="C969" s="12">
        <v>1500</v>
      </c>
      <c r="D969" s="12">
        <v>1563</v>
      </c>
      <c r="E969" s="12">
        <v>4.2</v>
      </c>
      <c r="F969" s="12">
        <v>279</v>
      </c>
      <c r="G969" s="12">
        <v>268</v>
      </c>
      <c r="H969" s="12">
        <v>-3.94</v>
      </c>
      <c r="I969" s="12">
        <v>87</v>
      </c>
      <c r="J969" s="12">
        <v>58</v>
      </c>
      <c r="K969" s="12">
        <v>-33.33</v>
      </c>
      <c r="L969" s="12">
        <v>21</v>
      </c>
      <c r="M969" s="12">
        <v>24</v>
      </c>
      <c r="N969" s="12">
        <v>14.29</v>
      </c>
      <c r="O969" s="12">
        <v>192</v>
      </c>
      <c r="P969" s="12">
        <v>210</v>
      </c>
      <c r="Q969" s="12">
        <v>9.3800000000000008</v>
      </c>
      <c r="R969" s="12">
        <v>13.44</v>
      </c>
      <c r="S969" s="13">
        <v>1.46</v>
      </c>
      <c r="T969" s="13">
        <v>1.62</v>
      </c>
      <c r="U969" s="16">
        <v>10.7</v>
      </c>
      <c r="V969" s="76">
        <v>4008</v>
      </c>
      <c r="W969" s="76">
        <v>4381</v>
      </c>
      <c r="X969" s="76">
        <v>9.31</v>
      </c>
      <c r="Y969" s="15">
        <v>131.50899999999999</v>
      </c>
      <c r="Z969" s="12">
        <v>129.946</v>
      </c>
      <c r="AA969" s="56">
        <v>-1.19</v>
      </c>
      <c r="AB969" s="71">
        <v>43373</v>
      </c>
      <c r="AC969" s="51">
        <v>28.7</v>
      </c>
      <c r="AD969" s="45" t="s">
        <v>766</v>
      </c>
    </row>
    <row r="970" spans="2:30" ht="18" x14ac:dyDescent="0.35">
      <c r="B970" s="20" t="s">
        <v>1550</v>
      </c>
      <c r="C970" s="12">
        <v>359.6</v>
      </c>
      <c r="D970" s="12">
        <v>349.7</v>
      </c>
      <c r="E970" s="12">
        <v>-2.8</v>
      </c>
      <c r="F970" s="12">
        <v>57.2</v>
      </c>
      <c r="G970" s="12">
        <v>48.3</v>
      </c>
      <c r="H970" s="12">
        <v>-15.56</v>
      </c>
      <c r="I970" s="12">
        <v>20.399999999999999</v>
      </c>
      <c r="J970" s="12">
        <v>13.1</v>
      </c>
      <c r="K970" s="12">
        <v>-35.78</v>
      </c>
      <c r="L970" s="12">
        <v>0</v>
      </c>
      <c r="M970" s="12">
        <v>0</v>
      </c>
      <c r="N970" s="12"/>
      <c r="O970" s="12">
        <v>49</v>
      </c>
      <c r="P970" s="12">
        <v>47</v>
      </c>
      <c r="Q970" s="12">
        <v>-4.08</v>
      </c>
      <c r="R970" s="12">
        <v>13.44</v>
      </c>
      <c r="S970" s="13">
        <v>1.25</v>
      </c>
      <c r="T970" s="13">
        <v>1.22</v>
      </c>
      <c r="U970" s="16">
        <v>-2.2999999999999998</v>
      </c>
      <c r="V970" s="76">
        <v>5791.7</v>
      </c>
      <c r="W970" s="76">
        <v>5679.4</v>
      </c>
      <c r="X970" s="76">
        <v>-1.94</v>
      </c>
      <c r="Y970" s="15">
        <v>39.200000000000003</v>
      </c>
      <c r="Z970" s="12">
        <v>38.5</v>
      </c>
      <c r="AA970" s="56">
        <v>-1.79</v>
      </c>
      <c r="AB970" s="71">
        <v>43373</v>
      </c>
      <c r="AC970" s="51">
        <v>16.600000000000001</v>
      </c>
      <c r="AD970" s="45" t="s">
        <v>791</v>
      </c>
    </row>
    <row r="971" spans="2:30" ht="18" x14ac:dyDescent="0.35">
      <c r="B971" s="20" t="s">
        <v>455</v>
      </c>
      <c r="C971" s="12">
        <v>959.7</v>
      </c>
      <c r="D971" s="12">
        <v>1075.9000000000001</v>
      </c>
      <c r="E971" s="12">
        <v>12.1</v>
      </c>
      <c r="F971" s="12">
        <v>172.5</v>
      </c>
      <c r="G971" s="12">
        <v>182</v>
      </c>
      <c r="H971" s="12">
        <v>5.51</v>
      </c>
      <c r="I971" s="12">
        <v>57.5</v>
      </c>
      <c r="J971" s="12">
        <v>37.299999999999997</v>
      </c>
      <c r="K971" s="12">
        <v>-35.130000000000003</v>
      </c>
      <c r="L971" s="12">
        <v>0</v>
      </c>
      <c r="M971" s="12">
        <v>0</v>
      </c>
      <c r="N971" s="12"/>
      <c r="O971" s="12">
        <v>115</v>
      </c>
      <c r="P971" s="12">
        <v>144.69999999999999</v>
      </c>
      <c r="Q971" s="12">
        <v>25.83</v>
      </c>
      <c r="R971" s="12">
        <v>13.45</v>
      </c>
      <c r="S971" s="13">
        <v>0.92</v>
      </c>
      <c r="T971" s="13">
        <v>1.17</v>
      </c>
      <c r="U971" s="16">
        <v>26.9</v>
      </c>
      <c r="V971" s="76">
        <v>2126.8000000000002</v>
      </c>
      <c r="W971" s="76">
        <v>2113.3000000000002</v>
      </c>
      <c r="X971" s="76">
        <v>-0.63</v>
      </c>
      <c r="Y971" s="15">
        <v>125.1</v>
      </c>
      <c r="Z971" s="12">
        <v>124</v>
      </c>
      <c r="AA971" s="56">
        <v>-0.88</v>
      </c>
      <c r="AB971" s="71">
        <v>43312</v>
      </c>
      <c r="AC971" s="51">
        <v>22.1</v>
      </c>
      <c r="AD971" s="45" t="s">
        <v>679</v>
      </c>
    </row>
    <row r="972" spans="2:30" ht="18" x14ac:dyDescent="0.35">
      <c r="B972" s="20" t="s">
        <v>1551</v>
      </c>
      <c r="C972" s="12">
        <v>157</v>
      </c>
      <c r="D972" s="12">
        <v>137.4</v>
      </c>
      <c r="E972" s="12">
        <v>-12.5</v>
      </c>
      <c r="F972" s="12">
        <v>40.799999999999997</v>
      </c>
      <c r="G972" s="12">
        <v>39.200000000000003</v>
      </c>
      <c r="H972" s="12">
        <v>-3.92</v>
      </c>
      <c r="I972" s="12">
        <v>0.1</v>
      </c>
      <c r="J972" s="12">
        <v>-0.3</v>
      </c>
      <c r="K972" s="12">
        <v>-400</v>
      </c>
      <c r="L972" s="12">
        <v>19.600000000000001</v>
      </c>
      <c r="M972" s="12">
        <v>19.2</v>
      </c>
      <c r="N972" s="12">
        <v>-2.04</v>
      </c>
      <c r="O972" s="12">
        <v>20.5</v>
      </c>
      <c r="P972" s="12">
        <v>18.600000000000001</v>
      </c>
      <c r="Q972" s="12">
        <v>-9.27</v>
      </c>
      <c r="R972" s="12">
        <v>13.54</v>
      </c>
      <c r="S972" s="13">
        <v>0.21</v>
      </c>
      <c r="T972" s="13">
        <v>0.18</v>
      </c>
      <c r="U972" s="16">
        <v>-14.1</v>
      </c>
      <c r="V972" s="76">
        <v>2209.9</v>
      </c>
      <c r="W972" s="76">
        <v>2082.1999999999998</v>
      </c>
      <c r="X972" s="76">
        <v>-5.78</v>
      </c>
      <c r="Y972" s="15">
        <v>99.257999999999996</v>
      </c>
      <c r="Z972" s="12">
        <v>104.788</v>
      </c>
      <c r="AA972" s="56">
        <v>5.57</v>
      </c>
      <c r="AB972" s="71">
        <v>43373</v>
      </c>
      <c r="AC972" s="51">
        <v>38.4</v>
      </c>
      <c r="AD972" s="45" t="s">
        <v>721</v>
      </c>
    </row>
    <row r="973" spans="2:30" ht="18" x14ac:dyDescent="0.35">
      <c r="B973" s="20" t="s">
        <v>1552</v>
      </c>
      <c r="C973" s="12">
        <v>455.8</v>
      </c>
      <c r="D973" s="12">
        <v>559.5</v>
      </c>
      <c r="E973" s="12">
        <v>22.8</v>
      </c>
      <c r="F973" s="12">
        <v>70.900000000000006</v>
      </c>
      <c r="G973" s="12">
        <v>106.4</v>
      </c>
      <c r="H973" s="12">
        <v>50.07</v>
      </c>
      <c r="I973" s="12">
        <v>20.399999999999999</v>
      </c>
      <c r="J973" s="12">
        <v>20.100000000000001</v>
      </c>
      <c r="K973" s="12">
        <v>-1.47</v>
      </c>
      <c r="L973" s="12">
        <v>10.7</v>
      </c>
      <c r="M973" s="12">
        <v>9.8000000000000007</v>
      </c>
      <c r="N973" s="12">
        <v>-8.41</v>
      </c>
      <c r="O973" s="12">
        <v>39.4</v>
      </c>
      <c r="P973" s="12">
        <v>75.8</v>
      </c>
      <c r="Q973" s="12">
        <v>92.39</v>
      </c>
      <c r="R973" s="12">
        <v>13.55</v>
      </c>
      <c r="S973" s="13">
        <v>0.63</v>
      </c>
      <c r="T973" s="13">
        <v>1.22</v>
      </c>
      <c r="U973" s="16">
        <v>92.5</v>
      </c>
      <c r="V973" s="76">
        <v>1527.8</v>
      </c>
      <c r="W973" s="76">
        <v>1634.5</v>
      </c>
      <c r="X973" s="76">
        <v>6.98</v>
      </c>
      <c r="Y973" s="15">
        <v>62.317</v>
      </c>
      <c r="Z973" s="12">
        <v>62.22</v>
      </c>
      <c r="AA973" s="56">
        <v>-0.15</v>
      </c>
      <c r="AB973" s="71">
        <v>43373</v>
      </c>
      <c r="AC973" s="51">
        <v>16.2</v>
      </c>
      <c r="AD973" s="45" t="s">
        <v>741</v>
      </c>
    </row>
    <row r="974" spans="2:30" ht="18" x14ac:dyDescent="0.35">
      <c r="B974" s="20" t="s">
        <v>471</v>
      </c>
      <c r="C974" s="12">
        <v>3974</v>
      </c>
      <c r="D974" s="12">
        <v>3845</v>
      </c>
      <c r="E974" s="12">
        <v>-3.2</v>
      </c>
      <c r="F974" s="12">
        <v>900</v>
      </c>
      <c r="G974" s="12">
        <v>820</v>
      </c>
      <c r="H974" s="12">
        <v>-8.89</v>
      </c>
      <c r="I974" s="12">
        <v>250</v>
      </c>
      <c r="J974" s="12">
        <v>258</v>
      </c>
      <c r="K974" s="12">
        <v>3.2</v>
      </c>
      <c r="L974" s="12">
        <v>0</v>
      </c>
      <c r="M974" s="12">
        <v>0</v>
      </c>
      <c r="N974" s="12"/>
      <c r="O974" s="12">
        <v>607</v>
      </c>
      <c r="P974" s="12">
        <v>523</v>
      </c>
      <c r="Q974" s="12">
        <v>-13.84</v>
      </c>
      <c r="R974" s="12">
        <v>13.6</v>
      </c>
      <c r="S974" s="13">
        <v>0.69</v>
      </c>
      <c r="T974" s="13">
        <v>0.6</v>
      </c>
      <c r="U974" s="16">
        <v>-12.3</v>
      </c>
      <c r="V974" s="76">
        <v>12883</v>
      </c>
      <c r="W974" s="76">
        <v>13001</v>
      </c>
      <c r="X974" s="76">
        <v>0.92</v>
      </c>
      <c r="Y974" s="15">
        <v>886.3</v>
      </c>
      <c r="Z974" s="12">
        <v>871.1</v>
      </c>
      <c r="AA974" s="56">
        <v>-1.71</v>
      </c>
      <c r="AB974" s="71">
        <v>43373</v>
      </c>
      <c r="AC974" s="51">
        <v>23.2</v>
      </c>
      <c r="AD974" s="45" t="s">
        <v>709</v>
      </c>
    </row>
    <row r="975" spans="2:30" ht="18" x14ac:dyDescent="0.35">
      <c r="B975" s="20" t="s">
        <v>1553</v>
      </c>
      <c r="C975" s="12">
        <v>2109</v>
      </c>
      <c r="D975" s="12">
        <v>2255</v>
      </c>
      <c r="E975" s="12">
        <v>6.9</v>
      </c>
      <c r="F975" s="12">
        <v>368</v>
      </c>
      <c r="G975" s="12">
        <v>419</v>
      </c>
      <c r="H975" s="12">
        <v>13.86</v>
      </c>
      <c r="I975" s="12">
        <v>109</v>
      </c>
      <c r="J975" s="12">
        <v>73</v>
      </c>
      <c r="K975" s="12">
        <v>-33.03</v>
      </c>
      <c r="L975" s="12">
        <v>40</v>
      </c>
      <c r="M975" s="12">
        <v>28</v>
      </c>
      <c r="N975" s="12">
        <v>-30</v>
      </c>
      <c r="O975" s="12">
        <v>210</v>
      </c>
      <c r="P975" s="12">
        <v>307</v>
      </c>
      <c r="Q975" s="12">
        <v>46.19</v>
      </c>
      <c r="R975" s="12">
        <v>13.61</v>
      </c>
      <c r="S975" s="13">
        <v>1.62</v>
      </c>
      <c r="T975" s="13">
        <v>2.36</v>
      </c>
      <c r="U975" s="16">
        <v>46</v>
      </c>
      <c r="V975" s="76">
        <v>7175.4</v>
      </c>
      <c r="W975" s="76">
        <v>6119</v>
      </c>
      <c r="X975" s="76">
        <v>-14.72</v>
      </c>
      <c r="Y975" s="15">
        <v>129.88900000000001</v>
      </c>
      <c r="Z975" s="12">
        <v>130.05199999999999</v>
      </c>
      <c r="AA975" s="56">
        <v>0.13</v>
      </c>
      <c r="AB975" s="71">
        <v>43373</v>
      </c>
      <c r="AC975" s="51">
        <v>8.3000000000000007</v>
      </c>
      <c r="AD975" s="45" t="s">
        <v>702</v>
      </c>
    </row>
    <row r="976" spans="2:30" ht="18" x14ac:dyDescent="0.35">
      <c r="B976" s="20" t="s">
        <v>1554</v>
      </c>
      <c r="C976" s="12">
        <v>208.7</v>
      </c>
      <c r="D976" s="12">
        <v>223.3</v>
      </c>
      <c r="E976" s="12">
        <v>7</v>
      </c>
      <c r="F976" s="12">
        <v>64</v>
      </c>
      <c r="G976" s="12">
        <v>69.099999999999994</v>
      </c>
      <c r="H976" s="12">
        <v>7.97</v>
      </c>
      <c r="I976" s="12">
        <v>0</v>
      </c>
      <c r="J976" s="12">
        <v>0</v>
      </c>
      <c r="K976" s="12"/>
      <c r="L976" s="12">
        <v>35.5</v>
      </c>
      <c r="M976" s="12">
        <v>33.700000000000003</v>
      </c>
      <c r="N976" s="12">
        <v>-5.07</v>
      </c>
      <c r="O976" s="12">
        <v>25.5</v>
      </c>
      <c r="P976" s="12">
        <v>30.4</v>
      </c>
      <c r="Q976" s="12">
        <v>19.22</v>
      </c>
      <c r="R976" s="12">
        <v>13.61</v>
      </c>
      <c r="S976" s="13">
        <v>0.15</v>
      </c>
      <c r="T976" s="13">
        <v>0.18</v>
      </c>
      <c r="U976" s="16">
        <v>16.399999999999999</v>
      </c>
      <c r="V976" s="76">
        <v>5677.3</v>
      </c>
      <c r="W976" s="76">
        <v>5890.7</v>
      </c>
      <c r="X976" s="76">
        <v>3.76</v>
      </c>
      <c r="Y976" s="15">
        <v>165.52</v>
      </c>
      <c r="Z976" s="12">
        <v>169.93100000000001</v>
      </c>
      <c r="AA976" s="56">
        <v>2.66</v>
      </c>
      <c r="AB976" s="71">
        <v>43373</v>
      </c>
      <c r="AC976" s="51">
        <v>51.2</v>
      </c>
      <c r="AD976" s="45" t="s">
        <v>721</v>
      </c>
    </row>
    <row r="977" spans="2:30" ht="18" x14ac:dyDescent="0.35">
      <c r="B977" s="20" t="s">
        <v>1555</v>
      </c>
      <c r="C977" s="12">
        <v>48</v>
      </c>
      <c r="D977" s="12">
        <v>61.7</v>
      </c>
      <c r="E977" s="12">
        <v>28.5</v>
      </c>
      <c r="F977" s="12">
        <v>-61.6</v>
      </c>
      <c r="G977" s="12">
        <v>16.5</v>
      </c>
      <c r="H977" s="12">
        <v>-126.79</v>
      </c>
      <c r="I977" s="12">
        <v>-25.5</v>
      </c>
      <c r="J977" s="12">
        <v>2.9</v>
      </c>
      <c r="K977" s="12">
        <v>111.37</v>
      </c>
      <c r="L977" s="12">
        <v>4.4000000000000004</v>
      </c>
      <c r="M977" s="12">
        <v>4.5999999999999996</v>
      </c>
      <c r="N977" s="12">
        <v>4.55</v>
      </c>
      <c r="O977" s="12">
        <v>-37.799999999999997</v>
      </c>
      <c r="P977" s="12">
        <v>8.4</v>
      </c>
      <c r="Q977" s="12">
        <v>122.22</v>
      </c>
      <c r="R977" s="12">
        <v>13.61</v>
      </c>
      <c r="S977" s="13">
        <v>-4.4400000000000004</v>
      </c>
      <c r="T977" s="13">
        <v>1</v>
      </c>
      <c r="U977" s="16">
        <v>122.5</v>
      </c>
      <c r="V977" s="76">
        <v>836.2</v>
      </c>
      <c r="W977" s="76">
        <v>624.20000000000005</v>
      </c>
      <c r="X977" s="76">
        <v>-25.35</v>
      </c>
      <c r="Y977" s="15">
        <v>8.5190000000000001</v>
      </c>
      <c r="Z977" s="12">
        <v>11.616</v>
      </c>
      <c r="AA977" s="56">
        <v>36.35</v>
      </c>
      <c r="AB977" s="71">
        <v>43373</v>
      </c>
      <c r="AC977" s="51">
        <v>13.4</v>
      </c>
      <c r="AD977" s="45" t="s">
        <v>698</v>
      </c>
    </row>
    <row r="978" spans="2:30" ht="18" x14ac:dyDescent="0.35">
      <c r="B978" s="20" t="s">
        <v>1556</v>
      </c>
      <c r="C978" s="12">
        <v>6886.9</v>
      </c>
      <c r="D978" s="12">
        <v>9585.9</v>
      </c>
      <c r="E978" s="12">
        <v>39.200000000000003</v>
      </c>
      <c r="F978" s="12">
        <v>860.5</v>
      </c>
      <c r="G978" s="12">
        <v>1626.8</v>
      </c>
      <c r="H978" s="12">
        <v>89.05</v>
      </c>
      <c r="I978" s="12">
        <v>5.4</v>
      </c>
      <c r="J978" s="12">
        <v>11</v>
      </c>
      <c r="K978" s="12">
        <v>103.7</v>
      </c>
      <c r="L978" s="12">
        <v>233.8</v>
      </c>
      <c r="M978" s="12">
        <v>281.2</v>
      </c>
      <c r="N978" s="12">
        <v>20.27</v>
      </c>
      <c r="O978" s="12">
        <v>606.9</v>
      </c>
      <c r="P978" s="12">
        <v>1307</v>
      </c>
      <c r="Q978" s="12">
        <v>115.36</v>
      </c>
      <c r="R978" s="12">
        <v>13.63</v>
      </c>
      <c r="S978" s="13">
        <v>0.28000000000000003</v>
      </c>
      <c r="T978" s="13">
        <v>0.6</v>
      </c>
      <c r="U978" s="16">
        <v>112.4</v>
      </c>
      <c r="V978" s="76">
        <v>30970</v>
      </c>
      <c r="W978" s="76">
        <v>34679.1</v>
      </c>
      <c r="X978" s="76">
        <v>11.98</v>
      </c>
      <c r="Y978" s="15">
        <v>2160.6</v>
      </c>
      <c r="Z978" s="12">
        <v>2190.5</v>
      </c>
      <c r="AA978" s="56">
        <v>1.38</v>
      </c>
      <c r="AB978" s="71">
        <v>43373</v>
      </c>
      <c r="AC978" s="51">
        <v>15.6</v>
      </c>
      <c r="AD978" s="45" t="s">
        <v>711</v>
      </c>
    </row>
    <row r="979" spans="2:30" ht="18" x14ac:dyDescent="0.35">
      <c r="B979" s="20" t="s">
        <v>456</v>
      </c>
      <c r="C979" s="12">
        <v>721.8</v>
      </c>
      <c r="D979" s="12">
        <v>801.6</v>
      </c>
      <c r="E979" s="12">
        <v>11.1</v>
      </c>
      <c r="F979" s="12">
        <v>107.4</v>
      </c>
      <c r="G979" s="12">
        <v>143.1</v>
      </c>
      <c r="H979" s="12">
        <v>33.24</v>
      </c>
      <c r="I979" s="12">
        <v>26.1</v>
      </c>
      <c r="J979" s="12">
        <v>32.299999999999997</v>
      </c>
      <c r="K979" s="12">
        <v>23.75</v>
      </c>
      <c r="L979" s="12">
        <v>2.7</v>
      </c>
      <c r="M979" s="12">
        <v>1.1000000000000001</v>
      </c>
      <c r="N979" s="12">
        <v>-59.26</v>
      </c>
      <c r="O979" s="12">
        <v>78.599999999999994</v>
      </c>
      <c r="P979" s="12">
        <v>109.3</v>
      </c>
      <c r="Q979" s="12">
        <v>39.06</v>
      </c>
      <c r="R979" s="12">
        <v>13.64</v>
      </c>
      <c r="S979" s="13">
        <v>0.85</v>
      </c>
      <c r="T979" s="13">
        <v>1.19</v>
      </c>
      <c r="U979" s="16">
        <v>39.200000000000003</v>
      </c>
      <c r="V979" s="76">
        <v>1776.8</v>
      </c>
      <c r="W979" s="76">
        <v>1668.3</v>
      </c>
      <c r="X979" s="76">
        <v>-6.11</v>
      </c>
      <c r="Y979" s="15">
        <v>92.3</v>
      </c>
      <c r="Z979" s="12">
        <v>92.2</v>
      </c>
      <c r="AA979" s="56">
        <v>-0.11</v>
      </c>
      <c r="AB979" s="71">
        <v>43371</v>
      </c>
      <c r="AC979" s="51">
        <v>30.3</v>
      </c>
      <c r="AD979" s="45" t="s">
        <v>700</v>
      </c>
    </row>
    <row r="980" spans="2:30" ht="18" x14ac:dyDescent="0.35">
      <c r="B980" s="20" t="s">
        <v>770</v>
      </c>
      <c r="C980" s="12">
        <v>450.4</v>
      </c>
      <c r="D980" s="12">
        <v>487.7</v>
      </c>
      <c r="E980" s="12">
        <v>8.3000000000000007</v>
      </c>
      <c r="F980" s="12">
        <v>82.6</v>
      </c>
      <c r="G980" s="12">
        <v>89.9</v>
      </c>
      <c r="H980" s="12">
        <v>8.84</v>
      </c>
      <c r="I980" s="12">
        <v>31.1</v>
      </c>
      <c r="J980" s="12">
        <v>23.3</v>
      </c>
      <c r="K980" s="12">
        <v>-25.08</v>
      </c>
      <c r="L980" s="12">
        <v>0</v>
      </c>
      <c r="M980" s="12">
        <v>0</v>
      </c>
      <c r="N980" s="12"/>
      <c r="O980" s="12">
        <v>51.4</v>
      </c>
      <c r="P980" s="12">
        <v>66.599999999999994</v>
      </c>
      <c r="Q980" s="12">
        <v>29.57</v>
      </c>
      <c r="R980" s="12">
        <v>13.66</v>
      </c>
      <c r="S980" s="13">
        <v>0.24</v>
      </c>
      <c r="T980" s="13">
        <v>0.31</v>
      </c>
      <c r="U980" s="16">
        <v>29.4</v>
      </c>
      <c r="V980" s="76">
        <v>396.1</v>
      </c>
      <c r="W980" s="76">
        <v>394.8</v>
      </c>
      <c r="X980" s="76">
        <v>-0.33</v>
      </c>
      <c r="Y980" s="15">
        <v>217.988</v>
      </c>
      <c r="Z980" s="12">
        <v>218.214</v>
      </c>
      <c r="AA980" s="56">
        <v>0.1</v>
      </c>
      <c r="AB980" s="71">
        <v>43373</v>
      </c>
      <c r="AC980" s="51">
        <v>59.6</v>
      </c>
      <c r="AD980" s="45" t="s">
        <v>705</v>
      </c>
    </row>
    <row r="981" spans="2:30" ht="18" x14ac:dyDescent="0.35">
      <c r="B981" s="20" t="s">
        <v>3</v>
      </c>
      <c r="C981" s="12">
        <v>4528.2</v>
      </c>
      <c r="D981" s="12">
        <v>4853.1000000000004</v>
      </c>
      <c r="E981" s="12">
        <v>7.2</v>
      </c>
      <c r="F981" s="12">
        <v>769.7</v>
      </c>
      <c r="G981" s="12">
        <v>842.6</v>
      </c>
      <c r="H981" s="12">
        <v>9.4700000000000006</v>
      </c>
      <c r="I981" s="12">
        <v>157.69999999999999</v>
      </c>
      <c r="J981" s="12">
        <v>137.6</v>
      </c>
      <c r="K981" s="12">
        <v>-12.75</v>
      </c>
      <c r="L981" s="12">
        <v>39.9</v>
      </c>
      <c r="M981" s="12">
        <v>41.3</v>
      </c>
      <c r="N981" s="12">
        <v>3.51</v>
      </c>
      <c r="O981" s="12">
        <v>572.1</v>
      </c>
      <c r="P981" s="12">
        <v>663.7</v>
      </c>
      <c r="Q981" s="12">
        <v>16.010000000000002</v>
      </c>
      <c r="R981" s="12">
        <v>13.68</v>
      </c>
      <c r="S981" s="13">
        <v>0.81</v>
      </c>
      <c r="T981" s="13">
        <v>0.94</v>
      </c>
      <c r="U981" s="16">
        <v>15.2</v>
      </c>
      <c r="V981" s="76">
        <v>20475.900000000001</v>
      </c>
      <c r="W981" s="76">
        <v>20046.099999999999</v>
      </c>
      <c r="X981" s="76">
        <v>-2.1</v>
      </c>
      <c r="Y981" s="15">
        <v>705.6</v>
      </c>
      <c r="Z981" s="12">
        <v>710.6</v>
      </c>
      <c r="AA981" s="56">
        <v>0.71</v>
      </c>
      <c r="AB981" s="71">
        <v>43371</v>
      </c>
      <c r="AC981" s="51">
        <v>26.7</v>
      </c>
      <c r="AD981" s="45" t="s">
        <v>700</v>
      </c>
    </row>
    <row r="982" spans="2:30" ht="18" x14ac:dyDescent="0.35">
      <c r="B982" s="20" t="s">
        <v>1557</v>
      </c>
      <c r="C982" s="12">
        <v>960</v>
      </c>
      <c r="D982" s="12">
        <v>1077</v>
      </c>
      <c r="E982" s="12">
        <v>12.2</v>
      </c>
      <c r="F982" s="12">
        <v>121</v>
      </c>
      <c r="G982" s="12">
        <v>199</v>
      </c>
      <c r="H982" s="12">
        <v>64.459999999999994</v>
      </c>
      <c r="I982" s="12">
        <v>52</v>
      </c>
      <c r="J982" s="12">
        <v>51</v>
      </c>
      <c r="K982" s="12">
        <v>-1.92</v>
      </c>
      <c r="L982" s="12">
        <v>0</v>
      </c>
      <c r="M982" s="12">
        <v>0</v>
      </c>
      <c r="N982" s="12"/>
      <c r="O982" s="12">
        <v>69</v>
      </c>
      <c r="P982" s="12">
        <v>148</v>
      </c>
      <c r="Q982" s="12">
        <v>114.49</v>
      </c>
      <c r="R982" s="12">
        <v>13.74</v>
      </c>
      <c r="S982" s="13">
        <v>0.51</v>
      </c>
      <c r="T982" s="13">
        <v>1.0900000000000001</v>
      </c>
      <c r="U982" s="16">
        <v>113.9</v>
      </c>
      <c r="V982" s="76">
        <v>15820</v>
      </c>
      <c r="W982" s="76">
        <v>16828</v>
      </c>
      <c r="X982" s="76">
        <v>6.37</v>
      </c>
      <c r="Y982" s="15">
        <v>135.71100000000001</v>
      </c>
      <c r="Z982" s="12">
        <v>136.107</v>
      </c>
      <c r="AA982" s="56">
        <v>0.28999999999999998</v>
      </c>
      <c r="AB982" s="71">
        <v>43373</v>
      </c>
      <c r="AC982" s="51">
        <v>9.8000000000000007</v>
      </c>
      <c r="AD982" s="45" t="s">
        <v>724</v>
      </c>
    </row>
    <row r="983" spans="2:30" ht="18" x14ac:dyDescent="0.35">
      <c r="B983" s="20" t="s">
        <v>1558</v>
      </c>
      <c r="C983" s="12">
        <v>4299.6000000000004</v>
      </c>
      <c r="D983" s="12">
        <v>4435.5</v>
      </c>
      <c r="E983" s="12">
        <v>3.2</v>
      </c>
      <c r="F983" s="12">
        <v>1012.1</v>
      </c>
      <c r="G983" s="12">
        <v>1015.9</v>
      </c>
      <c r="H983" s="12">
        <v>0.38</v>
      </c>
      <c r="I983" s="12">
        <v>187.9</v>
      </c>
      <c r="J983" s="12">
        <v>169.1</v>
      </c>
      <c r="K983" s="12">
        <v>-10.01</v>
      </c>
      <c r="L983" s="12">
        <v>182.6</v>
      </c>
      <c r="M983" s="12">
        <v>192.5</v>
      </c>
      <c r="N983" s="12">
        <v>5.42</v>
      </c>
      <c r="O983" s="12">
        <v>606</v>
      </c>
      <c r="P983" s="12">
        <v>614.29999999999995</v>
      </c>
      <c r="Q983" s="12">
        <v>1.37</v>
      </c>
      <c r="R983" s="12">
        <v>13.85</v>
      </c>
      <c r="S983" s="13">
        <v>0.67</v>
      </c>
      <c r="T983" s="13">
        <v>0.68</v>
      </c>
      <c r="U983" s="16">
        <v>1.6</v>
      </c>
      <c r="V983" s="76">
        <v>27356.3</v>
      </c>
      <c r="W983" s="76">
        <v>27800.1</v>
      </c>
      <c r="X983" s="76">
        <v>1.62</v>
      </c>
      <c r="Y983" s="15">
        <v>900.4</v>
      </c>
      <c r="Z983" s="12">
        <v>898</v>
      </c>
      <c r="AA983" s="56">
        <v>-0.27</v>
      </c>
      <c r="AB983" s="71">
        <v>43373</v>
      </c>
      <c r="AC983" s="51">
        <v>18.600000000000001</v>
      </c>
      <c r="AD983" s="45" t="s">
        <v>743</v>
      </c>
    </row>
    <row r="984" spans="2:30" ht="18" x14ac:dyDescent="0.35">
      <c r="B984" s="20" t="s">
        <v>365</v>
      </c>
      <c r="C984" s="12">
        <v>749.9</v>
      </c>
      <c r="D984" s="12">
        <v>754.1</v>
      </c>
      <c r="E984" s="12">
        <v>0.6</v>
      </c>
      <c r="F984" s="12">
        <v>131.6</v>
      </c>
      <c r="G984" s="12">
        <v>131.5</v>
      </c>
      <c r="H984" s="12">
        <v>-0.08</v>
      </c>
      <c r="I984" s="12">
        <v>37.9</v>
      </c>
      <c r="J984" s="12">
        <v>26.9</v>
      </c>
      <c r="K984" s="12">
        <v>-29.02</v>
      </c>
      <c r="L984" s="12">
        <v>2.5</v>
      </c>
      <c r="M984" s="12">
        <v>2</v>
      </c>
      <c r="N984" s="12">
        <v>-20</v>
      </c>
      <c r="O984" s="12">
        <v>93.7</v>
      </c>
      <c r="P984" s="12">
        <v>104.6</v>
      </c>
      <c r="Q984" s="12">
        <v>11.63</v>
      </c>
      <c r="R984" s="12">
        <v>13.87</v>
      </c>
      <c r="S984" s="13">
        <v>0.54</v>
      </c>
      <c r="T984" s="13">
        <v>0.61</v>
      </c>
      <c r="U984" s="16">
        <v>13.1</v>
      </c>
      <c r="V984" s="76">
        <v>1438.7</v>
      </c>
      <c r="W984" s="76">
        <v>1269</v>
      </c>
      <c r="X984" s="76">
        <v>-11.8</v>
      </c>
      <c r="Y984" s="15">
        <v>174.35599999999999</v>
      </c>
      <c r="Z984" s="12">
        <v>172.08500000000001</v>
      </c>
      <c r="AA984" s="56">
        <v>-1.3</v>
      </c>
      <c r="AB984" s="71">
        <v>43373</v>
      </c>
      <c r="AC984" s="51">
        <v>18.899999999999999</v>
      </c>
      <c r="AD984" s="45" t="s">
        <v>741</v>
      </c>
    </row>
    <row r="985" spans="2:30" ht="18" x14ac:dyDescent="0.35">
      <c r="B985" s="20" t="s">
        <v>1559</v>
      </c>
      <c r="C985" s="12">
        <v>705</v>
      </c>
      <c r="D985" s="12">
        <v>928</v>
      </c>
      <c r="E985" s="12">
        <v>31.6</v>
      </c>
      <c r="F985" s="12">
        <v>144</v>
      </c>
      <c r="G985" s="12">
        <v>179</v>
      </c>
      <c r="H985" s="12">
        <v>24.31</v>
      </c>
      <c r="I985" s="12">
        <v>0</v>
      </c>
      <c r="J985" s="12">
        <v>0</v>
      </c>
      <c r="K985" s="12"/>
      <c r="L985" s="12">
        <v>31</v>
      </c>
      <c r="M985" s="12">
        <v>40</v>
      </c>
      <c r="N985" s="12">
        <v>29.03</v>
      </c>
      <c r="O985" s="12">
        <v>104</v>
      </c>
      <c r="P985" s="12">
        <v>129</v>
      </c>
      <c r="Q985" s="12">
        <v>24.04</v>
      </c>
      <c r="R985" s="12">
        <v>13.9</v>
      </c>
      <c r="S985" s="13">
        <v>0.24</v>
      </c>
      <c r="T985" s="13">
        <v>0.3</v>
      </c>
      <c r="U985" s="16">
        <v>23.8</v>
      </c>
      <c r="V985" s="76">
        <v>3583</v>
      </c>
      <c r="W985" s="76">
        <v>4378</v>
      </c>
      <c r="X985" s="76">
        <v>22.19</v>
      </c>
      <c r="Y985" s="15">
        <v>435</v>
      </c>
      <c r="Z985" s="12">
        <v>436</v>
      </c>
      <c r="AA985" s="56">
        <v>0.23</v>
      </c>
      <c r="AB985" s="71">
        <v>43373</v>
      </c>
      <c r="AC985" s="51">
        <v>14.7</v>
      </c>
      <c r="AD985" s="45" t="s">
        <v>711</v>
      </c>
    </row>
    <row r="986" spans="2:30" ht="18" x14ac:dyDescent="0.35">
      <c r="B986" s="20" t="s">
        <v>199</v>
      </c>
      <c r="C986" s="12">
        <v>1410</v>
      </c>
      <c r="D986" s="12">
        <v>1542</v>
      </c>
      <c r="E986" s="12">
        <v>9.4</v>
      </c>
      <c r="F986" s="12">
        <v>269</v>
      </c>
      <c r="G986" s="12">
        <v>301</v>
      </c>
      <c r="H986" s="12">
        <v>11.9</v>
      </c>
      <c r="I986" s="12">
        <v>63</v>
      </c>
      <c r="J986" s="12">
        <v>41</v>
      </c>
      <c r="K986" s="12">
        <v>-34.92</v>
      </c>
      <c r="L986" s="12">
        <v>41</v>
      </c>
      <c r="M986" s="12">
        <v>44</v>
      </c>
      <c r="N986" s="12">
        <v>7.32</v>
      </c>
      <c r="O986" s="12">
        <v>165</v>
      </c>
      <c r="P986" s="12">
        <v>215</v>
      </c>
      <c r="Q986" s="12">
        <v>30.3</v>
      </c>
      <c r="R986" s="12">
        <v>13.94</v>
      </c>
      <c r="S986" s="13">
        <v>1.36</v>
      </c>
      <c r="T986" s="13">
        <v>1.78</v>
      </c>
      <c r="U986" s="16">
        <v>31</v>
      </c>
      <c r="V986" s="76">
        <v>7112</v>
      </c>
      <c r="W986" s="76">
        <v>6645</v>
      </c>
      <c r="X986" s="76">
        <v>-6.57</v>
      </c>
      <c r="Y986" s="15">
        <v>121.2</v>
      </c>
      <c r="Z986" s="12">
        <v>120.6</v>
      </c>
      <c r="AA986" s="56">
        <v>-0.5</v>
      </c>
      <c r="AB986" s="71">
        <v>43371</v>
      </c>
      <c r="AC986" s="51">
        <v>22.9</v>
      </c>
      <c r="AD986" s="45" t="s">
        <v>716</v>
      </c>
    </row>
    <row r="987" spans="2:30" ht="18" x14ac:dyDescent="0.35">
      <c r="B987" s="20" t="s">
        <v>1560</v>
      </c>
      <c r="C987" s="12">
        <v>377.5</v>
      </c>
      <c r="D987" s="12">
        <v>468.2</v>
      </c>
      <c r="E987" s="12">
        <v>24</v>
      </c>
      <c r="F987" s="12">
        <v>50.6</v>
      </c>
      <c r="G987" s="12">
        <v>66</v>
      </c>
      <c r="H987" s="12">
        <v>30.43</v>
      </c>
      <c r="I987" s="12">
        <v>8</v>
      </c>
      <c r="J987" s="12">
        <v>0.4</v>
      </c>
      <c r="K987" s="12">
        <v>-95</v>
      </c>
      <c r="L987" s="12">
        <v>0</v>
      </c>
      <c r="M987" s="12">
        <v>0</v>
      </c>
      <c r="N987" s="12"/>
      <c r="O987" s="12">
        <v>42.6</v>
      </c>
      <c r="P987" s="12">
        <v>65.599999999999994</v>
      </c>
      <c r="Q987" s="12">
        <v>53.99</v>
      </c>
      <c r="R987" s="12">
        <v>14.01</v>
      </c>
      <c r="S987" s="13">
        <v>0.77</v>
      </c>
      <c r="T987" s="13">
        <v>1.1499999999999999</v>
      </c>
      <c r="U987" s="16">
        <v>49.2</v>
      </c>
      <c r="V987" s="76">
        <v>187.9</v>
      </c>
      <c r="W987" s="76">
        <v>308</v>
      </c>
      <c r="X987" s="76">
        <v>63.92</v>
      </c>
      <c r="Y987" s="15">
        <v>55.228999999999999</v>
      </c>
      <c r="Z987" s="12">
        <v>56.963000000000001</v>
      </c>
      <c r="AA987" s="56">
        <v>3.14</v>
      </c>
      <c r="AB987" s="71">
        <v>43373</v>
      </c>
      <c r="AC987" s="51">
        <v>30.9</v>
      </c>
      <c r="AD987" s="45" t="s">
        <v>697</v>
      </c>
    </row>
    <row r="988" spans="2:30" ht="18" x14ac:dyDescent="0.35">
      <c r="B988" s="20" t="s">
        <v>232</v>
      </c>
      <c r="C988" s="12">
        <v>8618</v>
      </c>
      <c r="D988" s="12">
        <v>8761</v>
      </c>
      <c r="E988" s="12">
        <v>1.7</v>
      </c>
      <c r="F988" s="12">
        <v>-5</v>
      </c>
      <c r="G988" s="12">
        <v>1578</v>
      </c>
      <c r="H988" s="12">
        <v>-31660</v>
      </c>
      <c r="I988" s="12">
        <v>-85</v>
      </c>
      <c r="J988" s="12">
        <v>183</v>
      </c>
      <c r="K988" s="12">
        <v>315.29000000000002</v>
      </c>
      <c r="L988" s="12">
        <v>150</v>
      </c>
      <c r="M988" s="12">
        <v>164</v>
      </c>
      <c r="N988" s="12">
        <v>9.33</v>
      </c>
      <c r="O988" s="12">
        <v>-70</v>
      </c>
      <c r="P988" s="12">
        <v>1231</v>
      </c>
      <c r="Q988" s="12">
        <v>1858.57</v>
      </c>
      <c r="R988" s="12">
        <v>14.05</v>
      </c>
      <c r="S988" s="13">
        <v>-0.15</v>
      </c>
      <c r="T988" s="13">
        <v>2.64</v>
      </c>
      <c r="U988" s="16"/>
      <c r="V988" s="76">
        <v>117107</v>
      </c>
      <c r="W988" s="76">
        <v>116750</v>
      </c>
      <c r="X988" s="76">
        <v>-0.3</v>
      </c>
      <c r="Y988" s="15">
        <v>466.37099999999998</v>
      </c>
      <c r="Z988" s="12">
        <v>466.017</v>
      </c>
      <c r="AA988" s="56">
        <v>-0.08</v>
      </c>
      <c r="AB988" s="71">
        <v>43373</v>
      </c>
      <c r="AC988" s="51">
        <v>13.3</v>
      </c>
      <c r="AD988" s="45" t="s">
        <v>735</v>
      </c>
    </row>
    <row r="989" spans="2:30" ht="18" x14ac:dyDescent="0.35">
      <c r="B989" s="20" t="s">
        <v>260</v>
      </c>
      <c r="C989" s="12">
        <v>967.9</v>
      </c>
      <c r="D989" s="12">
        <v>1037.5999999999999</v>
      </c>
      <c r="E989" s="12">
        <v>7.2</v>
      </c>
      <c r="F989" s="12">
        <v>203.4</v>
      </c>
      <c r="G989" s="12">
        <v>206.7</v>
      </c>
      <c r="H989" s="12">
        <v>1.62</v>
      </c>
      <c r="I989" s="12">
        <v>53.6</v>
      </c>
      <c r="J989" s="12">
        <v>41</v>
      </c>
      <c r="K989" s="12">
        <v>-23.51</v>
      </c>
      <c r="L989" s="12">
        <v>16.399999999999999</v>
      </c>
      <c r="M989" s="12">
        <v>19.399999999999999</v>
      </c>
      <c r="N989" s="12">
        <v>18.29</v>
      </c>
      <c r="O989" s="12">
        <v>133.4</v>
      </c>
      <c r="P989" s="12">
        <v>146.30000000000001</v>
      </c>
      <c r="Q989" s="12">
        <v>9.67</v>
      </c>
      <c r="R989" s="12">
        <v>14.1</v>
      </c>
      <c r="S989" s="13">
        <v>0.52</v>
      </c>
      <c r="T989" s="13">
        <v>0.57999999999999996</v>
      </c>
      <c r="U989" s="16">
        <v>11.5</v>
      </c>
      <c r="V989" s="76">
        <v>3999.7</v>
      </c>
      <c r="W989" s="76">
        <v>3613.9</v>
      </c>
      <c r="X989" s="76">
        <v>-9.65</v>
      </c>
      <c r="Y989" s="15">
        <v>255.3</v>
      </c>
      <c r="Z989" s="12">
        <v>251.1</v>
      </c>
      <c r="AA989" s="56">
        <v>-1.65</v>
      </c>
      <c r="AB989" s="71">
        <v>43373</v>
      </c>
      <c r="AC989" s="51">
        <v>29.7</v>
      </c>
      <c r="AD989" s="45" t="s">
        <v>766</v>
      </c>
    </row>
    <row r="990" spans="2:30" ht="18" x14ac:dyDescent="0.35">
      <c r="B990" s="20" t="s">
        <v>48</v>
      </c>
      <c r="C990" s="12">
        <v>6569</v>
      </c>
      <c r="D990" s="12">
        <v>8085</v>
      </c>
      <c r="E990" s="12">
        <v>23.1</v>
      </c>
      <c r="F990" s="12">
        <v>855</v>
      </c>
      <c r="G990" s="12">
        <v>1370</v>
      </c>
      <c r="H990" s="12">
        <v>60.23</v>
      </c>
      <c r="I990" s="12">
        <v>139</v>
      </c>
      <c r="J990" s="12">
        <v>93</v>
      </c>
      <c r="K990" s="12">
        <v>-33.090000000000003</v>
      </c>
      <c r="L990" s="12">
        <v>73</v>
      </c>
      <c r="M990" s="12">
        <v>133</v>
      </c>
      <c r="N990" s="12">
        <v>82.19</v>
      </c>
      <c r="O990" s="12">
        <v>643</v>
      </c>
      <c r="P990" s="12">
        <v>1144</v>
      </c>
      <c r="Q990" s="12">
        <v>77.92</v>
      </c>
      <c r="R990" s="12">
        <v>14.15</v>
      </c>
      <c r="S990" s="13">
        <v>3.67</v>
      </c>
      <c r="T990" s="13">
        <v>6.54</v>
      </c>
      <c r="U990" s="16">
        <v>78.3</v>
      </c>
      <c r="V990" s="76">
        <v>20020</v>
      </c>
      <c r="W990" s="76">
        <v>28840</v>
      </c>
      <c r="X990" s="76">
        <v>44.06</v>
      </c>
      <c r="Y990" s="15">
        <v>175.3</v>
      </c>
      <c r="Z990" s="12">
        <v>174.9</v>
      </c>
      <c r="AA990" s="56">
        <v>-0.23</v>
      </c>
      <c r="AB990" s="71">
        <v>43373</v>
      </c>
      <c r="AC990" s="51">
        <v>15</v>
      </c>
      <c r="AD990" s="45" t="s">
        <v>694</v>
      </c>
    </row>
    <row r="991" spans="2:30" ht="18" x14ac:dyDescent="0.35">
      <c r="B991" s="20" t="s">
        <v>1561</v>
      </c>
      <c r="C991" s="12">
        <v>924.3</v>
      </c>
      <c r="D991" s="12">
        <v>1193.7</v>
      </c>
      <c r="E991" s="12">
        <v>29.1</v>
      </c>
      <c r="F991" s="12">
        <v>97.9</v>
      </c>
      <c r="G991" s="12">
        <v>218</v>
      </c>
      <c r="H991" s="12">
        <v>122.68</v>
      </c>
      <c r="I991" s="12">
        <v>29.8</v>
      </c>
      <c r="J991" s="12">
        <v>38.299999999999997</v>
      </c>
      <c r="K991" s="12">
        <v>28.52</v>
      </c>
      <c r="L991" s="12">
        <v>11.1</v>
      </c>
      <c r="M991" s="12">
        <v>10.3</v>
      </c>
      <c r="N991" s="12">
        <v>-7.21</v>
      </c>
      <c r="O991" s="12">
        <v>57</v>
      </c>
      <c r="P991" s="12">
        <v>169.3</v>
      </c>
      <c r="Q991" s="12">
        <v>197.02</v>
      </c>
      <c r="R991" s="12">
        <v>14.18</v>
      </c>
      <c r="S991" s="13">
        <v>0.63</v>
      </c>
      <c r="T991" s="13">
        <v>1.85</v>
      </c>
      <c r="U991" s="16">
        <v>193.3</v>
      </c>
      <c r="V991" s="76">
        <v>57617</v>
      </c>
      <c r="W991" s="76">
        <v>60959.7</v>
      </c>
      <c r="X991" s="76">
        <v>5.8</v>
      </c>
      <c r="Y991" s="15">
        <v>90.421000000000006</v>
      </c>
      <c r="Z991" s="12">
        <v>91.650999999999996</v>
      </c>
      <c r="AA991" s="56">
        <v>1.36</v>
      </c>
      <c r="AB991" s="71">
        <v>43373</v>
      </c>
      <c r="AC991" s="51">
        <v>6.4</v>
      </c>
      <c r="AD991" s="45" t="s">
        <v>729</v>
      </c>
    </row>
    <row r="992" spans="2:30" ht="18" x14ac:dyDescent="0.35">
      <c r="B992" s="20" t="s">
        <v>1562</v>
      </c>
      <c r="C992" s="12">
        <v>116.5</v>
      </c>
      <c r="D992" s="12">
        <v>131.19999999999999</v>
      </c>
      <c r="E992" s="12">
        <v>12.6</v>
      </c>
      <c r="F992" s="12">
        <v>16.7</v>
      </c>
      <c r="G992" s="12">
        <v>24</v>
      </c>
      <c r="H992" s="12">
        <v>43.71</v>
      </c>
      <c r="I992" s="12">
        <v>5.7</v>
      </c>
      <c r="J992" s="12">
        <v>5.4</v>
      </c>
      <c r="K992" s="12">
        <v>-5.26</v>
      </c>
      <c r="L992" s="12">
        <v>0</v>
      </c>
      <c r="M992" s="12">
        <v>0</v>
      </c>
      <c r="N992" s="12"/>
      <c r="O992" s="12">
        <v>11</v>
      </c>
      <c r="P992" s="12">
        <v>18.600000000000001</v>
      </c>
      <c r="Q992" s="12">
        <v>69.09</v>
      </c>
      <c r="R992" s="12">
        <v>14.18</v>
      </c>
      <c r="S992" s="13">
        <v>0.28999999999999998</v>
      </c>
      <c r="T992" s="13">
        <v>0.5</v>
      </c>
      <c r="U992" s="16">
        <v>75.5</v>
      </c>
      <c r="V992" s="76">
        <v>322.60000000000002</v>
      </c>
      <c r="W992" s="76">
        <v>325</v>
      </c>
      <c r="X992" s="76">
        <v>0.74</v>
      </c>
      <c r="Y992" s="15">
        <v>38.345999999999997</v>
      </c>
      <c r="Z992" s="12">
        <v>36.918999999999997</v>
      </c>
      <c r="AA992" s="56">
        <v>-3.72</v>
      </c>
      <c r="AB992" s="71">
        <v>43373</v>
      </c>
      <c r="AC992" s="51">
        <v>15.6</v>
      </c>
      <c r="AD992" s="45" t="s">
        <v>760</v>
      </c>
    </row>
    <row r="993" spans="2:30" ht="18" x14ac:dyDescent="0.35">
      <c r="B993" s="20" t="s">
        <v>367</v>
      </c>
      <c r="C993" s="12">
        <v>1657.5</v>
      </c>
      <c r="D993" s="12">
        <v>1643.7</v>
      </c>
      <c r="E993" s="12">
        <v>-0.8</v>
      </c>
      <c r="F993" s="12">
        <v>449.2</v>
      </c>
      <c r="G993" s="12">
        <v>362.5</v>
      </c>
      <c r="H993" s="12">
        <v>-19.3</v>
      </c>
      <c r="I993" s="12">
        <v>129.69999999999999</v>
      </c>
      <c r="J993" s="12">
        <v>17</v>
      </c>
      <c r="K993" s="12">
        <v>-86.89</v>
      </c>
      <c r="L993" s="12">
        <v>103.8</v>
      </c>
      <c r="M993" s="12">
        <v>112</v>
      </c>
      <c r="N993" s="12">
        <v>7.9</v>
      </c>
      <c r="O993" s="12">
        <v>215.4</v>
      </c>
      <c r="P993" s="12">
        <v>233.2</v>
      </c>
      <c r="Q993" s="12">
        <v>8.26</v>
      </c>
      <c r="R993" s="12">
        <v>14.19</v>
      </c>
      <c r="S993" s="13">
        <v>0.68</v>
      </c>
      <c r="T993" s="13">
        <v>0.74</v>
      </c>
      <c r="U993" s="16">
        <v>8.5</v>
      </c>
      <c r="V993" s="76">
        <v>21787.3</v>
      </c>
      <c r="W993" s="76">
        <v>22756.7</v>
      </c>
      <c r="X993" s="76">
        <v>4.45</v>
      </c>
      <c r="Y993" s="15">
        <v>317.5</v>
      </c>
      <c r="Z993" s="12">
        <v>316.89999999999998</v>
      </c>
      <c r="AA993" s="56">
        <v>-0.19</v>
      </c>
      <c r="AB993" s="71">
        <v>43373</v>
      </c>
      <c r="AC993" s="51">
        <v>20.8</v>
      </c>
      <c r="AD993" s="45" t="s">
        <v>723</v>
      </c>
    </row>
    <row r="994" spans="2:30" ht="18" x14ac:dyDescent="0.35">
      <c r="B994" s="20" t="s">
        <v>201</v>
      </c>
      <c r="C994" s="12">
        <v>3274</v>
      </c>
      <c r="D994" s="12">
        <v>3524</v>
      </c>
      <c r="E994" s="12">
        <v>7.6</v>
      </c>
      <c r="F994" s="12">
        <v>580</v>
      </c>
      <c r="G994" s="12">
        <v>667</v>
      </c>
      <c r="H994" s="12">
        <v>15</v>
      </c>
      <c r="I994" s="12">
        <v>119</v>
      </c>
      <c r="J994" s="12">
        <v>130</v>
      </c>
      <c r="K994" s="12">
        <v>9.24</v>
      </c>
      <c r="L994" s="12">
        <v>31</v>
      </c>
      <c r="M994" s="12">
        <v>34</v>
      </c>
      <c r="N994" s="12">
        <v>9.68</v>
      </c>
      <c r="O994" s="12">
        <v>427</v>
      </c>
      <c r="P994" s="12">
        <v>501</v>
      </c>
      <c r="Q994" s="12">
        <v>17.329999999999998</v>
      </c>
      <c r="R994" s="12">
        <v>14.22</v>
      </c>
      <c r="S994" s="13">
        <v>1.1399999999999999</v>
      </c>
      <c r="T994" s="13">
        <v>1.34</v>
      </c>
      <c r="U994" s="16">
        <v>17.600000000000001</v>
      </c>
      <c r="V994" s="76">
        <v>7471</v>
      </c>
      <c r="W994" s="76">
        <v>8137</v>
      </c>
      <c r="X994" s="76">
        <v>8.91</v>
      </c>
      <c r="Y994" s="15">
        <v>375.4</v>
      </c>
      <c r="Z994" s="12">
        <v>374.4</v>
      </c>
      <c r="AA994" s="56">
        <v>-0.27</v>
      </c>
      <c r="AB994" s="71">
        <v>43373</v>
      </c>
      <c r="AC994" s="51">
        <v>32.700000000000003</v>
      </c>
      <c r="AD994" s="45" t="s">
        <v>709</v>
      </c>
    </row>
    <row r="995" spans="2:30" ht="18" x14ac:dyDescent="0.35">
      <c r="B995" s="20" t="s">
        <v>1563</v>
      </c>
      <c r="C995" s="12">
        <v>223.5</v>
      </c>
      <c r="D995" s="12">
        <v>220.8</v>
      </c>
      <c r="E995" s="12">
        <v>-1.2</v>
      </c>
      <c r="F995" s="12">
        <v>34.700000000000003</v>
      </c>
      <c r="G995" s="12">
        <v>44.9</v>
      </c>
      <c r="H995" s="12">
        <v>29.39</v>
      </c>
      <c r="I995" s="12">
        <v>3.4</v>
      </c>
      <c r="J995" s="12">
        <v>3.2</v>
      </c>
      <c r="K995" s="12">
        <v>-5.88</v>
      </c>
      <c r="L995" s="12">
        <v>9.6999999999999993</v>
      </c>
      <c r="M995" s="12">
        <v>10.199999999999999</v>
      </c>
      <c r="N995" s="12">
        <v>5.15</v>
      </c>
      <c r="O995" s="12">
        <v>21.6</v>
      </c>
      <c r="P995" s="12">
        <v>31.4</v>
      </c>
      <c r="Q995" s="12">
        <v>45.37</v>
      </c>
      <c r="R995" s="12">
        <v>14.22</v>
      </c>
      <c r="S995" s="13">
        <v>0.11</v>
      </c>
      <c r="T995" s="13">
        <v>0.15</v>
      </c>
      <c r="U995" s="16">
        <v>39.700000000000003</v>
      </c>
      <c r="V995" s="76">
        <v>1267.3</v>
      </c>
      <c r="W995" s="76">
        <v>1262.0999999999999</v>
      </c>
      <c r="X995" s="76">
        <v>-0.41</v>
      </c>
      <c r="Y995" s="15">
        <v>201.42400000000001</v>
      </c>
      <c r="Z995" s="12">
        <v>209.59700000000001</v>
      </c>
      <c r="AA995" s="56">
        <v>4.0599999999999996</v>
      </c>
      <c r="AB995" s="71">
        <v>43373</v>
      </c>
      <c r="AC995" s="51">
        <v>25.7</v>
      </c>
      <c r="AD995" s="45" t="s">
        <v>742</v>
      </c>
    </row>
    <row r="996" spans="2:30" ht="18" x14ac:dyDescent="0.35">
      <c r="B996" s="20" t="s">
        <v>1564</v>
      </c>
      <c r="C996" s="12">
        <v>268.2</v>
      </c>
      <c r="D996" s="12">
        <v>323.5</v>
      </c>
      <c r="E996" s="12">
        <v>20.6</v>
      </c>
      <c r="F996" s="12">
        <v>61.7</v>
      </c>
      <c r="G996" s="12">
        <v>86.4</v>
      </c>
      <c r="H996" s="12">
        <v>40.03</v>
      </c>
      <c r="I996" s="12">
        <v>-0.1</v>
      </c>
      <c r="J996" s="12">
        <v>0</v>
      </c>
      <c r="K996" s="12">
        <v>100</v>
      </c>
      <c r="L996" s="12">
        <v>32.9</v>
      </c>
      <c r="M996" s="12">
        <v>34.700000000000003</v>
      </c>
      <c r="N996" s="12">
        <v>5.47</v>
      </c>
      <c r="O996" s="12">
        <v>24.1</v>
      </c>
      <c r="P996" s="12">
        <v>46.1</v>
      </c>
      <c r="Q996" s="12">
        <v>91.29</v>
      </c>
      <c r="R996" s="12">
        <v>14.25</v>
      </c>
      <c r="S996" s="13">
        <v>0.31</v>
      </c>
      <c r="T996" s="13">
        <v>0.56000000000000005</v>
      </c>
      <c r="U996" s="16">
        <v>83.4</v>
      </c>
      <c r="V996" s="76">
        <v>3418.5</v>
      </c>
      <c r="W996" s="76">
        <v>3452.8</v>
      </c>
      <c r="X996" s="76">
        <v>1</v>
      </c>
      <c r="Y996" s="15">
        <v>78.808000000000007</v>
      </c>
      <c r="Z996" s="12">
        <v>82.081000000000003</v>
      </c>
      <c r="AA996" s="56">
        <v>4.1500000000000004</v>
      </c>
      <c r="AB996" s="71">
        <v>43373</v>
      </c>
      <c r="AC996" s="51">
        <v>79.5</v>
      </c>
      <c r="AD996" s="45" t="s">
        <v>747</v>
      </c>
    </row>
    <row r="997" spans="2:30" ht="18" x14ac:dyDescent="0.35">
      <c r="B997" s="20" t="s">
        <v>1565</v>
      </c>
      <c r="C997" s="12">
        <v>253.8</v>
      </c>
      <c r="D997" s="12">
        <v>268.3</v>
      </c>
      <c r="E997" s="12">
        <v>5.7</v>
      </c>
      <c r="F997" s="12">
        <v>61.2</v>
      </c>
      <c r="G997" s="12">
        <v>64.8</v>
      </c>
      <c r="H997" s="12">
        <v>5.88</v>
      </c>
      <c r="I997" s="12">
        <v>16.3</v>
      </c>
      <c r="J997" s="12">
        <v>11</v>
      </c>
      <c r="K997" s="12">
        <v>-32.520000000000003</v>
      </c>
      <c r="L997" s="12">
        <v>14</v>
      </c>
      <c r="M997" s="12">
        <v>15.5</v>
      </c>
      <c r="N997" s="12">
        <v>10.71</v>
      </c>
      <c r="O997" s="12">
        <v>30.9</v>
      </c>
      <c r="P997" s="12">
        <v>38.299999999999997</v>
      </c>
      <c r="Q997" s="12">
        <v>23.95</v>
      </c>
      <c r="R997" s="12">
        <v>14.28</v>
      </c>
      <c r="S997" s="13">
        <v>5.37</v>
      </c>
      <c r="T997" s="13">
        <v>6.7</v>
      </c>
      <c r="U997" s="16">
        <v>24.8</v>
      </c>
      <c r="V997" s="76">
        <v>1639.6</v>
      </c>
      <c r="W997" s="76">
        <v>1522.6</v>
      </c>
      <c r="X997" s="76">
        <v>-7.14</v>
      </c>
      <c r="Y997" s="15">
        <v>5.7539999999999996</v>
      </c>
      <c r="Z997" s="12">
        <v>5.718</v>
      </c>
      <c r="AA997" s="56">
        <v>-0.63</v>
      </c>
      <c r="AB997" s="71">
        <v>43373</v>
      </c>
      <c r="AC997" s="51">
        <v>33.6</v>
      </c>
      <c r="AD997" s="45" t="s">
        <v>734</v>
      </c>
    </row>
    <row r="998" spans="2:30" ht="18" x14ac:dyDescent="0.35">
      <c r="B998" s="20" t="s">
        <v>86</v>
      </c>
      <c r="C998" s="12">
        <v>4233</v>
      </c>
      <c r="D998" s="12">
        <v>4694</v>
      </c>
      <c r="E998" s="12">
        <v>10.9</v>
      </c>
      <c r="F998" s="12">
        <v>879</v>
      </c>
      <c r="G998" s="12">
        <v>893</v>
      </c>
      <c r="H998" s="12">
        <v>1.59</v>
      </c>
      <c r="I998" s="12">
        <v>324</v>
      </c>
      <c r="J998" s="12">
        <v>222</v>
      </c>
      <c r="K998" s="12">
        <v>-31.48</v>
      </c>
      <c r="L998" s="12">
        <v>357</v>
      </c>
      <c r="M998" s="12">
        <v>488</v>
      </c>
      <c r="N998" s="12">
        <v>36.69</v>
      </c>
      <c r="O998" s="12">
        <v>555</v>
      </c>
      <c r="P998" s="12">
        <v>671</v>
      </c>
      <c r="Q998" s="12">
        <v>20.9</v>
      </c>
      <c r="R998" s="12">
        <v>14.29</v>
      </c>
      <c r="S998" s="13">
        <v>0.7</v>
      </c>
      <c r="T998" s="13">
        <v>0.91</v>
      </c>
      <c r="U998" s="16">
        <v>29.4</v>
      </c>
      <c r="V998" s="76">
        <v>78146</v>
      </c>
      <c r="W998" s="76">
        <v>90549</v>
      </c>
      <c r="X998" s="76">
        <v>15.87</v>
      </c>
      <c r="Y998" s="15">
        <v>790.9</v>
      </c>
      <c r="Z998" s="12">
        <v>738.8</v>
      </c>
      <c r="AA998" s="56">
        <v>-6.59</v>
      </c>
      <c r="AB998" s="71">
        <v>43373</v>
      </c>
      <c r="AC998" s="51">
        <v>7.8</v>
      </c>
      <c r="AD998" s="45" t="s">
        <v>724</v>
      </c>
    </row>
    <row r="999" spans="2:30" ht="18" x14ac:dyDescent="0.35">
      <c r="B999" s="20" t="s">
        <v>1566</v>
      </c>
      <c r="C999" s="12">
        <v>183</v>
      </c>
      <c r="D999" s="12">
        <v>182.3</v>
      </c>
      <c r="E999" s="12">
        <v>-0.4</v>
      </c>
      <c r="F999" s="12">
        <v>39</v>
      </c>
      <c r="G999" s="12">
        <v>33.200000000000003</v>
      </c>
      <c r="H999" s="12">
        <v>-14.87</v>
      </c>
      <c r="I999" s="12">
        <v>12.1</v>
      </c>
      <c r="J999" s="12">
        <v>7.1</v>
      </c>
      <c r="K999" s="12">
        <v>-41.32</v>
      </c>
      <c r="L999" s="12">
        <v>0</v>
      </c>
      <c r="M999" s="12">
        <v>0</v>
      </c>
      <c r="N999" s="12"/>
      <c r="O999" s="12">
        <v>26.9</v>
      </c>
      <c r="P999" s="12">
        <v>26.1</v>
      </c>
      <c r="Q999" s="12">
        <v>-2.97</v>
      </c>
      <c r="R999" s="12">
        <v>14.32</v>
      </c>
      <c r="S999" s="13">
        <v>0.42</v>
      </c>
      <c r="T999" s="13">
        <v>0.41</v>
      </c>
      <c r="U999" s="16">
        <v>-2</v>
      </c>
      <c r="V999" s="76">
        <v>228.4</v>
      </c>
      <c r="W999" s="76">
        <v>213.9</v>
      </c>
      <c r="X999" s="76">
        <v>-6.35</v>
      </c>
      <c r="Y999" s="15">
        <v>64.855000000000004</v>
      </c>
      <c r="Z999" s="12">
        <v>64.155000000000001</v>
      </c>
      <c r="AA999" s="56">
        <v>-1.08</v>
      </c>
      <c r="AB999" s="71">
        <v>43373</v>
      </c>
      <c r="AC999" s="51">
        <v>40.700000000000003</v>
      </c>
      <c r="AD999" s="45" t="s">
        <v>680</v>
      </c>
    </row>
    <row r="1000" spans="2:30" ht="18" x14ac:dyDescent="0.35">
      <c r="B1000" s="20" t="s">
        <v>204</v>
      </c>
      <c r="C1000" s="12">
        <v>19153</v>
      </c>
      <c r="D1000" s="12">
        <v>18756</v>
      </c>
      <c r="E1000" s="12">
        <v>-2.1</v>
      </c>
      <c r="F1000" s="12">
        <v>3065</v>
      </c>
      <c r="G1000" s="12">
        <v>2996</v>
      </c>
      <c r="H1000" s="12">
        <v>-2.25</v>
      </c>
      <c r="I1000" s="12">
        <v>339</v>
      </c>
      <c r="J1000" s="12">
        <v>304</v>
      </c>
      <c r="K1000" s="12">
        <v>-10.32</v>
      </c>
      <c r="L1000" s="12">
        <v>165</v>
      </c>
      <c r="M1000" s="12">
        <v>165</v>
      </c>
      <c r="N1000" s="12">
        <v>0</v>
      </c>
      <c r="O1000" s="12">
        <v>2726</v>
      </c>
      <c r="P1000" s="12">
        <v>2692</v>
      </c>
      <c r="Q1000" s="12">
        <v>-1.25</v>
      </c>
      <c r="R1000" s="12">
        <v>14.35</v>
      </c>
      <c r="S1000" s="13">
        <v>2.92</v>
      </c>
      <c r="T1000" s="13">
        <v>2.94</v>
      </c>
      <c r="U1000" s="16">
        <v>0.7</v>
      </c>
      <c r="V1000" s="76">
        <v>102009</v>
      </c>
      <c r="W1000" s="76">
        <v>102206</v>
      </c>
      <c r="X1000" s="76">
        <v>0.19</v>
      </c>
      <c r="Y1000" s="15">
        <v>933.2</v>
      </c>
      <c r="Z1000" s="12">
        <v>915.2</v>
      </c>
      <c r="AA1000" s="56">
        <v>-1.93</v>
      </c>
      <c r="AB1000" s="71">
        <v>43373</v>
      </c>
      <c r="AC1000" s="51">
        <v>9.8000000000000007</v>
      </c>
      <c r="AD1000" s="45" t="s">
        <v>697</v>
      </c>
    </row>
    <row r="1001" spans="2:30" ht="18" x14ac:dyDescent="0.35">
      <c r="B1001" s="20" t="s">
        <v>1567</v>
      </c>
      <c r="C1001" s="12">
        <v>286.89999999999998</v>
      </c>
      <c r="D1001" s="12">
        <v>289.2</v>
      </c>
      <c r="E1001" s="12">
        <v>0.8</v>
      </c>
      <c r="F1001" s="12">
        <v>91</v>
      </c>
      <c r="G1001" s="12">
        <v>83.7</v>
      </c>
      <c r="H1001" s="12">
        <v>-8.02</v>
      </c>
      <c r="I1001" s="12">
        <v>15.5</v>
      </c>
      <c r="J1001" s="12">
        <v>12.8</v>
      </c>
      <c r="K1001" s="12">
        <v>-17.420000000000002</v>
      </c>
      <c r="L1001" s="12">
        <v>29.9</v>
      </c>
      <c r="M1001" s="12">
        <v>29.4</v>
      </c>
      <c r="N1001" s="12">
        <v>-1.67</v>
      </c>
      <c r="O1001" s="12">
        <v>45.6</v>
      </c>
      <c r="P1001" s="12">
        <v>41.5</v>
      </c>
      <c r="Q1001" s="12">
        <v>-8.99</v>
      </c>
      <c r="R1001" s="12">
        <v>14.35</v>
      </c>
      <c r="S1001" s="13">
        <v>0.53</v>
      </c>
      <c r="T1001" s="13">
        <v>0.48</v>
      </c>
      <c r="U1001" s="16">
        <v>-9.4</v>
      </c>
      <c r="V1001" s="76">
        <v>4399.6000000000004</v>
      </c>
      <c r="W1001" s="76">
        <v>4099.2</v>
      </c>
      <c r="X1001" s="76">
        <v>-6.83</v>
      </c>
      <c r="Y1001" s="15">
        <v>86.233000000000004</v>
      </c>
      <c r="Z1001" s="12">
        <v>86.646000000000001</v>
      </c>
      <c r="AA1001" s="56">
        <v>0.48</v>
      </c>
      <c r="AB1001" s="71">
        <v>43373</v>
      </c>
      <c r="AC1001" s="51">
        <v>16.2</v>
      </c>
      <c r="AD1001" s="45" t="s">
        <v>856</v>
      </c>
    </row>
    <row r="1002" spans="2:30" ht="18" x14ac:dyDescent="0.35">
      <c r="B1002" s="20" t="s">
        <v>1568</v>
      </c>
      <c r="C1002" s="12">
        <v>152.4</v>
      </c>
      <c r="D1002" s="12">
        <v>158.4</v>
      </c>
      <c r="E1002" s="12">
        <v>3.9</v>
      </c>
      <c r="F1002" s="12">
        <v>-63.7</v>
      </c>
      <c r="G1002" s="12">
        <v>44.4</v>
      </c>
      <c r="H1002" s="12">
        <v>-169.7</v>
      </c>
      <c r="I1002" s="12">
        <v>-1</v>
      </c>
      <c r="J1002" s="12">
        <v>-0.8</v>
      </c>
      <c r="K1002" s="12">
        <v>20</v>
      </c>
      <c r="L1002" s="12">
        <v>15.3</v>
      </c>
      <c r="M1002" s="12">
        <v>18.8</v>
      </c>
      <c r="N1002" s="12">
        <v>22.88</v>
      </c>
      <c r="O1002" s="12">
        <v>-69.8</v>
      </c>
      <c r="P1002" s="12">
        <v>22.8</v>
      </c>
      <c r="Q1002" s="12">
        <v>132.66</v>
      </c>
      <c r="R1002" s="12">
        <v>14.39</v>
      </c>
      <c r="S1002" s="13">
        <v>-0.61</v>
      </c>
      <c r="T1002" s="13">
        <v>0.19</v>
      </c>
      <c r="U1002" s="16">
        <v>131.30000000000001</v>
      </c>
      <c r="V1002" s="76">
        <v>2943.6</v>
      </c>
      <c r="W1002" s="76">
        <v>2945.2</v>
      </c>
      <c r="X1002" s="76">
        <v>0.05</v>
      </c>
      <c r="Y1002" s="15">
        <v>114.744</v>
      </c>
      <c r="Z1002" s="12">
        <v>119.83499999999999</v>
      </c>
      <c r="AA1002" s="56">
        <v>4.4400000000000004</v>
      </c>
      <c r="AB1002" s="71">
        <v>43373</v>
      </c>
      <c r="AC1002" s="51">
        <v>243.5</v>
      </c>
      <c r="AD1002" s="45" t="s">
        <v>721</v>
      </c>
    </row>
    <row r="1003" spans="2:30" ht="18" x14ac:dyDescent="0.35">
      <c r="B1003" s="20" t="s">
        <v>1569</v>
      </c>
      <c r="C1003" s="12">
        <v>391.5</v>
      </c>
      <c r="D1003" s="12">
        <v>465.8</v>
      </c>
      <c r="E1003" s="12">
        <v>19</v>
      </c>
      <c r="F1003" s="12">
        <v>76.3</v>
      </c>
      <c r="G1003" s="12">
        <v>101.3</v>
      </c>
      <c r="H1003" s="12">
        <v>32.770000000000003</v>
      </c>
      <c r="I1003" s="12">
        <v>22.4</v>
      </c>
      <c r="J1003" s="12">
        <v>22.2</v>
      </c>
      <c r="K1003" s="12">
        <v>-0.89</v>
      </c>
      <c r="L1003" s="12">
        <v>2.4</v>
      </c>
      <c r="M1003" s="12">
        <v>5.2</v>
      </c>
      <c r="N1003" s="12">
        <v>116.67</v>
      </c>
      <c r="O1003" s="12">
        <v>45.7</v>
      </c>
      <c r="P1003" s="12">
        <v>67.099999999999994</v>
      </c>
      <c r="Q1003" s="12">
        <v>46.83</v>
      </c>
      <c r="R1003" s="12">
        <v>14.41</v>
      </c>
      <c r="S1003" s="13">
        <v>0.34</v>
      </c>
      <c r="T1003" s="13">
        <v>0.49</v>
      </c>
      <c r="U1003" s="16">
        <v>45.8</v>
      </c>
      <c r="V1003" s="76">
        <v>1111.8</v>
      </c>
      <c r="W1003" s="76">
        <v>1320.9</v>
      </c>
      <c r="X1003" s="76">
        <v>18.809999999999999</v>
      </c>
      <c r="Y1003" s="15">
        <v>135.77000000000001</v>
      </c>
      <c r="Z1003" s="12">
        <v>136.733</v>
      </c>
      <c r="AA1003" s="56">
        <v>0.71</v>
      </c>
      <c r="AB1003" s="71">
        <v>43312</v>
      </c>
      <c r="AC1003" s="51">
        <v>47.5</v>
      </c>
      <c r="AD1003" s="45" t="s">
        <v>694</v>
      </c>
    </row>
    <row r="1004" spans="2:30" ht="18" x14ac:dyDescent="0.35">
      <c r="B1004" s="20" t="s">
        <v>499</v>
      </c>
      <c r="C1004" s="12">
        <v>556</v>
      </c>
      <c r="D1004" s="12">
        <v>660</v>
      </c>
      <c r="E1004" s="12">
        <v>18.7</v>
      </c>
      <c r="F1004" s="12">
        <v>116</v>
      </c>
      <c r="G1004" s="12">
        <v>113.2</v>
      </c>
      <c r="H1004" s="12">
        <v>-2.41</v>
      </c>
      <c r="I1004" s="12">
        <v>4.0999999999999996</v>
      </c>
      <c r="J1004" s="12">
        <v>-5.0999999999999996</v>
      </c>
      <c r="K1004" s="12">
        <v>-224.39</v>
      </c>
      <c r="L1004" s="12">
        <v>8.3000000000000007</v>
      </c>
      <c r="M1004" s="12">
        <v>22.8</v>
      </c>
      <c r="N1004" s="12">
        <v>174.7</v>
      </c>
      <c r="O1004" s="12">
        <v>103.6</v>
      </c>
      <c r="P1004" s="12">
        <v>95.5</v>
      </c>
      <c r="Q1004" s="12">
        <v>-7.82</v>
      </c>
      <c r="R1004" s="12">
        <v>14.47</v>
      </c>
      <c r="S1004" s="13">
        <v>2.09</v>
      </c>
      <c r="T1004" s="13">
        <v>1.92</v>
      </c>
      <c r="U1004" s="16">
        <v>-8</v>
      </c>
      <c r="V1004" s="76">
        <v>1689.6</v>
      </c>
      <c r="W1004" s="76">
        <v>3030.4</v>
      </c>
      <c r="X1004" s="76">
        <v>79.36</v>
      </c>
      <c r="Y1004" s="15">
        <v>49.6</v>
      </c>
      <c r="Z1004" s="12">
        <v>49.7</v>
      </c>
      <c r="AA1004" s="56">
        <v>0.2</v>
      </c>
      <c r="AB1004" s="71">
        <v>43312</v>
      </c>
      <c r="AC1004" s="51">
        <v>41.8</v>
      </c>
      <c r="AD1004" s="45" t="s">
        <v>707</v>
      </c>
    </row>
    <row r="1005" spans="2:30" ht="18" x14ac:dyDescent="0.35">
      <c r="B1005" s="20" t="s">
        <v>351</v>
      </c>
      <c r="C1005" s="12">
        <v>1094.7</v>
      </c>
      <c r="D1005" s="12">
        <v>1240.2</v>
      </c>
      <c r="E1005" s="12">
        <v>13.3</v>
      </c>
      <c r="F1005" s="12">
        <v>313.3</v>
      </c>
      <c r="G1005" s="12">
        <v>254.1</v>
      </c>
      <c r="H1005" s="12">
        <v>-18.899999999999999</v>
      </c>
      <c r="I1005" s="12">
        <v>39.1</v>
      </c>
      <c r="J1005" s="12">
        <v>40.700000000000003</v>
      </c>
      <c r="K1005" s="12">
        <v>4.09</v>
      </c>
      <c r="L1005" s="12">
        <v>164.1</v>
      </c>
      <c r="M1005" s="12">
        <v>33.5</v>
      </c>
      <c r="N1005" s="12">
        <v>-79.59</v>
      </c>
      <c r="O1005" s="12">
        <v>110.2</v>
      </c>
      <c r="P1005" s="12">
        <v>179.9</v>
      </c>
      <c r="Q1005" s="12">
        <v>63.25</v>
      </c>
      <c r="R1005" s="12">
        <v>14.51</v>
      </c>
      <c r="S1005" s="13">
        <v>0.82</v>
      </c>
      <c r="T1005" s="13">
        <v>1.34</v>
      </c>
      <c r="U1005" s="16">
        <v>64.400000000000006</v>
      </c>
      <c r="V1005" s="76">
        <v>4754.2</v>
      </c>
      <c r="W1005" s="76">
        <v>4729.8</v>
      </c>
      <c r="X1005" s="76">
        <v>-0.51</v>
      </c>
      <c r="Y1005" s="15">
        <v>134.76499999999999</v>
      </c>
      <c r="Z1005" s="12">
        <v>133.89400000000001</v>
      </c>
      <c r="AA1005" s="56">
        <v>-0.65</v>
      </c>
      <c r="AB1005" s="71">
        <v>43373</v>
      </c>
      <c r="AC1005" s="51">
        <v>33.200000000000003</v>
      </c>
      <c r="AD1005" s="45" t="s">
        <v>769</v>
      </c>
    </row>
    <row r="1006" spans="2:30" ht="18" x14ac:dyDescent="0.35">
      <c r="B1006" s="20" t="s">
        <v>473</v>
      </c>
      <c r="C1006" s="12">
        <v>7390</v>
      </c>
      <c r="D1006" s="12">
        <v>7384</v>
      </c>
      <c r="E1006" s="12">
        <v>-0.1</v>
      </c>
      <c r="F1006" s="12">
        <v>1481</v>
      </c>
      <c r="G1006" s="12">
        <v>1422</v>
      </c>
      <c r="H1006" s="12">
        <v>-3.98</v>
      </c>
      <c r="I1006" s="12">
        <v>186</v>
      </c>
      <c r="J1006" s="12">
        <v>103</v>
      </c>
      <c r="K1006" s="12">
        <v>-44.62</v>
      </c>
      <c r="L1006" s="12">
        <v>286</v>
      </c>
      <c r="M1006" s="12">
        <v>242</v>
      </c>
      <c r="N1006" s="12">
        <v>-15.38</v>
      </c>
      <c r="O1006" s="12">
        <v>1016</v>
      </c>
      <c r="P1006" s="12">
        <v>1075</v>
      </c>
      <c r="Q1006" s="12">
        <v>5.81</v>
      </c>
      <c r="R1006" s="12">
        <v>14.56</v>
      </c>
      <c r="S1006" s="13">
        <v>0.74</v>
      </c>
      <c r="T1006" s="13">
        <v>0.79</v>
      </c>
      <c r="U1006" s="16">
        <v>6.6</v>
      </c>
      <c r="V1006" s="76">
        <v>49578</v>
      </c>
      <c r="W1006" s="76">
        <v>39497</v>
      </c>
      <c r="X1006" s="76">
        <v>-20.329999999999998</v>
      </c>
      <c r="Y1006" s="15">
        <v>1375.6</v>
      </c>
      <c r="Z1006" s="12">
        <v>1365.4</v>
      </c>
      <c r="AA1006" s="56">
        <v>-0.74</v>
      </c>
      <c r="AB1006" s="71">
        <v>43308</v>
      </c>
      <c r="AC1006" s="51">
        <v>22.6</v>
      </c>
      <c r="AD1006" s="45" t="s">
        <v>707</v>
      </c>
    </row>
    <row r="1007" spans="2:30" ht="18" x14ac:dyDescent="0.35">
      <c r="B1007" s="20" t="s">
        <v>1570</v>
      </c>
      <c r="C1007" s="12">
        <v>498.2</v>
      </c>
      <c r="D1007" s="12">
        <v>657.6</v>
      </c>
      <c r="E1007" s="12">
        <v>32</v>
      </c>
      <c r="F1007" s="12">
        <v>-14.9</v>
      </c>
      <c r="G1007" s="12">
        <v>190.6</v>
      </c>
      <c r="H1007" s="12">
        <v>-1379.19</v>
      </c>
      <c r="I1007" s="12">
        <v>2.8</v>
      </c>
      <c r="J1007" s="12">
        <v>51</v>
      </c>
      <c r="K1007" s="12">
        <v>1721.43</v>
      </c>
      <c r="L1007" s="12">
        <v>48.7</v>
      </c>
      <c r="M1007" s="12">
        <v>43.8</v>
      </c>
      <c r="N1007" s="12">
        <v>-10.06</v>
      </c>
      <c r="O1007" s="12">
        <v>-66.3</v>
      </c>
      <c r="P1007" s="12">
        <v>95.8</v>
      </c>
      <c r="Q1007" s="12">
        <v>244.49</v>
      </c>
      <c r="R1007" s="12">
        <v>14.57</v>
      </c>
      <c r="S1007" s="13">
        <v>-0.38</v>
      </c>
      <c r="T1007" s="13">
        <v>0.55000000000000004</v>
      </c>
      <c r="U1007" s="16">
        <v>243.1</v>
      </c>
      <c r="V1007" s="76">
        <v>5212.6000000000004</v>
      </c>
      <c r="W1007" s="76">
        <v>5259.7</v>
      </c>
      <c r="X1007" s="76">
        <v>0.9</v>
      </c>
      <c r="Y1007" s="15">
        <v>172.57300000000001</v>
      </c>
      <c r="Z1007" s="12">
        <v>174.17500000000001</v>
      </c>
      <c r="AA1007" s="56">
        <v>0.93</v>
      </c>
      <c r="AB1007" s="71">
        <v>43373</v>
      </c>
      <c r="AC1007" s="51">
        <v>29.6</v>
      </c>
      <c r="AD1007" s="45" t="s">
        <v>731</v>
      </c>
    </row>
    <row r="1008" spans="2:30" ht="18" x14ac:dyDescent="0.35">
      <c r="B1008" s="20" t="s">
        <v>1571</v>
      </c>
      <c r="C1008" s="12">
        <v>242.2</v>
      </c>
      <c r="D1008" s="12">
        <v>275</v>
      </c>
      <c r="E1008" s="12">
        <v>13.5</v>
      </c>
      <c r="F1008" s="12">
        <v>53.5</v>
      </c>
      <c r="G1008" s="12">
        <v>57.2</v>
      </c>
      <c r="H1008" s="12">
        <v>6.92</v>
      </c>
      <c r="I1008" s="12">
        <v>20.2</v>
      </c>
      <c r="J1008" s="12">
        <v>17.100000000000001</v>
      </c>
      <c r="K1008" s="12">
        <v>-15.35</v>
      </c>
      <c r="L1008" s="12">
        <v>0</v>
      </c>
      <c r="M1008" s="12">
        <v>0</v>
      </c>
      <c r="N1008" s="12"/>
      <c r="O1008" s="12">
        <v>33.4</v>
      </c>
      <c r="P1008" s="12">
        <v>40.1</v>
      </c>
      <c r="Q1008" s="12">
        <v>20.059999999999999</v>
      </c>
      <c r="R1008" s="12">
        <v>14.58</v>
      </c>
      <c r="S1008" s="13">
        <v>0.5</v>
      </c>
      <c r="T1008" s="13">
        <v>0.61</v>
      </c>
      <c r="U1008" s="16">
        <v>21.8</v>
      </c>
      <c r="V1008" s="76">
        <v>383</v>
      </c>
      <c r="W1008" s="76">
        <v>392.1</v>
      </c>
      <c r="X1008" s="76">
        <v>2.38</v>
      </c>
      <c r="Y1008" s="15">
        <v>66.908000000000001</v>
      </c>
      <c r="Z1008" s="12">
        <v>66.046000000000006</v>
      </c>
      <c r="AA1008" s="56">
        <v>-1.29</v>
      </c>
      <c r="AB1008" s="71">
        <v>43373</v>
      </c>
      <c r="AC1008" s="51">
        <v>17.100000000000001</v>
      </c>
      <c r="AD1008" s="45" t="s">
        <v>767</v>
      </c>
    </row>
    <row r="1009" spans="2:30" ht="18" x14ac:dyDescent="0.35">
      <c r="B1009" s="20" t="s">
        <v>1572</v>
      </c>
      <c r="C1009" s="12">
        <v>49.1</v>
      </c>
      <c r="D1009" s="12">
        <v>54.9</v>
      </c>
      <c r="E1009" s="12">
        <v>11.8</v>
      </c>
      <c r="F1009" s="12">
        <v>12.9</v>
      </c>
      <c r="G1009" s="12">
        <v>22</v>
      </c>
      <c r="H1009" s="12">
        <v>70.540000000000006</v>
      </c>
      <c r="I1009" s="12">
        <v>3</v>
      </c>
      <c r="J1009" s="12">
        <v>3.4</v>
      </c>
      <c r="K1009" s="12">
        <v>13.33</v>
      </c>
      <c r="L1009" s="12">
        <v>2.6</v>
      </c>
      <c r="M1009" s="12">
        <v>3.1</v>
      </c>
      <c r="N1009" s="12">
        <v>19.23</v>
      </c>
      <c r="O1009" s="12">
        <v>3.7</v>
      </c>
      <c r="P1009" s="12">
        <v>8.1</v>
      </c>
      <c r="Q1009" s="12">
        <v>118.92</v>
      </c>
      <c r="R1009" s="12">
        <v>14.75</v>
      </c>
      <c r="S1009" s="13">
        <v>0.21</v>
      </c>
      <c r="T1009" s="13">
        <v>0.46</v>
      </c>
      <c r="U1009" s="16">
        <v>118.6</v>
      </c>
      <c r="V1009" s="76">
        <v>0</v>
      </c>
      <c r="W1009" s="76">
        <v>0</v>
      </c>
      <c r="X1009" s="76"/>
      <c r="Y1009" s="15">
        <v>17.738</v>
      </c>
      <c r="Z1009" s="12">
        <v>17.771000000000001</v>
      </c>
      <c r="AA1009" s="56">
        <v>0.19</v>
      </c>
      <c r="AB1009" s="71">
        <v>43373</v>
      </c>
      <c r="AC1009" s="51">
        <v>10.1</v>
      </c>
      <c r="AD1009" s="45" t="s">
        <v>756</v>
      </c>
    </row>
    <row r="1010" spans="2:30" ht="18" x14ac:dyDescent="0.35">
      <c r="B1010" s="20" t="s">
        <v>261</v>
      </c>
      <c r="C1010" s="12">
        <v>1087.7</v>
      </c>
      <c r="D1010" s="12">
        <v>1219.5999999999999</v>
      </c>
      <c r="E1010" s="12">
        <v>12.1</v>
      </c>
      <c r="F1010" s="12">
        <v>227.4</v>
      </c>
      <c r="G1010" s="12">
        <v>244.9</v>
      </c>
      <c r="H1010" s="12">
        <v>7.7</v>
      </c>
      <c r="I1010" s="12">
        <v>52.8</v>
      </c>
      <c r="J1010" s="12">
        <v>29.1</v>
      </c>
      <c r="K1010" s="12">
        <v>-44.89</v>
      </c>
      <c r="L1010" s="12">
        <v>23.1</v>
      </c>
      <c r="M1010" s="12">
        <v>35.5</v>
      </c>
      <c r="N1010" s="12">
        <v>53.68</v>
      </c>
      <c r="O1010" s="12">
        <v>151.1</v>
      </c>
      <c r="P1010" s="12">
        <v>180</v>
      </c>
      <c r="Q1010" s="12">
        <v>19.13</v>
      </c>
      <c r="R1010" s="12">
        <v>14.76</v>
      </c>
      <c r="S1010" s="13">
        <v>2.39</v>
      </c>
      <c r="T1010" s="13">
        <v>2.85</v>
      </c>
      <c r="U1010" s="16">
        <v>19</v>
      </c>
      <c r="V1010" s="76">
        <v>3235.6</v>
      </c>
      <c r="W1010" s="76">
        <v>4648.8</v>
      </c>
      <c r="X1010" s="76">
        <v>43.68</v>
      </c>
      <c r="Y1010" s="15">
        <v>63.158000000000001</v>
      </c>
      <c r="Z1010" s="12">
        <v>63.167000000000002</v>
      </c>
      <c r="AA1010" s="56">
        <v>0.01</v>
      </c>
      <c r="AB1010" s="71">
        <v>43373</v>
      </c>
      <c r="AC1010" s="51">
        <v>24.7</v>
      </c>
      <c r="AD1010" s="45" t="s">
        <v>769</v>
      </c>
    </row>
    <row r="1011" spans="2:30" ht="18" x14ac:dyDescent="0.35">
      <c r="B1011" s="20" t="s">
        <v>1573</v>
      </c>
      <c r="C1011" s="12">
        <v>491.5</v>
      </c>
      <c r="D1011" s="12">
        <v>540.5</v>
      </c>
      <c r="E1011" s="12">
        <v>10</v>
      </c>
      <c r="F1011" s="12">
        <v>89.1</v>
      </c>
      <c r="G1011" s="12">
        <v>96.5</v>
      </c>
      <c r="H1011" s="12">
        <v>8.31</v>
      </c>
      <c r="I1011" s="12">
        <v>13.6</v>
      </c>
      <c r="J1011" s="12">
        <v>7.8</v>
      </c>
      <c r="K1011" s="12">
        <v>-42.65</v>
      </c>
      <c r="L1011" s="12">
        <v>7</v>
      </c>
      <c r="M1011" s="12">
        <v>10.6</v>
      </c>
      <c r="N1011" s="12">
        <v>51.43</v>
      </c>
      <c r="O1011" s="12">
        <v>69.7</v>
      </c>
      <c r="P1011" s="12">
        <v>80.099999999999994</v>
      </c>
      <c r="Q1011" s="12">
        <v>14.92</v>
      </c>
      <c r="R1011" s="12">
        <v>14.82</v>
      </c>
      <c r="S1011" s="13">
        <v>0.76</v>
      </c>
      <c r="T1011" s="13">
        <v>0.91</v>
      </c>
      <c r="U1011" s="16">
        <v>19.2</v>
      </c>
      <c r="V1011" s="76">
        <v>1310.5</v>
      </c>
      <c r="W1011" s="76">
        <v>1479.2</v>
      </c>
      <c r="X1011" s="76">
        <v>12.87</v>
      </c>
      <c r="Y1011" s="15">
        <v>91.4</v>
      </c>
      <c r="Z1011" s="12">
        <v>88.1</v>
      </c>
      <c r="AA1011" s="56">
        <v>-3.61</v>
      </c>
      <c r="AB1011" s="71">
        <v>43373</v>
      </c>
      <c r="AC1011" s="51">
        <v>19.2</v>
      </c>
      <c r="AD1011" s="45" t="s">
        <v>694</v>
      </c>
    </row>
    <row r="1012" spans="2:30" ht="18" x14ac:dyDescent="0.35">
      <c r="B1012" s="20" t="s">
        <v>1574</v>
      </c>
      <c r="C1012" s="12">
        <v>482.5</v>
      </c>
      <c r="D1012" s="12">
        <v>501.9</v>
      </c>
      <c r="E1012" s="12">
        <v>4</v>
      </c>
      <c r="F1012" s="12">
        <v>67.900000000000006</v>
      </c>
      <c r="G1012" s="12">
        <v>91.4</v>
      </c>
      <c r="H1012" s="12">
        <v>34.61</v>
      </c>
      <c r="I1012" s="12">
        <v>16.8</v>
      </c>
      <c r="J1012" s="12">
        <v>15.4</v>
      </c>
      <c r="K1012" s="12">
        <v>-8.33</v>
      </c>
      <c r="L1012" s="12">
        <v>1.5</v>
      </c>
      <c r="M1012" s="12">
        <v>1.6</v>
      </c>
      <c r="N1012" s="12">
        <v>6.67</v>
      </c>
      <c r="O1012" s="12">
        <v>49.6</v>
      </c>
      <c r="P1012" s="12">
        <v>74.400000000000006</v>
      </c>
      <c r="Q1012" s="12">
        <v>50</v>
      </c>
      <c r="R1012" s="12">
        <v>14.82</v>
      </c>
      <c r="S1012" s="13">
        <v>1.54</v>
      </c>
      <c r="T1012" s="13">
        <v>2.48</v>
      </c>
      <c r="U1012" s="16">
        <v>61.3</v>
      </c>
      <c r="V1012" s="76">
        <v>551.5</v>
      </c>
      <c r="W1012" s="76">
        <v>577.20000000000005</v>
      </c>
      <c r="X1012" s="76">
        <v>4.66</v>
      </c>
      <c r="Y1012" s="15">
        <v>32.271999999999998</v>
      </c>
      <c r="Z1012" s="12">
        <v>30.027999999999999</v>
      </c>
      <c r="AA1012" s="56">
        <v>-6.95</v>
      </c>
      <c r="AB1012" s="71">
        <v>43373</v>
      </c>
      <c r="AC1012" s="51">
        <v>18.2</v>
      </c>
      <c r="AD1012" s="45" t="s">
        <v>704</v>
      </c>
    </row>
    <row r="1013" spans="2:30" ht="18" x14ac:dyDescent="0.35">
      <c r="B1013" s="20" t="s">
        <v>1575</v>
      </c>
      <c r="C1013" s="12">
        <v>449</v>
      </c>
      <c r="D1013" s="12">
        <v>334.4</v>
      </c>
      <c r="E1013" s="12">
        <v>-25.5</v>
      </c>
      <c r="F1013" s="12">
        <v>106.1</v>
      </c>
      <c r="G1013" s="12">
        <v>60.2</v>
      </c>
      <c r="H1013" s="12">
        <v>-43.26</v>
      </c>
      <c r="I1013" s="12">
        <v>0.4</v>
      </c>
      <c r="J1013" s="12">
        <v>0.2</v>
      </c>
      <c r="K1013" s="12">
        <v>-50</v>
      </c>
      <c r="L1013" s="12">
        <v>22.1</v>
      </c>
      <c r="M1013" s="12">
        <v>10.4</v>
      </c>
      <c r="N1013" s="12">
        <v>-52.94</v>
      </c>
      <c r="O1013" s="12">
        <v>25.1</v>
      </c>
      <c r="P1013" s="12">
        <v>49.6</v>
      </c>
      <c r="Q1013" s="12">
        <v>97.61</v>
      </c>
      <c r="R1013" s="12">
        <v>14.83</v>
      </c>
      <c r="S1013" s="13">
        <v>0.24</v>
      </c>
      <c r="T1013" s="13">
        <v>0.45</v>
      </c>
      <c r="U1013" s="16">
        <v>92.4</v>
      </c>
      <c r="V1013" s="76">
        <v>1388.5</v>
      </c>
      <c r="W1013" s="76">
        <v>731.4</v>
      </c>
      <c r="X1013" s="76">
        <v>-47.32</v>
      </c>
      <c r="Y1013" s="15">
        <v>106.432</v>
      </c>
      <c r="Z1013" s="12">
        <v>109.3</v>
      </c>
      <c r="AA1013" s="56">
        <v>2.7</v>
      </c>
      <c r="AB1013" s="71">
        <v>43373</v>
      </c>
      <c r="AC1013" s="51">
        <v>1.7</v>
      </c>
      <c r="AD1013" s="45" t="s">
        <v>722</v>
      </c>
    </row>
    <row r="1014" spans="2:30" ht="18" x14ac:dyDescent="0.35">
      <c r="B1014" s="20" t="s">
        <v>1576</v>
      </c>
      <c r="C1014" s="12">
        <v>324</v>
      </c>
      <c r="D1014" s="12">
        <v>382.7</v>
      </c>
      <c r="E1014" s="12">
        <v>18.100000000000001</v>
      </c>
      <c r="F1014" s="12">
        <v>78.2</v>
      </c>
      <c r="G1014" s="12">
        <v>104.1</v>
      </c>
      <c r="H1014" s="12">
        <v>33.119999999999997</v>
      </c>
      <c r="I1014" s="12">
        <v>18.600000000000001</v>
      </c>
      <c r="J1014" s="12">
        <v>18.8</v>
      </c>
      <c r="K1014" s="12">
        <v>1.08</v>
      </c>
      <c r="L1014" s="12">
        <v>33.200000000000003</v>
      </c>
      <c r="M1014" s="12">
        <v>38.4</v>
      </c>
      <c r="N1014" s="12">
        <v>15.66</v>
      </c>
      <c r="O1014" s="12">
        <v>34</v>
      </c>
      <c r="P1014" s="12">
        <v>57.3</v>
      </c>
      <c r="Q1014" s="12">
        <v>68.53</v>
      </c>
      <c r="R1014" s="12">
        <v>14.97</v>
      </c>
      <c r="S1014" s="13">
        <v>0.79</v>
      </c>
      <c r="T1014" s="13">
        <v>1.31</v>
      </c>
      <c r="U1014" s="16">
        <v>66.7</v>
      </c>
      <c r="V1014" s="76">
        <v>4916.6000000000004</v>
      </c>
      <c r="W1014" s="76">
        <v>5320.2</v>
      </c>
      <c r="X1014" s="76">
        <v>8.2100000000000009</v>
      </c>
      <c r="Y1014" s="15">
        <v>43.100999999999999</v>
      </c>
      <c r="Z1014" s="12">
        <v>43.615000000000002</v>
      </c>
      <c r="AA1014" s="56">
        <v>1.19</v>
      </c>
      <c r="AB1014" s="71">
        <v>43373</v>
      </c>
      <c r="AC1014" s="51">
        <v>60.2</v>
      </c>
      <c r="AD1014" s="45" t="s">
        <v>705</v>
      </c>
    </row>
    <row r="1015" spans="2:30" ht="18" x14ac:dyDescent="0.35">
      <c r="B1015" s="20" t="s">
        <v>266</v>
      </c>
      <c r="C1015" s="12">
        <v>1404.7</v>
      </c>
      <c r="D1015" s="12">
        <v>1387.8</v>
      </c>
      <c r="E1015" s="12">
        <v>-1.2</v>
      </c>
      <c r="F1015" s="12">
        <v>276.39999999999998</v>
      </c>
      <c r="G1015" s="12">
        <v>304.8</v>
      </c>
      <c r="H1015" s="12">
        <v>10.27</v>
      </c>
      <c r="I1015" s="12">
        <v>3.6</v>
      </c>
      <c r="J1015" s="12">
        <v>57.8</v>
      </c>
      <c r="K1015" s="12">
        <v>1505.56</v>
      </c>
      <c r="L1015" s="12">
        <v>37.200000000000003</v>
      </c>
      <c r="M1015" s="12">
        <v>38.4</v>
      </c>
      <c r="N1015" s="12">
        <v>3.23</v>
      </c>
      <c r="O1015" s="12">
        <v>235.6</v>
      </c>
      <c r="P1015" s="12">
        <v>208.6</v>
      </c>
      <c r="Q1015" s="12">
        <v>-11.46</v>
      </c>
      <c r="R1015" s="12">
        <v>15.03</v>
      </c>
      <c r="S1015" s="13">
        <v>0.51</v>
      </c>
      <c r="T1015" s="13">
        <v>0.47</v>
      </c>
      <c r="U1015" s="16">
        <v>-8.1999999999999993</v>
      </c>
      <c r="V1015" s="76">
        <v>9164.2000000000007</v>
      </c>
      <c r="W1015" s="76">
        <v>9404.9</v>
      </c>
      <c r="X1015" s="76">
        <v>2.63</v>
      </c>
      <c r="Y1015" s="15">
        <v>465.4</v>
      </c>
      <c r="Z1015" s="12">
        <v>449</v>
      </c>
      <c r="AA1015" s="56">
        <v>-3.52</v>
      </c>
      <c r="AB1015" s="71">
        <v>43373</v>
      </c>
      <c r="AC1015" s="51">
        <v>24.5</v>
      </c>
      <c r="AD1015" s="45" t="s">
        <v>705</v>
      </c>
    </row>
    <row r="1016" spans="2:30" ht="18" x14ac:dyDescent="0.35">
      <c r="B1016" s="20" t="s">
        <v>1577</v>
      </c>
      <c r="C1016" s="12">
        <v>130.69999999999999</v>
      </c>
      <c r="D1016" s="12">
        <v>160.1</v>
      </c>
      <c r="E1016" s="12">
        <v>22.5</v>
      </c>
      <c r="F1016" s="12">
        <v>17.8</v>
      </c>
      <c r="G1016" s="12">
        <v>35.1</v>
      </c>
      <c r="H1016" s="12">
        <v>97.19</v>
      </c>
      <c r="I1016" s="12">
        <v>5.4</v>
      </c>
      <c r="J1016" s="12">
        <v>8.1</v>
      </c>
      <c r="K1016" s="12">
        <v>50</v>
      </c>
      <c r="L1016" s="12">
        <v>3.2</v>
      </c>
      <c r="M1016" s="12">
        <v>2.9</v>
      </c>
      <c r="N1016" s="12">
        <v>-9.3800000000000008</v>
      </c>
      <c r="O1016" s="12">
        <v>9.1999999999999993</v>
      </c>
      <c r="P1016" s="12">
        <v>24.1</v>
      </c>
      <c r="Q1016" s="12">
        <v>161.96</v>
      </c>
      <c r="R1016" s="12">
        <v>15.05</v>
      </c>
      <c r="S1016" s="13">
        <v>0.23</v>
      </c>
      <c r="T1016" s="13">
        <v>0.59</v>
      </c>
      <c r="U1016" s="16">
        <v>162.80000000000001</v>
      </c>
      <c r="V1016" s="76">
        <v>661.3</v>
      </c>
      <c r="W1016" s="76">
        <v>500.2</v>
      </c>
      <c r="X1016" s="76">
        <v>-24.36</v>
      </c>
      <c r="Y1016" s="15">
        <v>41.021999999999998</v>
      </c>
      <c r="Z1016" s="12">
        <v>40.895000000000003</v>
      </c>
      <c r="AA1016" s="56">
        <v>-0.31</v>
      </c>
      <c r="AB1016" s="71">
        <v>43373</v>
      </c>
      <c r="AC1016" s="51">
        <v>15</v>
      </c>
      <c r="AD1016" s="45" t="s">
        <v>738</v>
      </c>
    </row>
    <row r="1017" spans="2:30" ht="18" x14ac:dyDescent="0.35">
      <c r="B1017" s="20" t="s">
        <v>84</v>
      </c>
      <c r="C1017" s="12">
        <v>31717</v>
      </c>
      <c r="D1017" s="12">
        <v>32607</v>
      </c>
      <c r="E1017" s="12">
        <v>2.8</v>
      </c>
      <c r="F1017" s="12">
        <v>6675</v>
      </c>
      <c r="G1017" s="12">
        <v>7886</v>
      </c>
      <c r="H1017" s="12">
        <v>18.14</v>
      </c>
      <c r="I1017" s="12">
        <v>1775</v>
      </c>
      <c r="J1017" s="12">
        <v>1613</v>
      </c>
      <c r="K1017" s="12">
        <v>-9.1300000000000008</v>
      </c>
      <c r="L1017" s="12">
        <v>1164</v>
      </c>
      <c r="M1017" s="12">
        <v>1211</v>
      </c>
      <c r="N1017" s="12">
        <v>4.04</v>
      </c>
      <c r="O1017" s="12">
        <v>3620</v>
      </c>
      <c r="P1017" s="12">
        <v>4924</v>
      </c>
      <c r="Q1017" s="12">
        <v>36.020000000000003</v>
      </c>
      <c r="R1017" s="12">
        <v>15.1</v>
      </c>
      <c r="S1017" s="13">
        <v>0.89</v>
      </c>
      <c r="T1017" s="13">
        <v>1.19</v>
      </c>
      <c r="U1017" s="16">
        <v>34.299999999999997</v>
      </c>
      <c r="V1017" s="76">
        <v>227834</v>
      </c>
      <c r="W1017" s="76">
        <v>211067</v>
      </c>
      <c r="X1017" s="76">
        <v>-7.36</v>
      </c>
      <c r="Y1017" s="15">
        <v>4089</v>
      </c>
      <c r="Z1017" s="12">
        <v>4140</v>
      </c>
      <c r="AA1017" s="56">
        <v>1.25</v>
      </c>
      <c r="AB1017" s="71">
        <v>43373</v>
      </c>
      <c r="AC1017" s="51">
        <v>16.2</v>
      </c>
      <c r="AD1017" s="45" t="s">
        <v>743</v>
      </c>
    </row>
    <row r="1018" spans="2:30" ht="18" x14ac:dyDescent="0.35">
      <c r="B1018" s="20" t="s">
        <v>1578</v>
      </c>
      <c r="C1018" s="12">
        <v>716.4</v>
      </c>
      <c r="D1018" s="12">
        <v>754.4</v>
      </c>
      <c r="E1018" s="12">
        <v>5.3</v>
      </c>
      <c r="F1018" s="12">
        <v>123.1</v>
      </c>
      <c r="G1018" s="12">
        <v>125.8</v>
      </c>
      <c r="H1018" s="12">
        <v>2.19</v>
      </c>
      <c r="I1018" s="12">
        <v>2.7</v>
      </c>
      <c r="J1018" s="12">
        <v>4.2</v>
      </c>
      <c r="K1018" s="12">
        <v>55.56</v>
      </c>
      <c r="L1018" s="12">
        <v>4.3</v>
      </c>
      <c r="M1018" s="12">
        <v>7.2</v>
      </c>
      <c r="N1018" s="12">
        <v>67.44</v>
      </c>
      <c r="O1018" s="12">
        <v>116.1</v>
      </c>
      <c r="P1018" s="12">
        <v>114.3</v>
      </c>
      <c r="Q1018" s="12">
        <v>-1.55</v>
      </c>
      <c r="R1018" s="12">
        <v>15.15</v>
      </c>
      <c r="S1018" s="13">
        <v>0.52</v>
      </c>
      <c r="T1018" s="13">
        <v>0.55000000000000004</v>
      </c>
      <c r="U1018" s="16">
        <v>6.1</v>
      </c>
      <c r="V1018" s="76">
        <v>1021.2</v>
      </c>
      <c r="W1018" s="76">
        <v>1227.9000000000001</v>
      </c>
      <c r="X1018" s="76">
        <v>20.239999999999998</v>
      </c>
      <c r="Y1018" s="15">
        <v>223.97800000000001</v>
      </c>
      <c r="Z1018" s="12">
        <v>208.161</v>
      </c>
      <c r="AA1018" s="56">
        <v>-7.06</v>
      </c>
      <c r="AB1018" s="71">
        <v>43373</v>
      </c>
      <c r="AC1018" s="51">
        <v>19.5</v>
      </c>
      <c r="AD1018" s="45" t="s">
        <v>688</v>
      </c>
    </row>
    <row r="1019" spans="2:30" ht="18" x14ac:dyDescent="0.35">
      <c r="B1019" s="20" t="s">
        <v>207</v>
      </c>
      <c r="C1019" s="12">
        <v>3026</v>
      </c>
      <c r="D1019" s="12">
        <v>3316</v>
      </c>
      <c r="E1019" s="12">
        <v>9.6</v>
      </c>
      <c r="F1019" s="12">
        <v>685</v>
      </c>
      <c r="G1019" s="12">
        <v>638</v>
      </c>
      <c r="H1019" s="12">
        <v>-6.86</v>
      </c>
      <c r="I1019" s="12">
        <v>126</v>
      </c>
      <c r="J1019" s="12">
        <v>85</v>
      </c>
      <c r="K1019" s="12">
        <v>-32.54</v>
      </c>
      <c r="L1019" s="12">
        <v>52</v>
      </c>
      <c r="M1019" s="12">
        <v>50</v>
      </c>
      <c r="N1019" s="12">
        <v>-3.85</v>
      </c>
      <c r="O1019" s="12">
        <v>507</v>
      </c>
      <c r="P1019" s="12">
        <v>503</v>
      </c>
      <c r="Q1019" s="12">
        <v>-0.79</v>
      </c>
      <c r="R1019" s="12">
        <v>15.17</v>
      </c>
      <c r="S1019" s="13">
        <v>3.26</v>
      </c>
      <c r="T1019" s="13">
        <v>3.43</v>
      </c>
      <c r="U1019" s="16">
        <v>5.2</v>
      </c>
      <c r="V1019" s="76">
        <v>139181</v>
      </c>
      <c r="W1019" s="76">
        <v>139573</v>
      </c>
      <c r="X1019" s="76">
        <v>0.28000000000000003</v>
      </c>
      <c r="Y1019" s="15">
        <v>155.4</v>
      </c>
      <c r="Z1019" s="12">
        <v>146.5</v>
      </c>
      <c r="AA1019" s="56">
        <v>-5.73</v>
      </c>
      <c r="AB1019" s="71">
        <v>43373</v>
      </c>
      <c r="AC1019" s="51">
        <v>9.4</v>
      </c>
      <c r="AD1019" s="45" t="s">
        <v>727</v>
      </c>
    </row>
    <row r="1020" spans="2:30" ht="18" x14ac:dyDescent="0.35">
      <c r="B1020" s="20" t="s">
        <v>264</v>
      </c>
      <c r="C1020" s="12">
        <v>1840.8</v>
      </c>
      <c r="D1020" s="12">
        <v>2129</v>
      </c>
      <c r="E1020" s="12">
        <v>15.7</v>
      </c>
      <c r="F1020" s="12">
        <v>383</v>
      </c>
      <c r="G1020" s="12">
        <v>444.4</v>
      </c>
      <c r="H1020" s="12">
        <v>16.03</v>
      </c>
      <c r="I1020" s="12">
        <v>78.099999999999994</v>
      </c>
      <c r="J1020" s="12">
        <v>93</v>
      </c>
      <c r="K1020" s="12">
        <v>19.079999999999998</v>
      </c>
      <c r="L1020" s="12">
        <v>24.6</v>
      </c>
      <c r="M1020" s="12">
        <v>24.8</v>
      </c>
      <c r="N1020" s="12">
        <v>0.81</v>
      </c>
      <c r="O1020" s="12">
        <v>277.5</v>
      </c>
      <c r="P1020" s="12">
        <v>323.60000000000002</v>
      </c>
      <c r="Q1020" s="12">
        <v>16.61</v>
      </c>
      <c r="R1020" s="12">
        <v>15.2</v>
      </c>
      <c r="S1020" s="13">
        <v>0.88</v>
      </c>
      <c r="T1020" s="13">
        <v>1.04</v>
      </c>
      <c r="U1020" s="16">
        <v>17.8</v>
      </c>
      <c r="V1020" s="76">
        <v>5541.6</v>
      </c>
      <c r="W1020" s="76">
        <v>5733.7</v>
      </c>
      <c r="X1020" s="76">
        <v>3.47</v>
      </c>
      <c r="Y1020" s="15">
        <v>315.7</v>
      </c>
      <c r="Z1020" s="12">
        <v>312.39999999999998</v>
      </c>
      <c r="AA1020" s="56">
        <v>-1.05</v>
      </c>
      <c r="AB1020" s="71">
        <v>43373</v>
      </c>
      <c r="AC1020" s="51">
        <v>21.5</v>
      </c>
      <c r="AD1020" s="45" t="s">
        <v>726</v>
      </c>
    </row>
    <row r="1021" spans="2:30" ht="18" x14ac:dyDescent="0.35">
      <c r="B1021" s="20" t="s">
        <v>363</v>
      </c>
      <c r="C1021" s="12">
        <v>1912.4</v>
      </c>
      <c r="D1021" s="12">
        <v>1947.2</v>
      </c>
      <c r="E1021" s="12">
        <v>1.8</v>
      </c>
      <c r="F1021" s="12">
        <v>478.9</v>
      </c>
      <c r="G1021" s="12">
        <v>522</v>
      </c>
      <c r="H1021" s="12">
        <v>9</v>
      </c>
      <c r="I1021" s="12">
        <v>100.4</v>
      </c>
      <c r="J1021" s="12">
        <v>56.6</v>
      </c>
      <c r="K1021" s="12">
        <v>-43.63</v>
      </c>
      <c r="L1021" s="12">
        <v>145.30000000000001</v>
      </c>
      <c r="M1021" s="12">
        <v>168.9</v>
      </c>
      <c r="N1021" s="12">
        <v>16.239999999999998</v>
      </c>
      <c r="O1021" s="12">
        <v>233.2</v>
      </c>
      <c r="P1021" s="12">
        <v>296.5</v>
      </c>
      <c r="Q1021" s="12">
        <v>27.14</v>
      </c>
      <c r="R1021" s="12">
        <v>15.23</v>
      </c>
      <c r="S1021" s="13">
        <v>4.1900000000000004</v>
      </c>
      <c r="T1021" s="13">
        <v>5.39</v>
      </c>
      <c r="U1021" s="16">
        <v>28.5</v>
      </c>
      <c r="V1021" s="76">
        <v>26300.5</v>
      </c>
      <c r="W1021" s="76">
        <v>27471.8</v>
      </c>
      <c r="X1021" s="76">
        <v>4.45</v>
      </c>
      <c r="Y1021" s="15">
        <v>55.6</v>
      </c>
      <c r="Z1021" s="12">
        <v>55</v>
      </c>
      <c r="AA1021" s="56">
        <v>-1.08</v>
      </c>
      <c r="AB1021" s="71">
        <v>43373</v>
      </c>
      <c r="AC1021" s="51">
        <v>12.1</v>
      </c>
      <c r="AD1021" s="45" t="s">
        <v>705</v>
      </c>
    </row>
    <row r="1022" spans="2:30" ht="18" x14ac:dyDescent="0.35">
      <c r="B1022" s="20" t="s">
        <v>776</v>
      </c>
      <c r="C1022" s="12">
        <v>2922</v>
      </c>
      <c r="D1022" s="12">
        <v>3024</v>
      </c>
      <c r="E1022" s="12">
        <v>3.5</v>
      </c>
      <c r="F1022" s="12">
        <v>585</v>
      </c>
      <c r="G1022" s="12">
        <v>623</v>
      </c>
      <c r="H1022" s="12">
        <v>6.5</v>
      </c>
      <c r="I1022" s="12">
        <v>162</v>
      </c>
      <c r="J1022" s="12">
        <v>156</v>
      </c>
      <c r="K1022" s="12">
        <v>-3.7</v>
      </c>
      <c r="L1022" s="12">
        <v>0</v>
      </c>
      <c r="M1022" s="12">
        <v>0</v>
      </c>
      <c r="N1022" s="12"/>
      <c r="O1022" s="12">
        <v>419</v>
      </c>
      <c r="P1022" s="12">
        <v>461</v>
      </c>
      <c r="Q1022" s="12">
        <v>10.02</v>
      </c>
      <c r="R1022" s="12">
        <v>15.24</v>
      </c>
      <c r="S1022" s="13">
        <v>1.45</v>
      </c>
      <c r="T1022" s="13">
        <v>1.58</v>
      </c>
      <c r="U1022" s="16">
        <v>9.1999999999999993</v>
      </c>
      <c r="V1022" s="76">
        <v>14119</v>
      </c>
      <c r="W1022" s="76">
        <v>13747</v>
      </c>
      <c r="X1022" s="76">
        <v>-2.63</v>
      </c>
      <c r="Y1022" s="15">
        <v>289.21600000000001</v>
      </c>
      <c r="Z1022" s="12">
        <v>291.51299999999998</v>
      </c>
      <c r="AA1022" s="56">
        <v>0.79</v>
      </c>
      <c r="AB1022" s="71">
        <v>43373</v>
      </c>
      <c r="AC1022" s="51">
        <v>24.3</v>
      </c>
      <c r="AD1022" s="45" t="s">
        <v>702</v>
      </c>
    </row>
    <row r="1023" spans="2:30" ht="18" x14ac:dyDescent="0.35">
      <c r="B1023" s="20" t="s">
        <v>1579</v>
      </c>
      <c r="C1023" s="12">
        <v>263.8</v>
      </c>
      <c r="D1023" s="12">
        <v>281.7</v>
      </c>
      <c r="E1023" s="12">
        <v>6.8</v>
      </c>
      <c r="F1023" s="12">
        <v>67.2</v>
      </c>
      <c r="G1023" s="12">
        <v>67</v>
      </c>
      <c r="H1023" s="12">
        <v>-0.3</v>
      </c>
      <c r="I1023" s="12">
        <v>9.1999999999999993</v>
      </c>
      <c r="J1023" s="12">
        <v>10.8</v>
      </c>
      <c r="K1023" s="12">
        <v>17.39</v>
      </c>
      <c r="L1023" s="12">
        <v>14.1</v>
      </c>
      <c r="M1023" s="12">
        <v>13.2</v>
      </c>
      <c r="N1023" s="12">
        <v>-6.38</v>
      </c>
      <c r="O1023" s="12">
        <v>14.7</v>
      </c>
      <c r="P1023" s="12">
        <v>43</v>
      </c>
      <c r="Q1023" s="12">
        <v>192.52</v>
      </c>
      <c r="R1023" s="12">
        <v>15.26</v>
      </c>
      <c r="S1023" s="13">
        <v>0.1</v>
      </c>
      <c r="T1023" s="13">
        <v>0.28999999999999998</v>
      </c>
      <c r="U1023" s="16">
        <v>203.8</v>
      </c>
      <c r="V1023" s="76">
        <v>2099.9</v>
      </c>
      <c r="W1023" s="76">
        <v>1903.6</v>
      </c>
      <c r="X1023" s="76">
        <v>-9.35</v>
      </c>
      <c r="Y1023" s="15">
        <v>153.5</v>
      </c>
      <c r="Z1023" s="12">
        <v>147.80000000000001</v>
      </c>
      <c r="AA1023" s="56">
        <v>-3.71</v>
      </c>
      <c r="AB1023" s="71">
        <v>43373</v>
      </c>
      <c r="AC1023" s="51">
        <v>41.4</v>
      </c>
      <c r="AD1023" s="45" t="s">
        <v>675</v>
      </c>
    </row>
    <row r="1024" spans="2:30" ht="18" x14ac:dyDescent="0.35">
      <c r="B1024" s="20" t="s">
        <v>258</v>
      </c>
      <c r="C1024" s="12">
        <v>5514</v>
      </c>
      <c r="D1024" s="12">
        <v>5582</v>
      </c>
      <c r="E1024" s="12">
        <v>1.2</v>
      </c>
      <c r="F1024" s="12">
        <v>1134</v>
      </c>
      <c r="G1024" s="12">
        <v>1199</v>
      </c>
      <c r="H1024" s="12">
        <v>5.73</v>
      </c>
      <c r="I1024" s="12">
        <v>359</v>
      </c>
      <c r="J1024" s="12">
        <v>290</v>
      </c>
      <c r="K1024" s="12">
        <v>-19.22</v>
      </c>
      <c r="L1024" s="12">
        <v>59</v>
      </c>
      <c r="M1024" s="12">
        <v>53</v>
      </c>
      <c r="N1024" s="12">
        <v>-10.17</v>
      </c>
      <c r="O1024" s="12">
        <v>716</v>
      </c>
      <c r="P1024" s="12">
        <v>856</v>
      </c>
      <c r="Q1024" s="12">
        <v>19.55</v>
      </c>
      <c r="R1024" s="12">
        <v>15.34</v>
      </c>
      <c r="S1024" s="13">
        <v>0.9</v>
      </c>
      <c r="T1024" s="13">
        <v>1.1100000000000001</v>
      </c>
      <c r="U1024" s="16">
        <v>23.1</v>
      </c>
      <c r="V1024" s="76">
        <v>114106</v>
      </c>
      <c r="W1024" s="76">
        <v>114707</v>
      </c>
      <c r="X1024" s="76">
        <v>0.53</v>
      </c>
      <c r="Y1024" s="15">
        <v>794.76199999999994</v>
      </c>
      <c r="Z1024" s="12">
        <v>772.07</v>
      </c>
      <c r="AA1024" s="56">
        <v>-2.86</v>
      </c>
      <c r="AB1024" s="71">
        <v>43373</v>
      </c>
      <c r="AC1024" s="51">
        <v>11.4</v>
      </c>
      <c r="AD1024" s="45" t="s">
        <v>729</v>
      </c>
    </row>
    <row r="1025" spans="2:30" ht="18" x14ac:dyDescent="0.35">
      <c r="B1025" s="20" t="s">
        <v>57</v>
      </c>
      <c r="C1025" s="12">
        <v>1247.5999999999999</v>
      </c>
      <c r="D1025" s="12">
        <v>1015.4</v>
      </c>
      <c r="E1025" s="12">
        <v>-18.600000000000001</v>
      </c>
      <c r="F1025" s="12">
        <v>200</v>
      </c>
      <c r="G1025" s="12">
        <v>216.8</v>
      </c>
      <c r="H1025" s="12">
        <v>8.4</v>
      </c>
      <c r="I1025" s="12">
        <v>54.6</v>
      </c>
      <c r="J1025" s="12">
        <v>31.1</v>
      </c>
      <c r="K1025" s="12">
        <v>-43.04</v>
      </c>
      <c r="L1025" s="12">
        <v>29.1</v>
      </c>
      <c r="M1025" s="12">
        <v>42.1</v>
      </c>
      <c r="N1025" s="12">
        <v>44.67</v>
      </c>
      <c r="O1025" s="12">
        <v>122.9</v>
      </c>
      <c r="P1025" s="12">
        <v>155.9</v>
      </c>
      <c r="Q1025" s="12">
        <v>26.85</v>
      </c>
      <c r="R1025" s="12">
        <v>15.35</v>
      </c>
      <c r="S1025" s="13">
        <v>0.66</v>
      </c>
      <c r="T1025" s="13">
        <v>0.85</v>
      </c>
      <c r="U1025" s="16">
        <v>28.1</v>
      </c>
      <c r="V1025" s="76">
        <v>3862.1</v>
      </c>
      <c r="W1025" s="76">
        <v>4832.8999999999996</v>
      </c>
      <c r="X1025" s="76">
        <v>25.14</v>
      </c>
      <c r="Y1025" s="15">
        <v>185.80799999999999</v>
      </c>
      <c r="Z1025" s="12">
        <v>183.846</v>
      </c>
      <c r="AA1025" s="56">
        <v>-1.06</v>
      </c>
      <c r="AB1025" s="71">
        <v>43373</v>
      </c>
      <c r="AC1025" s="51">
        <v>28.4</v>
      </c>
      <c r="AD1025" s="45" t="s">
        <v>697</v>
      </c>
    </row>
    <row r="1026" spans="2:30" ht="18" x14ac:dyDescent="0.35">
      <c r="B1026" s="20" t="s">
        <v>231</v>
      </c>
      <c r="C1026" s="12">
        <v>1233</v>
      </c>
      <c r="D1026" s="12">
        <v>1651</v>
      </c>
      <c r="E1026" s="12">
        <v>33.9</v>
      </c>
      <c r="F1026" s="12">
        <v>-458</v>
      </c>
      <c r="G1026" s="12">
        <v>357</v>
      </c>
      <c r="H1026" s="12">
        <v>-177.95</v>
      </c>
      <c r="I1026" s="12">
        <v>141</v>
      </c>
      <c r="J1026" s="12">
        <v>103</v>
      </c>
      <c r="K1026" s="12">
        <v>-26.95</v>
      </c>
      <c r="L1026" s="12">
        <v>0</v>
      </c>
      <c r="M1026" s="12">
        <v>0</v>
      </c>
      <c r="N1026" s="12"/>
      <c r="O1026" s="12">
        <v>-599</v>
      </c>
      <c r="P1026" s="12">
        <v>254</v>
      </c>
      <c r="Q1026" s="12">
        <v>142.4</v>
      </c>
      <c r="R1026" s="12">
        <v>15.38</v>
      </c>
      <c r="S1026" s="13">
        <v>-0.71</v>
      </c>
      <c r="T1026" s="13">
        <v>0.3</v>
      </c>
      <c r="U1026" s="16">
        <v>142.5</v>
      </c>
      <c r="V1026" s="76">
        <v>11172</v>
      </c>
      <c r="W1026" s="76">
        <v>9734</v>
      </c>
      <c r="X1026" s="76">
        <v>-12.87</v>
      </c>
      <c r="Y1026" s="15">
        <v>850</v>
      </c>
      <c r="Z1026" s="12">
        <v>849</v>
      </c>
      <c r="AA1026" s="56">
        <v>-0.12</v>
      </c>
      <c r="AB1026" s="71">
        <v>43373</v>
      </c>
      <c r="AC1026" s="51">
        <v>21.3</v>
      </c>
      <c r="AD1026" s="45" t="s">
        <v>731</v>
      </c>
    </row>
    <row r="1027" spans="2:30" ht="18" x14ac:dyDescent="0.35">
      <c r="B1027" s="20" t="s">
        <v>28</v>
      </c>
      <c r="C1027" s="12">
        <v>9503</v>
      </c>
      <c r="D1027" s="12">
        <v>10484</v>
      </c>
      <c r="E1027" s="12">
        <v>10.3</v>
      </c>
      <c r="F1027" s="12">
        <v>1831</v>
      </c>
      <c r="G1027" s="12">
        <v>2118</v>
      </c>
      <c r="H1027" s="12">
        <v>15.67</v>
      </c>
      <c r="I1027" s="12">
        <v>472</v>
      </c>
      <c r="J1027" s="12">
        <v>464</v>
      </c>
      <c r="K1027" s="12">
        <v>-1.69</v>
      </c>
      <c r="L1027" s="12">
        <v>0</v>
      </c>
      <c r="M1027" s="12">
        <v>0</v>
      </c>
      <c r="N1027" s="12"/>
      <c r="O1027" s="12">
        <v>1327</v>
      </c>
      <c r="P1027" s="12">
        <v>1621</v>
      </c>
      <c r="Q1027" s="12">
        <v>22.16</v>
      </c>
      <c r="R1027" s="12">
        <v>15.46</v>
      </c>
      <c r="S1027" s="13">
        <v>1.51</v>
      </c>
      <c r="T1027" s="13">
        <v>1.89</v>
      </c>
      <c r="U1027" s="16">
        <v>25.1</v>
      </c>
      <c r="V1027" s="76">
        <v>147492</v>
      </c>
      <c r="W1027" s="76">
        <v>167632</v>
      </c>
      <c r="X1027" s="76">
        <v>13.65</v>
      </c>
      <c r="Y1027" s="15">
        <v>881</v>
      </c>
      <c r="Z1027" s="12">
        <v>860</v>
      </c>
      <c r="AA1027" s="56">
        <v>-2.38</v>
      </c>
      <c r="AB1027" s="71">
        <v>43373</v>
      </c>
      <c r="AC1027" s="51">
        <v>15.3</v>
      </c>
      <c r="AD1027" s="45" t="s">
        <v>724</v>
      </c>
    </row>
    <row r="1028" spans="2:30" ht="18" x14ac:dyDescent="0.35">
      <c r="B1028" s="20" t="s">
        <v>1580</v>
      </c>
      <c r="C1028" s="12">
        <v>660.1</v>
      </c>
      <c r="D1028" s="12">
        <v>724.7</v>
      </c>
      <c r="E1028" s="12">
        <v>9.8000000000000007</v>
      </c>
      <c r="F1028" s="12">
        <v>96.8</v>
      </c>
      <c r="G1028" s="12">
        <v>109.1</v>
      </c>
      <c r="H1028" s="12">
        <v>12.71</v>
      </c>
      <c r="I1028" s="12">
        <v>23.5</v>
      </c>
      <c r="J1028" s="12">
        <v>-8.6</v>
      </c>
      <c r="K1028" s="12">
        <v>-136.6</v>
      </c>
      <c r="L1028" s="12">
        <v>5.0999999999999996</v>
      </c>
      <c r="M1028" s="12">
        <v>5.6</v>
      </c>
      <c r="N1028" s="12">
        <v>9.8000000000000007</v>
      </c>
      <c r="O1028" s="12">
        <v>68.2</v>
      </c>
      <c r="P1028" s="12">
        <v>112.1</v>
      </c>
      <c r="Q1028" s="12">
        <v>64.37</v>
      </c>
      <c r="R1028" s="12">
        <v>15.47</v>
      </c>
      <c r="S1028" s="13">
        <v>0.51</v>
      </c>
      <c r="T1028" s="13">
        <v>0.85</v>
      </c>
      <c r="U1028" s="16">
        <v>66.7</v>
      </c>
      <c r="V1028" s="76">
        <v>1129.5999999999999</v>
      </c>
      <c r="W1028" s="76">
        <v>1123.5999999999999</v>
      </c>
      <c r="X1028" s="76">
        <v>-0.53</v>
      </c>
      <c r="Y1028" s="15">
        <v>133.19999999999999</v>
      </c>
      <c r="Z1028" s="12">
        <v>131.30000000000001</v>
      </c>
      <c r="AA1028" s="56">
        <v>-1.43</v>
      </c>
      <c r="AB1028" s="71">
        <v>43312</v>
      </c>
      <c r="AC1028" s="51">
        <v>36.200000000000003</v>
      </c>
      <c r="AD1028" s="45" t="s">
        <v>736</v>
      </c>
    </row>
    <row r="1029" spans="2:30" ht="18" x14ac:dyDescent="0.35">
      <c r="B1029" s="20" t="s">
        <v>1581</v>
      </c>
      <c r="C1029" s="12">
        <v>104.3</v>
      </c>
      <c r="D1029" s="12">
        <v>123.3</v>
      </c>
      <c r="E1029" s="12">
        <v>18.2</v>
      </c>
      <c r="F1029" s="12">
        <v>5.4</v>
      </c>
      <c r="G1029" s="12">
        <v>66.900000000000006</v>
      </c>
      <c r="H1029" s="12">
        <v>1138.8900000000001</v>
      </c>
      <c r="I1029" s="12">
        <v>0.8</v>
      </c>
      <c r="J1029" s="12">
        <v>1.5</v>
      </c>
      <c r="K1029" s="12">
        <v>87.5</v>
      </c>
      <c r="L1029" s="12">
        <v>20.100000000000001</v>
      </c>
      <c r="M1029" s="12">
        <v>35.9</v>
      </c>
      <c r="N1029" s="12">
        <v>78.61</v>
      </c>
      <c r="O1029" s="12">
        <v>-21.3</v>
      </c>
      <c r="P1029" s="12">
        <v>19.100000000000001</v>
      </c>
      <c r="Q1029" s="12">
        <v>189.67</v>
      </c>
      <c r="R1029" s="12">
        <v>15.49</v>
      </c>
      <c r="S1029" s="13">
        <v>-0.27</v>
      </c>
      <c r="T1029" s="13">
        <v>0.24</v>
      </c>
      <c r="U1029" s="16">
        <v>189.7</v>
      </c>
      <c r="V1029" s="76">
        <v>2928.1</v>
      </c>
      <c r="W1029" s="76">
        <v>3465</v>
      </c>
      <c r="X1029" s="76">
        <v>18.34</v>
      </c>
      <c r="Y1029" s="15">
        <v>79.626999999999995</v>
      </c>
      <c r="Z1029" s="12">
        <v>79.86</v>
      </c>
      <c r="AA1029" s="56">
        <v>0.28999999999999998</v>
      </c>
      <c r="AB1029" s="71">
        <v>43373</v>
      </c>
      <c r="AC1029" s="51">
        <v>28.8</v>
      </c>
      <c r="AD1029" s="45" t="s">
        <v>711</v>
      </c>
    </row>
    <row r="1030" spans="2:30" ht="18" x14ac:dyDescent="0.35">
      <c r="B1030" s="20" t="s">
        <v>1582</v>
      </c>
      <c r="C1030" s="12">
        <v>419.4</v>
      </c>
      <c r="D1030" s="12">
        <v>1321.9</v>
      </c>
      <c r="E1030" s="12">
        <v>215.2</v>
      </c>
      <c r="F1030" s="12">
        <v>74.400000000000006</v>
      </c>
      <c r="G1030" s="12">
        <v>268.2</v>
      </c>
      <c r="H1030" s="12">
        <v>260.48</v>
      </c>
      <c r="I1030" s="12">
        <v>23.9</v>
      </c>
      <c r="J1030" s="12">
        <v>43.6</v>
      </c>
      <c r="K1030" s="12">
        <v>82.43</v>
      </c>
      <c r="L1030" s="12">
        <v>3.8</v>
      </c>
      <c r="M1030" s="12">
        <v>19.399999999999999</v>
      </c>
      <c r="N1030" s="12">
        <v>410.53</v>
      </c>
      <c r="O1030" s="12">
        <v>46.6</v>
      </c>
      <c r="P1030" s="12">
        <v>205</v>
      </c>
      <c r="Q1030" s="12">
        <v>339.91</v>
      </c>
      <c r="R1030" s="12">
        <v>15.51</v>
      </c>
      <c r="S1030" s="13">
        <v>0.46</v>
      </c>
      <c r="T1030" s="13">
        <v>2.04</v>
      </c>
      <c r="U1030" s="16">
        <v>339.4</v>
      </c>
      <c r="V1030" s="76">
        <v>1415.6</v>
      </c>
      <c r="W1030" s="76">
        <v>1343.3</v>
      </c>
      <c r="X1030" s="76">
        <v>-5.1100000000000003</v>
      </c>
      <c r="Y1030" s="15">
        <v>100.26</v>
      </c>
      <c r="Z1030" s="12">
        <v>100.502</v>
      </c>
      <c r="AA1030" s="56">
        <v>0.24</v>
      </c>
      <c r="AB1030" s="71">
        <v>43373</v>
      </c>
      <c r="AC1030" s="51">
        <v>17.899999999999999</v>
      </c>
      <c r="AD1030" s="45" t="s">
        <v>694</v>
      </c>
    </row>
    <row r="1031" spans="2:30" ht="18" x14ac:dyDescent="0.35">
      <c r="B1031" s="20" t="s">
        <v>1583</v>
      </c>
      <c r="C1031" s="12">
        <v>262.5</v>
      </c>
      <c r="D1031" s="12">
        <v>284.2</v>
      </c>
      <c r="E1031" s="12">
        <v>8.3000000000000007</v>
      </c>
      <c r="F1031" s="12">
        <v>44.8</v>
      </c>
      <c r="G1031" s="12">
        <v>60.8</v>
      </c>
      <c r="H1031" s="12">
        <v>35.71</v>
      </c>
      <c r="I1031" s="12">
        <v>16.600000000000001</v>
      </c>
      <c r="J1031" s="12">
        <v>16.600000000000001</v>
      </c>
      <c r="K1031" s="12">
        <v>0</v>
      </c>
      <c r="L1031" s="12">
        <v>0</v>
      </c>
      <c r="M1031" s="12">
        <v>0</v>
      </c>
      <c r="N1031" s="12"/>
      <c r="O1031" s="12">
        <v>28.2</v>
      </c>
      <c r="P1031" s="12">
        <v>44.3</v>
      </c>
      <c r="Q1031" s="12">
        <v>57.09</v>
      </c>
      <c r="R1031" s="12">
        <v>15.59</v>
      </c>
      <c r="S1031" s="13">
        <v>0.59</v>
      </c>
      <c r="T1031" s="13">
        <v>0.95</v>
      </c>
      <c r="U1031" s="16">
        <v>60.6</v>
      </c>
      <c r="V1031" s="76">
        <v>152.30000000000001</v>
      </c>
      <c r="W1031" s="76">
        <v>181.2</v>
      </c>
      <c r="X1031" s="76">
        <v>18.98</v>
      </c>
      <c r="Y1031" s="15">
        <v>47.686</v>
      </c>
      <c r="Z1031" s="12">
        <v>46.622</v>
      </c>
      <c r="AA1031" s="56">
        <v>-2.23</v>
      </c>
      <c r="AB1031" s="71">
        <v>43373</v>
      </c>
      <c r="AC1031" s="51">
        <v>20.8</v>
      </c>
      <c r="AD1031" s="45" t="s">
        <v>760</v>
      </c>
    </row>
    <row r="1032" spans="2:30" ht="18" x14ac:dyDescent="0.35">
      <c r="B1032" s="20" t="s">
        <v>1584</v>
      </c>
      <c r="C1032" s="12">
        <v>257.8</v>
      </c>
      <c r="D1032" s="12">
        <v>260.3</v>
      </c>
      <c r="E1032" s="12">
        <v>1</v>
      </c>
      <c r="F1032" s="12">
        <v>42.6</v>
      </c>
      <c r="G1032" s="12">
        <v>42.3</v>
      </c>
      <c r="H1032" s="12">
        <v>-0.7</v>
      </c>
      <c r="I1032" s="12">
        <v>9.5</v>
      </c>
      <c r="J1032" s="12">
        <v>-5.6</v>
      </c>
      <c r="K1032" s="12">
        <v>-158.94999999999999</v>
      </c>
      <c r="L1032" s="12">
        <v>7.4</v>
      </c>
      <c r="M1032" s="12">
        <v>7.3</v>
      </c>
      <c r="N1032" s="12">
        <v>-1.35</v>
      </c>
      <c r="O1032" s="12">
        <v>25.6</v>
      </c>
      <c r="P1032" s="12">
        <v>40.6</v>
      </c>
      <c r="Q1032" s="12">
        <v>58.59</v>
      </c>
      <c r="R1032" s="12">
        <v>15.6</v>
      </c>
      <c r="S1032" s="13">
        <v>0.83</v>
      </c>
      <c r="T1032" s="13">
        <v>1.32</v>
      </c>
      <c r="U1032" s="16">
        <v>58.4</v>
      </c>
      <c r="V1032" s="76">
        <v>962.9</v>
      </c>
      <c r="W1032" s="76">
        <v>918.6</v>
      </c>
      <c r="X1032" s="76">
        <v>-4.5999999999999996</v>
      </c>
      <c r="Y1032" s="15">
        <v>30.57</v>
      </c>
      <c r="Z1032" s="12">
        <v>30.722999999999999</v>
      </c>
      <c r="AA1032" s="56">
        <v>0.5</v>
      </c>
      <c r="AB1032" s="71">
        <v>43373</v>
      </c>
      <c r="AC1032" s="51">
        <v>8</v>
      </c>
      <c r="AD1032" s="45" t="s">
        <v>963</v>
      </c>
    </row>
    <row r="1033" spans="2:30" ht="18" x14ac:dyDescent="0.35">
      <c r="B1033" s="20" t="s">
        <v>1585</v>
      </c>
      <c r="C1033" s="12">
        <v>170</v>
      </c>
      <c r="D1033" s="12">
        <v>207.7</v>
      </c>
      <c r="E1033" s="12">
        <v>22.2</v>
      </c>
      <c r="F1033" s="12">
        <v>57.6</v>
      </c>
      <c r="G1033" s="12">
        <v>54.5</v>
      </c>
      <c r="H1033" s="12">
        <v>-5.38</v>
      </c>
      <c r="I1033" s="12">
        <v>14.4</v>
      </c>
      <c r="J1033" s="12">
        <v>9.6</v>
      </c>
      <c r="K1033" s="12">
        <v>-33.33</v>
      </c>
      <c r="L1033" s="12">
        <v>0</v>
      </c>
      <c r="M1033" s="12">
        <v>0</v>
      </c>
      <c r="N1033" s="12"/>
      <c r="O1033" s="12">
        <v>19.2</v>
      </c>
      <c r="P1033" s="12">
        <v>32.4</v>
      </c>
      <c r="Q1033" s="12">
        <v>68.75</v>
      </c>
      <c r="R1033" s="12">
        <v>15.6</v>
      </c>
      <c r="S1033" s="13">
        <v>0.48</v>
      </c>
      <c r="T1033" s="13">
        <v>0.61</v>
      </c>
      <c r="U1033" s="16">
        <v>26.5</v>
      </c>
      <c r="V1033" s="76">
        <v>459.2</v>
      </c>
      <c r="W1033" s="76">
        <v>452.5</v>
      </c>
      <c r="X1033" s="76">
        <v>-1.46</v>
      </c>
      <c r="Y1033" s="15">
        <v>39.784999999999997</v>
      </c>
      <c r="Z1033" s="12">
        <v>53.140999999999998</v>
      </c>
      <c r="AA1033" s="56">
        <v>33.57</v>
      </c>
      <c r="AB1033" s="71">
        <v>43373</v>
      </c>
      <c r="AC1033" s="51">
        <v>6</v>
      </c>
      <c r="AD1033" s="45" t="s">
        <v>767</v>
      </c>
    </row>
    <row r="1034" spans="2:30" ht="18" x14ac:dyDescent="0.35">
      <c r="B1034" s="20" t="s">
        <v>1586</v>
      </c>
      <c r="C1034" s="12">
        <v>289.39999999999998</v>
      </c>
      <c r="D1034" s="12">
        <v>295.10000000000002</v>
      </c>
      <c r="E1034" s="12">
        <v>2</v>
      </c>
      <c r="F1034" s="12">
        <v>87.1</v>
      </c>
      <c r="G1034" s="12">
        <v>61.2</v>
      </c>
      <c r="H1034" s="12">
        <v>-29.74</v>
      </c>
      <c r="I1034" s="12">
        <v>29.5</v>
      </c>
      <c r="J1034" s="12">
        <v>13.1</v>
      </c>
      <c r="K1034" s="12">
        <v>-55.59</v>
      </c>
      <c r="L1034" s="12">
        <v>2.8</v>
      </c>
      <c r="M1034" s="12">
        <v>1.6</v>
      </c>
      <c r="N1034" s="12">
        <v>-42.86</v>
      </c>
      <c r="O1034" s="12">
        <v>53.6</v>
      </c>
      <c r="P1034" s="12">
        <v>46.3</v>
      </c>
      <c r="Q1034" s="12">
        <v>-13.62</v>
      </c>
      <c r="R1034" s="12">
        <v>15.69</v>
      </c>
      <c r="S1034" s="13">
        <v>0.64</v>
      </c>
      <c r="T1034" s="13">
        <v>0.57999999999999996</v>
      </c>
      <c r="U1034" s="16">
        <v>-9.4</v>
      </c>
      <c r="V1034" s="76">
        <v>528.6</v>
      </c>
      <c r="W1034" s="76">
        <v>399.3</v>
      </c>
      <c r="X1034" s="76">
        <v>-24.46</v>
      </c>
      <c r="Y1034" s="15">
        <v>83.475999999999999</v>
      </c>
      <c r="Z1034" s="12">
        <v>79.594999999999999</v>
      </c>
      <c r="AA1034" s="56">
        <v>-4.6500000000000004</v>
      </c>
      <c r="AB1034" s="71">
        <v>43373</v>
      </c>
      <c r="AC1034" s="51">
        <v>8.5</v>
      </c>
      <c r="AD1034" s="45" t="s">
        <v>727</v>
      </c>
    </row>
    <row r="1035" spans="2:30" ht="18" x14ac:dyDescent="0.35">
      <c r="B1035" s="20" t="s">
        <v>1587</v>
      </c>
      <c r="C1035" s="12">
        <v>211.7</v>
      </c>
      <c r="D1035" s="12">
        <v>219</v>
      </c>
      <c r="E1035" s="12">
        <v>3.4</v>
      </c>
      <c r="F1035" s="12">
        <v>60.6</v>
      </c>
      <c r="G1035" s="12">
        <v>55.7</v>
      </c>
      <c r="H1035" s="12">
        <v>-8.09</v>
      </c>
      <c r="I1035" s="12">
        <v>18.2</v>
      </c>
      <c r="J1035" s="12">
        <v>11</v>
      </c>
      <c r="K1035" s="12">
        <v>-39.56</v>
      </c>
      <c r="L1035" s="12">
        <v>8.6</v>
      </c>
      <c r="M1035" s="12">
        <v>10.3</v>
      </c>
      <c r="N1035" s="12">
        <v>19.77</v>
      </c>
      <c r="O1035" s="12">
        <v>33.799999999999997</v>
      </c>
      <c r="P1035" s="12">
        <v>34.4</v>
      </c>
      <c r="Q1035" s="12">
        <v>1.78</v>
      </c>
      <c r="R1035" s="12">
        <v>15.71</v>
      </c>
      <c r="S1035" s="13">
        <v>0.71</v>
      </c>
      <c r="T1035" s="13">
        <v>0.72</v>
      </c>
      <c r="U1035" s="16">
        <v>1.5</v>
      </c>
      <c r="V1035" s="76">
        <v>1915.4</v>
      </c>
      <c r="W1035" s="76">
        <v>2164.8000000000002</v>
      </c>
      <c r="X1035" s="76">
        <v>13.02</v>
      </c>
      <c r="Y1035" s="15">
        <v>48.017000000000003</v>
      </c>
      <c r="Z1035" s="12">
        <v>48.07</v>
      </c>
      <c r="AA1035" s="56">
        <v>0.11</v>
      </c>
      <c r="AB1035" s="71">
        <v>43373</v>
      </c>
      <c r="AC1035" s="51">
        <v>13.4</v>
      </c>
      <c r="AD1035" s="45" t="s">
        <v>773</v>
      </c>
    </row>
    <row r="1036" spans="2:30" ht="18" x14ac:dyDescent="0.35">
      <c r="B1036" s="20" t="s">
        <v>18</v>
      </c>
      <c r="C1036" s="12">
        <v>1766</v>
      </c>
      <c r="D1036" s="12">
        <v>2116</v>
      </c>
      <c r="E1036" s="12">
        <v>19.8</v>
      </c>
      <c r="F1036" s="12">
        <v>322</v>
      </c>
      <c r="G1036" s="12">
        <v>460</v>
      </c>
      <c r="H1036" s="12">
        <v>42.86</v>
      </c>
      <c r="I1036" s="12">
        <v>123</v>
      </c>
      <c r="J1036" s="12">
        <v>127</v>
      </c>
      <c r="K1036" s="12">
        <v>3.25</v>
      </c>
      <c r="L1036" s="12">
        <v>0</v>
      </c>
      <c r="M1036" s="12">
        <v>0</v>
      </c>
      <c r="N1036" s="12"/>
      <c r="O1036" s="12">
        <v>199</v>
      </c>
      <c r="P1036" s="12">
        <v>333</v>
      </c>
      <c r="Q1036" s="12">
        <v>67.34</v>
      </c>
      <c r="R1036" s="12">
        <v>15.74</v>
      </c>
      <c r="S1036" s="13">
        <v>2.33</v>
      </c>
      <c r="T1036" s="13">
        <v>4</v>
      </c>
      <c r="U1036" s="16">
        <v>72.2</v>
      </c>
      <c r="V1036" s="76">
        <v>11533</v>
      </c>
      <c r="W1036" s="76">
        <v>13020</v>
      </c>
      <c r="X1036" s="76">
        <v>12.89</v>
      </c>
      <c r="Y1036" s="15">
        <v>85.591999999999999</v>
      </c>
      <c r="Z1036" s="12">
        <v>83.171999999999997</v>
      </c>
      <c r="AA1036" s="56">
        <v>-2.83</v>
      </c>
      <c r="AB1036" s="71">
        <v>43373</v>
      </c>
      <c r="AC1036" s="51">
        <v>9.6</v>
      </c>
      <c r="AD1036" s="45" t="s">
        <v>705</v>
      </c>
    </row>
    <row r="1037" spans="2:30" ht="18" x14ac:dyDescent="0.35">
      <c r="B1037" s="20" t="s">
        <v>1588</v>
      </c>
      <c r="C1037" s="12">
        <v>1673.6</v>
      </c>
      <c r="D1037" s="12">
        <v>1807.2</v>
      </c>
      <c r="E1037" s="12">
        <v>8</v>
      </c>
      <c r="F1037" s="12">
        <v>-501.5</v>
      </c>
      <c r="G1037" s="12">
        <v>372.1</v>
      </c>
      <c r="H1037" s="12">
        <v>-174.2</v>
      </c>
      <c r="I1037" s="12">
        <v>-212.4</v>
      </c>
      <c r="J1037" s="12">
        <v>60.4</v>
      </c>
      <c r="K1037" s="12">
        <v>128.44</v>
      </c>
      <c r="L1037" s="12">
        <v>20.8</v>
      </c>
      <c r="M1037" s="12">
        <v>22.2</v>
      </c>
      <c r="N1037" s="12">
        <v>6.73</v>
      </c>
      <c r="O1037" s="12">
        <v>-314.2</v>
      </c>
      <c r="P1037" s="12">
        <v>284.89999999999998</v>
      </c>
      <c r="Q1037" s="12">
        <v>190.67</v>
      </c>
      <c r="R1037" s="12">
        <v>15.76</v>
      </c>
      <c r="S1037" s="13">
        <v>-20.38</v>
      </c>
      <c r="T1037" s="13">
        <v>19.07</v>
      </c>
      <c r="U1037" s="16">
        <v>193.6</v>
      </c>
      <c r="V1037" s="76">
        <v>17513.2</v>
      </c>
      <c r="W1037" s="76">
        <v>17200.8</v>
      </c>
      <c r="X1037" s="76">
        <v>-1.78</v>
      </c>
      <c r="Y1037" s="15">
        <v>15.416</v>
      </c>
      <c r="Z1037" s="12">
        <v>14.936999999999999</v>
      </c>
      <c r="AA1037" s="56">
        <v>-3.11</v>
      </c>
      <c r="AB1037" s="71">
        <v>43373</v>
      </c>
      <c r="AC1037" s="51">
        <v>10.4</v>
      </c>
      <c r="AD1037" s="45" t="s">
        <v>698</v>
      </c>
    </row>
    <row r="1038" spans="2:30" ht="18" x14ac:dyDescent="0.35">
      <c r="B1038" s="20" t="s">
        <v>1589</v>
      </c>
      <c r="C1038" s="12">
        <v>214.7</v>
      </c>
      <c r="D1038" s="12">
        <v>236.1</v>
      </c>
      <c r="E1038" s="12">
        <v>10</v>
      </c>
      <c r="F1038" s="12">
        <v>44.4</v>
      </c>
      <c r="G1038" s="12">
        <v>38.6</v>
      </c>
      <c r="H1038" s="12">
        <v>-13.06</v>
      </c>
      <c r="I1038" s="12">
        <v>5.5</v>
      </c>
      <c r="J1038" s="12">
        <v>1.4</v>
      </c>
      <c r="K1038" s="12">
        <v>-74.55</v>
      </c>
      <c r="L1038" s="12">
        <v>0</v>
      </c>
      <c r="M1038" s="12">
        <v>0</v>
      </c>
      <c r="N1038" s="12"/>
      <c r="O1038" s="12">
        <v>38.799999999999997</v>
      </c>
      <c r="P1038" s="12">
        <v>37.200000000000003</v>
      </c>
      <c r="Q1038" s="12">
        <v>-4.12</v>
      </c>
      <c r="R1038" s="12">
        <v>15.76</v>
      </c>
      <c r="S1038" s="13">
        <v>0.99</v>
      </c>
      <c r="T1038" s="13">
        <v>0.92</v>
      </c>
      <c r="U1038" s="16">
        <v>-7</v>
      </c>
      <c r="V1038" s="76">
        <v>415.3</v>
      </c>
      <c r="W1038" s="76">
        <v>442.5</v>
      </c>
      <c r="X1038" s="76">
        <v>6.55</v>
      </c>
      <c r="Y1038" s="15">
        <v>39.341999999999999</v>
      </c>
      <c r="Z1038" s="12">
        <v>40.527999999999999</v>
      </c>
      <c r="AA1038" s="56">
        <v>3.01</v>
      </c>
      <c r="AB1038" s="71">
        <v>43373</v>
      </c>
      <c r="AC1038" s="51">
        <v>50</v>
      </c>
      <c r="AD1038" s="45" t="s">
        <v>675</v>
      </c>
    </row>
    <row r="1039" spans="2:30" ht="18" x14ac:dyDescent="0.35">
      <c r="B1039" s="20" t="s">
        <v>1590</v>
      </c>
      <c r="C1039" s="12">
        <v>2751.7</v>
      </c>
      <c r="D1039" s="12">
        <v>2844.5</v>
      </c>
      <c r="E1039" s="12">
        <v>3.4</v>
      </c>
      <c r="F1039" s="12">
        <v>671.7</v>
      </c>
      <c r="G1039" s="12">
        <v>752.5</v>
      </c>
      <c r="H1039" s="12">
        <v>12.03</v>
      </c>
      <c r="I1039" s="12">
        <v>152.5</v>
      </c>
      <c r="J1039" s="12">
        <v>177.4</v>
      </c>
      <c r="K1039" s="12">
        <v>16.329999999999998</v>
      </c>
      <c r="L1039" s="12">
        <v>135.80000000000001</v>
      </c>
      <c r="M1039" s="12">
        <v>126.8</v>
      </c>
      <c r="N1039" s="12">
        <v>-6.63</v>
      </c>
      <c r="O1039" s="12">
        <v>383.4</v>
      </c>
      <c r="P1039" s="12">
        <v>448.3</v>
      </c>
      <c r="Q1039" s="12">
        <v>16.93</v>
      </c>
      <c r="R1039" s="12">
        <v>15.76</v>
      </c>
      <c r="S1039" s="13">
        <v>0.74</v>
      </c>
      <c r="T1039" s="13">
        <v>0.87</v>
      </c>
      <c r="U1039" s="16">
        <v>16.899999999999999</v>
      </c>
      <c r="V1039" s="76">
        <v>16659.7</v>
      </c>
      <c r="W1039" s="76">
        <v>16995.5</v>
      </c>
      <c r="X1039" s="76">
        <v>2.02</v>
      </c>
      <c r="Y1039" s="15">
        <v>516</v>
      </c>
      <c r="Z1039" s="12">
        <v>516</v>
      </c>
      <c r="AA1039" s="56">
        <v>0</v>
      </c>
      <c r="AB1039" s="71">
        <v>43373</v>
      </c>
      <c r="AC1039" s="51">
        <v>18.5</v>
      </c>
      <c r="AD1039" s="45" t="s">
        <v>768</v>
      </c>
    </row>
    <row r="1040" spans="2:30" ht="18" x14ac:dyDescent="0.35">
      <c r="B1040" s="20" t="s">
        <v>1591</v>
      </c>
      <c r="C1040" s="12">
        <v>242</v>
      </c>
      <c r="D1040" s="12">
        <v>265.3</v>
      </c>
      <c r="E1040" s="12">
        <v>9.6</v>
      </c>
      <c r="F1040" s="12">
        <v>26.5</v>
      </c>
      <c r="G1040" s="12">
        <v>42</v>
      </c>
      <c r="H1040" s="12">
        <v>58.49</v>
      </c>
      <c r="I1040" s="12">
        <v>4.5999999999999996</v>
      </c>
      <c r="J1040" s="12">
        <v>0</v>
      </c>
      <c r="K1040" s="12">
        <v>-100</v>
      </c>
      <c r="L1040" s="12">
        <v>0</v>
      </c>
      <c r="M1040" s="12">
        <v>0</v>
      </c>
      <c r="N1040" s="12"/>
      <c r="O1040" s="12">
        <v>21.8</v>
      </c>
      <c r="P1040" s="12">
        <v>41.8</v>
      </c>
      <c r="Q1040" s="12">
        <v>91.74</v>
      </c>
      <c r="R1040" s="12">
        <v>15.76</v>
      </c>
      <c r="S1040" s="13">
        <v>0.21</v>
      </c>
      <c r="T1040" s="13">
        <v>0.39</v>
      </c>
      <c r="U1040" s="16">
        <v>82.6</v>
      </c>
      <c r="V1040" s="76">
        <v>396.8</v>
      </c>
      <c r="W1040" s="76">
        <v>469.7</v>
      </c>
      <c r="X1040" s="76">
        <v>18.37</v>
      </c>
      <c r="Y1040" s="15">
        <v>101.961</v>
      </c>
      <c r="Z1040" s="12">
        <v>107.083</v>
      </c>
      <c r="AA1040" s="56">
        <v>5.0199999999999996</v>
      </c>
      <c r="AB1040" s="71">
        <v>43371</v>
      </c>
      <c r="AC1040" s="51">
        <v>29.6</v>
      </c>
      <c r="AD1040" s="45" t="s">
        <v>765</v>
      </c>
    </row>
    <row r="1041" spans="2:30" ht="18" x14ac:dyDescent="0.35">
      <c r="B1041" s="20" t="s">
        <v>1592</v>
      </c>
      <c r="C1041" s="12">
        <v>352.7</v>
      </c>
      <c r="D1041" s="12">
        <v>456.3</v>
      </c>
      <c r="E1041" s="12">
        <v>29.4</v>
      </c>
      <c r="F1041" s="12">
        <v>49</v>
      </c>
      <c r="G1041" s="12">
        <v>88.9</v>
      </c>
      <c r="H1041" s="12">
        <v>81.430000000000007</v>
      </c>
      <c r="I1041" s="12">
        <v>14.2</v>
      </c>
      <c r="J1041" s="12">
        <v>16.899999999999999</v>
      </c>
      <c r="K1041" s="12">
        <v>19.010000000000002</v>
      </c>
      <c r="L1041" s="12">
        <v>0</v>
      </c>
      <c r="M1041" s="12">
        <v>0</v>
      </c>
      <c r="N1041" s="12"/>
      <c r="O1041" s="12">
        <v>34.799999999999997</v>
      </c>
      <c r="P1041" s="12">
        <v>72.099999999999994</v>
      </c>
      <c r="Q1041" s="12">
        <v>107.18</v>
      </c>
      <c r="R1041" s="12">
        <v>15.8</v>
      </c>
      <c r="S1041" s="13">
        <v>0.21</v>
      </c>
      <c r="T1041" s="13">
        <v>0.43</v>
      </c>
      <c r="U1041" s="16">
        <v>106.3</v>
      </c>
      <c r="V1041" s="76">
        <v>265.39999999999998</v>
      </c>
      <c r="W1041" s="76">
        <v>440.9</v>
      </c>
      <c r="X1041" s="76">
        <v>66.13</v>
      </c>
      <c r="Y1041" s="15">
        <v>168.91800000000001</v>
      </c>
      <c r="Z1041" s="12">
        <v>169.47200000000001</v>
      </c>
      <c r="AA1041" s="56">
        <v>0.33</v>
      </c>
      <c r="AB1041" s="71">
        <v>43373</v>
      </c>
      <c r="AC1041" s="51">
        <v>13.9</v>
      </c>
      <c r="AD1041" s="45" t="s">
        <v>741</v>
      </c>
    </row>
    <row r="1042" spans="2:30" ht="18" x14ac:dyDescent="0.35">
      <c r="B1042" s="20" t="s">
        <v>1593</v>
      </c>
      <c r="C1042" s="12">
        <v>353.5</v>
      </c>
      <c r="D1042" s="12">
        <v>342.7</v>
      </c>
      <c r="E1042" s="12">
        <v>-3.1</v>
      </c>
      <c r="F1042" s="12">
        <v>52</v>
      </c>
      <c r="G1042" s="12">
        <v>50.3</v>
      </c>
      <c r="H1042" s="12">
        <v>-3.27</v>
      </c>
      <c r="I1042" s="12">
        <v>14.9</v>
      </c>
      <c r="J1042" s="12">
        <v>-9.4</v>
      </c>
      <c r="K1042" s="12">
        <v>-163.09</v>
      </c>
      <c r="L1042" s="12">
        <v>4.9000000000000004</v>
      </c>
      <c r="M1042" s="12">
        <v>5.4</v>
      </c>
      <c r="N1042" s="12">
        <v>10.199999999999999</v>
      </c>
      <c r="O1042" s="12">
        <v>32.200000000000003</v>
      </c>
      <c r="P1042" s="12">
        <v>54.3</v>
      </c>
      <c r="Q1042" s="12">
        <v>68.63</v>
      </c>
      <c r="R1042" s="12">
        <v>15.84</v>
      </c>
      <c r="S1042" s="13">
        <v>0.73</v>
      </c>
      <c r="T1042" s="13">
        <v>1.28</v>
      </c>
      <c r="U1042" s="16">
        <v>74.599999999999994</v>
      </c>
      <c r="V1042" s="76">
        <v>859.3</v>
      </c>
      <c r="W1042" s="76">
        <v>994.7</v>
      </c>
      <c r="X1042" s="76">
        <v>15.76</v>
      </c>
      <c r="Y1042" s="15">
        <v>43.863999999999997</v>
      </c>
      <c r="Z1042" s="12">
        <v>42.313000000000002</v>
      </c>
      <c r="AA1042" s="56">
        <v>-3.54</v>
      </c>
      <c r="AB1042" s="71">
        <v>43373</v>
      </c>
      <c r="AC1042" s="51">
        <v>16.8</v>
      </c>
      <c r="AD1042" s="45" t="s">
        <v>761</v>
      </c>
    </row>
    <row r="1043" spans="2:30" ht="18" x14ac:dyDescent="0.35">
      <c r="B1043" s="20" t="s">
        <v>1594</v>
      </c>
      <c r="C1043" s="12">
        <v>9.4</v>
      </c>
      <c r="D1043" s="12">
        <v>12.6</v>
      </c>
      <c r="E1043" s="12">
        <v>34</v>
      </c>
      <c r="F1043" s="12">
        <v>1.7</v>
      </c>
      <c r="G1043" s="12">
        <v>3.6</v>
      </c>
      <c r="H1043" s="12">
        <v>111.76</v>
      </c>
      <c r="I1043" s="12">
        <v>0</v>
      </c>
      <c r="J1043" s="12">
        <v>0</v>
      </c>
      <c r="K1043" s="12"/>
      <c r="L1043" s="12">
        <v>1.1000000000000001</v>
      </c>
      <c r="M1043" s="12">
        <v>1.6</v>
      </c>
      <c r="N1043" s="12">
        <v>45.45</v>
      </c>
      <c r="O1043" s="12">
        <v>0.6</v>
      </c>
      <c r="P1043" s="12">
        <v>2</v>
      </c>
      <c r="Q1043" s="12">
        <v>233.33</v>
      </c>
      <c r="R1043" s="12">
        <v>15.87</v>
      </c>
      <c r="S1043" s="13">
        <v>0.04</v>
      </c>
      <c r="T1043" s="13">
        <v>0.11</v>
      </c>
      <c r="U1043" s="16">
        <v>217.3</v>
      </c>
      <c r="V1043" s="76">
        <v>67.3</v>
      </c>
      <c r="W1043" s="76">
        <v>136</v>
      </c>
      <c r="X1043" s="76">
        <v>102.08</v>
      </c>
      <c r="Y1043" s="15">
        <v>16.242000000000001</v>
      </c>
      <c r="Z1043" s="12">
        <v>17.670000000000002</v>
      </c>
      <c r="AA1043" s="56">
        <v>8.7899999999999991</v>
      </c>
      <c r="AB1043" s="71">
        <v>43373</v>
      </c>
      <c r="AC1043" s="51">
        <v>66.5</v>
      </c>
      <c r="AD1043" s="45" t="s">
        <v>742</v>
      </c>
    </row>
    <row r="1044" spans="2:30" ht="18" x14ac:dyDescent="0.35">
      <c r="B1044" s="20" t="s">
        <v>1595</v>
      </c>
      <c r="C1044" s="12">
        <v>264.10000000000002</v>
      </c>
      <c r="D1044" s="12">
        <v>311.2</v>
      </c>
      <c r="E1044" s="12">
        <v>17.8</v>
      </c>
      <c r="F1044" s="12">
        <v>55.1</v>
      </c>
      <c r="G1044" s="12">
        <v>68.099999999999994</v>
      </c>
      <c r="H1044" s="12">
        <v>23.59</v>
      </c>
      <c r="I1044" s="12">
        <v>16.7</v>
      </c>
      <c r="J1044" s="12">
        <v>16.399999999999999</v>
      </c>
      <c r="K1044" s="12">
        <v>-1.8</v>
      </c>
      <c r="L1044" s="12">
        <v>4.5999999999999996</v>
      </c>
      <c r="M1044" s="12">
        <v>8.6999999999999993</v>
      </c>
      <c r="N1044" s="12">
        <v>89.13</v>
      </c>
      <c r="O1044" s="12">
        <v>33.799999999999997</v>
      </c>
      <c r="P1044" s="12">
        <v>49.5</v>
      </c>
      <c r="Q1044" s="12">
        <v>46.45</v>
      </c>
      <c r="R1044" s="12">
        <v>15.91</v>
      </c>
      <c r="S1044" s="13">
        <v>0.79</v>
      </c>
      <c r="T1044" s="13">
        <v>1.1599999999999999</v>
      </c>
      <c r="U1044" s="16">
        <v>46.1</v>
      </c>
      <c r="V1044" s="76">
        <v>687.9</v>
      </c>
      <c r="W1044" s="76">
        <v>969.2</v>
      </c>
      <c r="X1044" s="76">
        <v>40.89</v>
      </c>
      <c r="Y1044" s="15">
        <v>42.548999999999999</v>
      </c>
      <c r="Z1044" s="12">
        <v>42.656999999999996</v>
      </c>
      <c r="AA1044" s="56">
        <v>0.25</v>
      </c>
      <c r="AB1044" s="71">
        <v>43373</v>
      </c>
      <c r="AC1044" s="51">
        <v>28.1</v>
      </c>
      <c r="AD1044" s="45" t="s">
        <v>702</v>
      </c>
    </row>
    <row r="1045" spans="2:30" ht="18" x14ac:dyDescent="0.35">
      <c r="B1045" s="20" t="s">
        <v>1596</v>
      </c>
      <c r="C1045" s="12">
        <v>228.2</v>
      </c>
      <c r="D1045" s="12">
        <v>241.8</v>
      </c>
      <c r="E1045" s="12">
        <v>6</v>
      </c>
      <c r="F1045" s="12">
        <v>36</v>
      </c>
      <c r="G1045" s="12">
        <v>40.299999999999997</v>
      </c>
      <c r="H1045" s="12">
        <v>11.94</v>
      </c>
      <c r="I1045" s="12">
        <v>0.5</v>
      </c>
      <c r="J1045" s="12">
        <v>0.3</v>
      </c>
      <c r="K1045" s="12">
        <v>-40</v>
      </c>
      <c r="L1045" s="12">
        <v>21.2</v>
      </c>
      <c r="M1045" s="12">
        <v>21.2</v>
      </c>
      <c r="N1045" s="12">
        <v>0</v>
      </c>
      <c r="O1045" s="12">
        <v>34.4</v>
      </c>
      <c r="P1045" s="12">
        <v>38.6</v>
      </c>
      <c r="Q1045" s="12">
        <v>12.21</v>
      </c>
      <c r="R1045" s="12">
        <v>15.96</v>
      </c>
      <c r="S1045" s="13">
        <v>0.37</v>
      </c>
      <c r="T1045" s="13">
        <v>0.4</v>
      </c>
      <c r="U1045" s="16">
        <v>8.3000000000000007</v>
      </c>
      <c r="V1045" s="76">
        <v>2782</v>
      </c>
      <c r="W1045" s="76">
        <v>2858.5</v>
      </c>
      <c r="X1045" s="76">
        <v>2.75</v>
      </c>
      <c r="Y1045" s="15">
        <v>92.033000000000001</v>
      </c>
      <c r="Z1045" s="12">
        <v>95.417000000000002</v>
      </c>
      <c r="AA1045" s="56">
        <v>3.68</v>
      </c>
      <c r="AB1045" s="71">
        <v>43373</v>
      </c>
      <c r="AC1045" s="51">
        <v>44.1</v>
      </c>
      <c r="AD1045" s="45" t="s">
        <v>747</v>
      </c>
    </row>
    <row r="1046" spans="2:30" ht="18" x14ac:dyDescent="0.35">
      <c r="B1046" s="20" t="s">
        <v>1597</v>
      </c>
      <c r="C1046" s="12">
        <v>364</v>
      </c>
      <c r="D1046" s="12">
        <v>377.9</v>
      </c>
      <c r="E1046" s="12">
        <v>3.8</v>
      </c>
      <c r="F1046" s="12">
        <v>63.7</v>
      </c>
      <c r="G1046" s="12">
        <v>88.5</v>
      </c>
      <c r="H1046" s="12">
        <v>38.93</v>
      </c>
      <c r="I1046" s="12">
        <v>3.2</v>
      </c>
      <c r="J1046" s="12">
        <v>11.9</v>
      </c>
      <c r="K1046" s="12">
        <v>271.88</v>
      </c>
      <c r="L1046" s="12">
        <v>12</v>
      </c>
      <c r="M1046" s="12">
        <v>16.3</v>
      </c>
      <c r="N1046" s="12">
        <v>35.83</v>
      </c>
      <c r="O1046" s="12">
        <v>48.5</v>
      </c>
      <c r="P1046" s="12">
        <v>60.3</v>
      </c>
      <c r="Q1046" s="12">
        <v>24.33</v>
      </c>
      <c r="R1046" s="12">
        <v>15.96</v>
      </c>
      <c r="S1046" s="13">
        <v>0.21</v>
      </c>
      <c r="T1046" s="13">
        <v>0.26</v>
      </c>
      <c r="U1046" s="16">
        <v>23.1</v>
      </c>
      <c r="V1046" s="76">
        <v>2529.9</v>
      </c>
      <c r="W1046" s="76">
        <v>2771.7</v>
      </c>
      <c r="X1046" s="76">
        <v>9.56</v>
      </c>
      <c r="Y1046" s="15">
        <v>232.721</v>
      </c>
      <c r="Z1046" s="12">
        <v>235.15100000000001</v>
      </c>
      <c r="AA1046" s="56">
        <v>1.04</v>
      </c>
      <c r="AB1046" s="71">
        <v>43373</v>
      </c>
      <c r="AC1046" s="51">
        <v>313.5</v>
      </c>
      <c r="AD1046" s="45" t="s">
        <v>732</v>
      </c>
    </row>
    <row r="1047" spans="2:30" ht="18" x14ac:dyDescent="0.35">
      <c r="B1047" s="20" t="s">
        <v>262</v>
      </c>
      <c r="C1047" s="12">
        <v>1084.8</v>
      </c>
      <c r="D1047" s="12">
        <v>1193</v>
      </c>
      <c r="E1047" s="12">
        <v>10</v>
      </c>
      <c r="F1047" s="12">
        <v>229.1</v>
      </c>
      <c r="G1047" s="12">
        <v>264.3</v>
      </c>
      <c r="H1047" s="12">
        <v>15.36</v>
      </c>
      <c r="I1047" s="12">
        <v>50.9</v>
      </c>
      <c r="J1047" s="12">
        <v>53.7</v>
      </c>
      <c r="K1047" s="12">
        <v>5.5</v>
      </c>
      <c r="L1047" s="12">
        <v>24.7</v>
      </c>
      <c r="M1047" s="12">
        <v>19.399999999999999</v>
      </c>
      <c r="N1047" s="12">
        <v>-21.46</v>
      </c>
      <c r="O1047" s="12">
        <v>153.5</v>
      </c>
      <c r="P1047" s="12">
        <v>191.2</v>
      </c>
      <c r="Q1047" s="12">
        <v>24.56</v>
      </c>
      <c r="R1047" s="12">
        <v>16.03</v>
      </c>
      <c r="S1047" s="13">
        <v>0.66</v>
      </c>
      <c r="T1047" s="13">
        <v>0.82</v>
      </c>
      <c r="U1047" s="16">
        <v>24</v>
      </c>
      <c r="V1047" s="76">
        <v>4017.1</v>
      </c>
      <c r="W1047" s="76">
        <v>3596.1</v>
      </c>
      <c r="X1047" s="76">
        <v>-10.48</v>
      </c>
      <c r="Y1047" s="15">
        <v>232.25299999999999</v>
      </c>
      <c r="Z1047" s="12">
        <v>233.25</v>
      </c>
      <c r="AA1047" s="56">
        <v>0.43</v>
      </c>
      <c r="AB1047" s="71">
        <v>43373</v>
      </c>
      <c r="AC1047" s="51">
        <v>23.3</v>
      </c>
      <c r="AD1047" s="45" t="s">
        <v>741</v>
      </c>
    </row>
    <row r="1048" spans="2:30" ht="18" x14ac:dyDescent="0.35">
      <c r="B1048" s="20" t="s">
        <v>265</v>
      </c>
      <c r="C1048" s="12">
        <v>10754</v>
      </c>
      <c r="D1048" s="12">
        <v>12563</v>
      </c>
      <c r="E1048" s="12">
        <v>16.8</v>
      </c>
      <c r="F1048" s="12">
        <v>2482</v>
      </c>
      <c r="G1048" s="12">
        <v>2851</v>
      </c>
      <c r="H1048" s="12">
        <v>14.87</v>
      </c>
      <c r="I1048" s="12">
        <v>697</v>
      </c>
      <c r="J1048" s="12">
        <v>696</v>
      </c>
      <c r="K1048" s="12">
        <v>-0.14000000000000001</v>
      </c>
      <c r="L1048" s="12">
        <v>0</v>
      </c>
      <c r="M1048" s="12">
        <v>0</v>
      </c>
      <c r="N1048" s="12"/>
      <c r="O1048" s="12">
        <v>1682</v>
      </c>
      <c r="P1048" s="12">
        <v>2020</v>
      </c>
      <c r="Q1048" s="12">
        <v>20.100000000000001</v>
      </c>
      <c r="R1048" s="12">
        <v>16.079999999999998</v>
      </c>
      <c r="S1048" s="13">
        <v>0.93</v>
      </c>
      <c r="T1048" s="13">
        <v>1.17</v>
      </c>
      <c r="U1048" s="16">
        <v>26.5</v>
      </c>
      <c r="V1048" s="76">
        <v>774715</v>
      </c>
      <c r="W1048" s="76">
        <v>786814</v>
      </c>
      <c r="X1048" s="76">
        <v>1.56</v>
      </c>
      <c r="Y1048" s="15">
        <v>1818</v>
      </c>
      <c r="Z1048" s="12">
        <v>1727</v>
      </c>
      <c r="AA1048" s="56">
        <v>-5.01</v>
      </c>
      <c r="AB1048" s="71">
        <v>43373</v>
      </c>
      <c r="AC1048" s="51">
        <v>9.3000000000000007</v>
      </c>
      <c r="AD1048" s="45" t="s">
        <v>767</v>
      </c>
    </row>
    <row r="1049" spans="2:30" ht="18" x14ac:dyDescent="0.35">
      <c r="B1049" s="20" t="s">
        <v>1598</v>
      </c>
      <c r="C1049" s="12">
        <v>83</v>
      </c>
      <c r="D1049" s="12">
        <v>90.2</v>
      </c>
      <c r="E1049" s="12">
        <v>8.6999999999999993</v>
      </c>
      <c r="F1049" s="12">
        <v>21.6</v>
      </c>
      <c r="G1049" s="12">
        <v>21.4</v>
      </c>
      <c r="H1049" s="12">
        <v>-0.93</v>
      </c>
      <c r="I1049" s="12">
        <v>0</v>
      </c>
      <c r="J1049" s="12">
        <v>0</v>
      </c>
      <c r="K1049" s="12"/>
      <c r="L1049" s="12">
        <v>7.1</v>
      </c>
      <c r="M1049" s="12">
        <v>6.7</v>
      </c>
      <c r="N1049" s="12">
        <v>-5.63</v>
      </c>
      <c r="O1049" s="12">
        <v>14.3</v>
      </c>
      <c r="P1049" s="12">
        <v>14.5</v>
      </c>
      <c r="Q1049" s="12">
        <v>1.4</v>
      </c>
      <c r="R1049" s="12">
        <v>16.079999999999998</v>
      </c>
      <c r="S1049" s="13">
        <v>0.36</v>
      </c>
      <c r="T1049" s="13">
        <v>0.31</v>
      </c>
      <c r="U1049" s="16">
        <v>-13.7</v>
      </c>
      <c r="V1049" s="76">
        <v>652.1</v>
      </c>
      <c r="W1049" s="76">
        <v>592.20000000000005</v>
      </c>
      <c r="X1049" s="76">
        <v>-9.19</v>
      </c>
      <c r="Y1049" s="15">
        <v>39.551000000000002</v>
      </c>
      <c r="Z1049" s="12">
        <v>46.384999999999998</v>
      </c>
      <c r="AA1049" s="56">
        <v>17.28</v>
      </c>
      <c r="AB1049" s="71">
        <v>43373</v>
      </c>
      <c r="AC1049" s="51">
        <v>25.3</v>
      </c>
      <c r="AD1049" s="45" t="s">
        <v>742</v>
      </c>
    </row>
    <row r="1050" spans="2:30" ht="18" x14ac:dyDescent="0.35">
      <c r="B1050" s="20" t="s">
        <v>1599</v>
      </c>
      <c r="C1050" s="12">
        <v>600.6</v>
      </c>
      <c r="D1050" s="12">
        <v>640</v>
      </c>
      <c r="E1050" s="12">
        <v>6.6</v>
      </c>
      <c r="F1050" s="12">
        <v>87.9</v>
      </c>
      <c r="G1050" s="12">
        <v>71.400000000000006</v>
      </c>
      <c r="H1050" s="12">
        <v>-18.77</v>
      </c>
      <c r="I1050" s="12">
        <v>-57.8</v>
      </c>
      <c r="J1050" s="12">
        <v>-125.2</v>
      </c>
      <c r="K1050" s="12">
        <v>-116.61</v>
      </c>
      <c r="L1050" s="12">
        <v>92.6</v>
      </c>
      <c r="M1050" s="12">
        <v>93.6</v>
      </c>
      <c r="N1050" s="12">
        <v>1.08</v>
      </c>
      <c r="O1050" s="12">
        <v>53.1</v>
      </c>
      <c r="P1050" s="12">
        <v>103</v>
      </c>
      <c r="Q1050" s="12">
        <v>93.97</v>
      </c>
      <c r="R1050" s="12">
        <v>16.09</v>
      </c>
      <c r="S1050" s="13">
        <v>0.55000000000000004</v>
      </c>
      <c r="T1050" s="13">
        <v>1.21</v>
      </c>
      <c r="U1050" s="16">
        <v>121.4</v>
      </c>
      <c r="V1050" s="76">
        <v>9498.9</v>
      </c>
      <c r="W1050" s="76">
        <v>8305</v>
      </c>
      <c r="X1050" s="76">
        <v>-12.57</v>
      </c>
      <c r="Y1050" s="15">
        <v>97</v>
      </c>
      <c r="Z1050" s="12">
        <v>85</v>
      </c>
      <c r="AA1050" s="56">
        <v>-12.37</v>
      </c>
      <c r="AB1050" s="71">
        <v>43371</v>
      </c>
      <c r="AC1050" s="51">
        <v>1.9</v>
      </c>
      <c r="AD1050" s="45" t="s">
        <v>710</v>
      </c>
    </row>
    <row r="1051" spans="2:30" ht="18" x14ac:dyDescent="0.35">
      <c r="B1051" s="20" t="s">
        <v>202</v>
      </c>
      <c r="C1051" s="12">
        <v>2465</v>
      </c>
      <c r="D1051" s="12">
        <v>2547</v>
      </c>
      <c r="E1051" s="12">
        <v>3.3</v>
      </c>
      <c r="F1051" s="12">
        <v>465</v>
      </c>
      <c r="G1051" s="12">
        <v>517</v>
      </c>
      <c r="H1051" s="12">
        <v>11.18</v>
      </c>
      <c r="I1051" s="12">
        <v>79</v>
      </c>
      <c r="J1051" s="12">
        <v>46</v>
      </c>
      <c r="K1051" s="12">
        <v>-41.77</v>
      </c>
      <c r="L1051" s="12">
        <v>62</v>
      </c>
      <c r="M1051" s="12">
        <v>58</v>
      </c>
      <c r="N1051" s="12">
        <v>-6.45</v>
      </c>
      <c r="O1051" s="12">
        <v>323</v>
      </c>
      <c r="P1051" s="12">
        <v>412</v>
      </c>
      <c r="Q1051" s="12">
        <v>27.55</v>
      </c>
      <c r="R1051" s="12">
        <v>16.18</v>
      </c>
      <c r="S1051" s="13">
        <v>2.2200000000000002</v>
      </c>
      <c r="T1051" s="13">
        <v>2.89</v>
      </c>
      <c r="U1051" s="16">
        <v>30.3</v>
      </c>
      <c r="V1051" s="76">
        <v>11001</v>
      </c>
      <c r="W1051" s="76">
        <v>10442</v>
      </c>
      <c r="X1051" s="76">
        <v>-5.08</v>
      </c>
      <c r="Y1051" s="15">
        <v>145.5</v>
      </c>
      <c r="Z1051" s="12">
        <v>142.4</v>
      </c>
      <c r="AA1051" s="56">
        <v>-2.13</v>
      </c>
      <c r="AB1051" s="71">
        <v>43373</v>
      </c>
      <c r="AC1051" s="51">
        <v>9.3000000000000007</v>
      </c>
      <c r="AD1051" s="45" t="s">
        <v>702</v>
      </c>
    </row>
    <row r="1052" spans="2:30" ht="18" x14ac:dyDescent="0.35">
      <c r="B1052" s="20" t="s">
        <v>1600</v>
      </c>
      <c r="C1052" s="12">
        <v>645</v>
      </c>
      <c r="D1052" s="12">
        <v>680.6</v>
      </c>
      <c r="E1052" s="12">
        <v>5.5</v>
      </c>
      <c r="F1052" s="12">
        <v>127.6</v>
      </c>
      <c r="G1052" s="12">
        <v>137.1</v>
      </c>
      <c r="H1052" s="12">
        <v>7.45</v>
      </c>
      <c r="I1052" s="12">
        <v>40.6</v>
      </c>
      <c r="J1052" s="12">
        <v>26.4</v>
      </c>
      <c r="K1052" s="12">
        <v>-34.979999999999997</v>
      </c>
      <c r="L1052" s="12">
        <v>0</v>
      </c>
      <c r="M1052" s="12">
        <v>0</v>
      </c>
      <c r="N1052" s="12"/>
      <c r="O1052" s="12">
        <v>87</v>
      </c>
      <c r="P1052" s="12">
        <v>110.5</v>
      </c>
      <c r="Q1052" s="12">
        <v>27.01</v>
      </c>
      <c r="R1052" s="12">
        <v>16.239999999999998</v>
      </c>
      <c r="S1052" s="13">
        <v>0.98</v>
      </c>
      <c r="T1052" s="13">
        <v>1.25</v>
      </c>
      <c r="U1052" s="16">
        <v>27</v>
      </c>
      <c r="V1052" s="76">
        <v>2148.5</v>
      </c>
      <c r="W1052" s="76">
        <v>2059.1</v>
      </c>
      <c r="X1052" s="76">
        <v>-4.16</v>
      </c>
      <c r="Y1052" s="15">
        <v>88.7</v>
      </c>
      <c r="Z1052" s="12">
        <v>88.7</v>
      </c>
      <c r="AA1052" s="56">
        <v>0</v>
      </c>
      <c r="AB1052" s="71">
        <v>43373</v>
      </c>
      <c r="AC1052" s="51">
        <v>14.4</v>
      </c>
      <c r="AD1052" s="45" t="s">
        <v>696</v>
      </c>
    </row>
    <row r="1053" spans="2:30" ht="18" x14ac:dyDescent="0.35">
      <c r="B1053" s="20" t="s">
        <v>374</v>
      </c>
      <c r="C1053" s="12">
        <v>6482</v>
      </c>
      <c r="D1053" s="12">
        <v>6628</v>
      </c>
      <c r="E1053" s="12">
        <v>2.2999999999999998</v>
      </c>
      <c r="F1053" s="12">
        <v>1819</v>
      </c>
      <c r="G1053" s="12">
        <v>1747</v>
      </c>
      <c r="H1053" s="12">
        <v>-3.96</v>
      </c>
      <c r="I1053" s="12">
        <v>364</v>
      </c>
      <c r="J1053" s="12">
        <v>168</v>
      </c>
      <c r="K1053" s="12">
        <v>-53.85</v>
      </c>
      <c r="L1053" s="12">
        <v>498</v>
      </c>
      <c r="M1053" s="12">
        <v>517</v>
      </c>
      <c r="N1053" s="12">
        <v>3.82</v>
      </c>
      <c r="O1053" s="12">
        <v>956</v>
      </c>
      <c r="P1053" s="12">
        <v>1078</v>
      </c>
      <c r="Q1053" s="12">
        <v>12.76</v>
      </c>
      <c r="R1053" s="12">
        <v>16.260000000000002</v>
      </c>
      <c r="S1053" s="13">
        <v>1.37</v>
      </c>
      <c r="T1053" s="13">
        <v>1.51</v>
      </c>
      <c r="U1053" s="16">
        <v>10.6</v>
      </c>
      <c r="V1053" s="76">
        <v>94694</v>
      </c>
      <c r="W1053" s="76">
        <v>100170</v>
      </c>
      <c r="X1053" s="76">
        <v>5.78</v>
      </c>
      <c r="Y1053" s="15">
        <v>700</v>
      </c>
      <c r="Z1053" s="12">
        <v>714</v>
      </c>
      <c r="AA1053" s="56">
        <v>2</v>
      </c>
      <c r="AB1053" s="71">
        <v>43373</v>
      </c>
      <c r="AC1053" s="51">
        <v>22.2</v>
      </c>
      <c r="AD1053" s="45" t="s">
        <v>723</v>
      </c>
    </row>
    <row r="1054" spans="2:30" ht="18" x14ac:dyDescent="0.35">
      <c r="B1054" s="20" t="s">
        <v>1601</v>
      </c>
      <c r="C1054" s="12">
        <v>1584</v>
      </c>
      <c r="D1054" s="12">
        <v>1628</v>
      </c>
      <c r="E1054" s="12">
        <v>2.8</v>
      </c>
      <c r="F1054" s="12">
        <v>305</v>
      </c>
      <c r="G1054" s="12">
        <v>316</v>
      </c>
      <c r="H1054" s="12">
        <v>3.61</v>
      </c>
      <c r="I1054" s="12">
        <v>43</v>
      </c>
      <c r="J1054" s="12">
        <v>4</v>
      </c>
      <c r="K1054" s="12">
        <v>-90.7</v>
      </c>
      <c r="L1054" s="12">
        <v>55</v>
      </c>
      <c r="M1054" s="12">
        <v>47</v>
      </c>
      <c r="N1054" s="12">
        <v>-14.55</v>
      </c>
      <c r="O1054" s="12">
        <v>207</v>
      </c>
      <c r="P1054" s="12">
        <v>265</v>
      </c>
      <c r="Q1054" s="12">
        <v>28.02</v>
      </c>
      <c r="R1054" s="12">
        <v>16.28</v>
      </c>
      <c r="S1054" s="13">
        <v>1.08</v>
      </c>
      <c r="T1054" s="13">
        <v>1.46</v>
      </c>
      <c r="U1054" s="16">
        <v>34.9</v>
      </c>
      <c r="V1054" s="76">
        <v>6320</v>
      </c>
      <c r="W1054" s="76">
        <v>6372</v>
      </c>
      <c r="X1054" s="76">
        <v>0.82</v>
      </c>
      <c r="Y1054" s="15">
        <v>191.63800000000001</v>
      </c>
      <c r="Z1054" s="12">
        <v>181.87700000000001</v>
      </c>
      <c r="AA1054" s="56">
        <v>-5.09</v>
      </c>
      <c r="AB1054" s="71">
        <v>43373</v>
      </c>
      <c r="AC1054" s="51">
        <v>4.7</v>
      </c>
      <c r="AD1054" s="45" t="s">
        <v>702</v>
      </c>
    </row>
    <row r="1055" spans="2:30" ht="18" x14ac:dyDescent="0.35">
      <c r="B1055" s="20" t="s">
        <v>1602</v>
      </c>
      <c r="C1055" s="12">
        <v>2088</v>
      </c>
      <c r="D1055" s="12">
        <v>2296</v>
      </c>
      <c r="E1055" s="12">
        <v>10</v>
      </c>
      <c r="F1055" s="12">
        <v>395</v>
      </c>
      <c r="G1055" s="12">
        <v>465</v>
      </c>
      <c r="H1055" s="12">
        <v>17.72</v>
      </c>
      <c r="I1055" s="12">
        <v>115</v>
      </c>
      <c r="J1055" s="12">
        <v>91</v>
      </c>
      <c r="K1055" s="12">
        <v>-20.87</v>
      </c>
      <c r="L1055" s="12">
        <v>735</v>
      </c>
      <c r="M1055" s="12">
        <v>942</v>
      </c>
      <c r="N1055" s="12">
        <v>28.16</v>
      </c>
      <c r="O1055" s="12">
        <v>280</v>
      </c>
      <c r="P1055" s="12">
        <v>374</v>
      </c>
      <c r="Q1055" s="12">
        <v>33.57</v>
      </c>
      <c r="R1055" s="12">
        <v>16.29</v>
      </c>
      <c r="S1055" s="13">
        <v>0.62</v>
      </c>
      <c r="T1055" s="13">
        <v>0.88</v>
      </c>
      <c r="U1055" s="16">
        <v>41.8</v>
      </c>
      <c r="V1055" s="76">
        <v>150440</v>
      </c>
      <c r="W1055" s="76">
        <v>160016</v>
      </c>
      <c r="X1055" s="76">
        <v>6.37</v>
      </c>
      <c r="Y1055" s="15">
        <v>451.07799999999997</v>
      </c>
      <c r="Z1055" s="12">
        <v>425</v>
      </c>
      <c r="AA1055" s="56">
        <v>-5.78</v>
      </c>
      <c r="AB1055" s="71">
        <v>43373</v>
      </c>
      <c r="AC1055" s="51">
        <v>8.8000000000000007</v>
      </c>
      <c r="AD1055" s="45" t="s">
        <v>724</v>
      </c>
    </row>
    <row r="1056" spans="2:30" ht="18" x14ac:dyDescent="0.35">
      <c r="B1056" s="20" t="s">
        <v>27</v>
      </c>
      <c r="C1056" s="12">
        <v>609.4</v>
      </c>
      <c r="D1056" s="12">
        <v>711.5</v>
      </c>
      <c r="E1056" s="12">
        <v>16.8</v>
      </c>
      <c r="F1056" s="12">
        <v>129.80000000000001</v>
      </c>
      <c r="G1056" s="12">
        <v>144.19999999999999</v>
      </c>
      <c r="H1056" s="12">
        <v>11.09</v>
      </c>
      <c r="I1056" s="12">
        <v>21.9</v>
      </c>
      <c r="J1056" s="12">
        <v>14.1</v>
      </c>
      <c r="K1056" s="12">
        <v>-35.619999999999997</v>
      </c>
      <c r="L1056" s="12">
        <v>17.8</v>
      </c>
      <c r="M1056" s="12">
        <v>14</v>
      </c>
      <c r="N1056" s="12">
        <v>-21.35</v>
      </c>
      <c r="O1056" s="12">
        <v>89.8</v>
      </c>
      <c r="P1056" s="12">
        <v>116</v>
      </c>
      <c r="Q1056" s="12">
        <v>29.18</v>
      </c>
      <c r="R1056" s="12">
        <v>16.3</v>
      </c>
      <c r="S1056" s="13">
        <v>0.94</v>
      </c>
      <c r="T1056" s="13">
        <v>1.21</v>
      </c>
      <c r="U1056" s="16">
        <v>29.2</v>
      </c>
      <c r="V1056" s="76">
        <v>2080.1</v>
      </c>
      <c r="W1056" s="76">
        <v>2133.1999999999998</v>
      </c>
      <c r="X1056" s="76">
        <v>2.5499999999999998</v>
      </c>
      <c r="Y1056" s="15">
        <v>95.8</v>
      </c>
      <c r="Z1056" s="12">
        <v>95.8</v>
      </c>
      <c r="AA1056" s="56">
        <v>0</v>
      </c>
      <c r="AB1056" s="71">
        <v>43373</v>
      </c>
      <c r="AC1056" s="51">
        <v>23.7</v>
      </c>
      <c r="AD1056" s="45" t="s">
        <v>716</v>
      </c>
    </row>
    <row r="1057" spans="2:30" ht="18" x14ac:dyDescent="0.35">
      <c r="B1057" s="20" t="s">
        <v>1603</v>
      </c>
      <c r="C1057" s="12">
        <v>94.2</v>
      </c>
      <c r="D1057" s="12">
        <v>96.8</v>
      </c>
      <c r="E1057" s="12">
        <v>2.8</v>
      </c>
      <c r="F1057" s="12">
        <v>43.3</v>
      </c>
      <c r="G1057" s="12">
        <v>42</v>
      </c>
      <c r="H1057" s="12">
        <v>-3</v>
      </c>
      <c r="I1057" s="12">
        <v>0</v>
      </c>
      <c r="J1057" s="12">
        <v>0</v>
      </c>
      <c r="K1057" s="12"/>
      <c r="L1057" s="12">
        <v>23.2</v>
      </c>
      <c r="M1057" s="12">
        <v>26.3</v>
      </c>
      <c r="N1057" s="12">
        <v>13.36</v>
      </c>
      <c r="O1057" s="12">
        <v>20.100000000000001</v>
      </c>
      <c r="P1057" s="12">
        <v>15.8</v>
      </c>
      <c r="Q1057" s="12">
        <v>-21.39</v>
      </c>
      <c r="R1057" s="12">
        <v>16.32</v>
      </c>
      <c r="S1057" s="13">
        <v>0.22</v>
      </c>
      <c r="T1057" s="13">
        <v>0.15</v>
      </c>
      <c r="U1057" s="16">
        <v>-30.3</v>
      </c>
      <c r="V1057" s="76">
        <v>2040.7</v>
      </c>
      <c r="W1057" s="76">
        <v>2222.1999999999998</v>
      </c>
      <c r="X1057" s="76">
        <v>8.89</v>
      </c>
      <c r="Y1057" s="15">
        <v>93.504999999999995</v>
      </c>
      <c r="Z1057" s="12">
        <v>105.107</v>
      </c>
      <c r="AA1057" s="56">
        <v>12.41</v>
      </c>
      <c r="AB1057" s="71">
        <v>43281</v>
      </c>
      <c r="AC1057" s="51">
        <v>16.5</v>
      </c>
      <c r="AD1057" s="45" t="s">
        <v>711</v>
      </c>
    </row>
    <row r="1058" spans="2:30" ht="18" x14ac:dyDescent="0.35">
      <c r="B1058" s="20" t="s">
        <v>1604</v>
      </c>
      <c r="C1058" s="12">
        <v>613.5</v>
      </c>
      <c r="D1058" s="12">
        <v>633.20000000000005</v>
      </c>
      <c r="E1058" s="12">
        <v>3.2</v>
      </c>
      <c r="F1058" s="12">
        <v>72.7</v>
      </c>
      <c r="G1058" s="12">
        <v>83.2</v>
      </c>
      <c r="H1058" s="12">
        <v>14.44</v>
      </c>
      <c r="I1058" s="12">
        <v>-1.6</v>
      </c>
      <c r="J1058" s="12">
        <v>-25.4</v>
      </c>
      <c r="K1058" s="12">
        <v>-1487.5</v>
      </c>
      <c r="L1058" s="12">
        <v>6</v>
      </c>
      <c r="M1058" s="12">
        <v>5.2</v>
      </c>
      <c r="N1058" s="12">
        <v>-13.33</v>
      </c>
      <c r="O1058" s="12">
        <v>68.400000000000006</v>
      </c>
      <c r="P1058" s="12">
        <v>103.4</v>
      </c>
      <c r="Q1058" s="12">
        <v>51.17</v>
      </c>
      <c r="R1058" s="12">
        <v>16.329999999999998</v>
      </c>
      <c r="S1058" s="13">
        <v>2.83</v>
      </c>
      <c r="T1058" s="13">
        <v>5.12</v>
      </c>
      <c r="U1058" s="16">
        <v>80.7</v>
      </c>
      <c r="V1058" s="76">
        <v>1350.1</v>
      </c>
      <c r="W1058" s="76">
        <v>1310.5</v>
      </c>
      <c r="X1058" s="76">
        <v>-2.93</v>
      </c>
      <c r="Y1058" s="15">
        <v>24.135000000000002</v>
      </c>
      <c r="Z1058" s="12">
        <v>20.207999999999998</v>
      </c>
      <c r="AA1058" s="56">
        <v>-16.27</v>
      </c>
      <c r="AB1058" s="71">
        <v>43373</v>
      </c>
      <c r="AC1058" s="51">
        <v>250</v>
      </c>
      <c r="AD1058" s="45" t="s">
        <v>1047</v>
      </c>
    </row>
    <row r="1059" spans="2:30" ht="18" x14ac:dyDescent="0.35">
      <c r="B1059" s="20" t="s">
        <v>1605</v>
      </c>
      <c r="C1059" s="12">
        <v>196.2</v>
      </c>
      <c r="D1059" s="12">
        <v>240.8</v>
      </c>
      <c r="E1059" s="12">
        <v>22.7</v>
      </c>
      <c r="F1059" s="12">
        <v>1</v>
      </c>
      <c r="G1059" s="12">
        <v>48.2</v>
      </c>
      <c r="H1059" s="12">
        <v>4720</v>
      </c>
      <c r="I1059" s="12">
        <v>-2.6</v>
      </c>
      <c r="J1059" s="12">
        <v>7</v>
      </c>
      <c r="K1059" s="12">
        <v>369.23</v>
      </c>
      <c r="L1059" s="12">
        <v>1.9</v>
      </c>
      <c r="M1059" s="12">
        <v>1.9</v>
      </c>
      <c r="N1059" s="12">
        <v>0</v>
      </c>
      <c r="O1059" s="12">
        <v>1.7</v>
      </c>
      <c r="P1059" s="12">
        <v>39.4</v>
      </c>
      <c r="Q1059" s="12">
        <v>2217.65</v>
      </c>
      <c r="R1059" s="12">
        <v>16.36</v>
      </c>
      <c r="S1059" s="13">
        <v>0.04</v>
      </c>
      <c r="T1059" s="13">
        <v>0.88</v>
      </c>
      <c r="U1059" s="16"/>
      <c r="V1059" s="76">
        <v>2077.4</v>
      </c>
      <c r="W1059" s="76">
        <v>2201.6999999999998</v>
      </c>
      <c r="X1059" s="76">
        <v>5.98</v>
      </c>
      <c r="Y1059" s="15">
        <v>44.515000000000001</v>
      </c>
      <c r="Z1059" s="12">
        <v>44.94</v>
      </c>
      <c r="AA1059" s="56">
        <v>0.95</v>
      </c>
      <c r="AB1059" s="71">
        <v>43373</v>
      </c>
      <c r="AC1059" s="51">
        <v>30.6</v>
      </c>
      <c r="AD1059" s="45" t="s">
        <v>698</v>
      </c>
    </row>
    <row r="1060" spans="2:30" ht="18" x14ac:dyDescent="0.35">
      <c r="B1060" s="20" t="s">
        <v>1606</v>
      </c>
      <c r="C1060" s="12">
        <v>616.4</v>
      </c>
      <c r="D1060" s="12">
        <v>560</v>
      </c>
      <c r="E1060" s="12">
        <v>-9.1</v>
      </c>
      <c r="F1060" s="12">
        <v>299.89999999999998</v>
      </c>
      <c r="G1060" s="12">
        <v>310</v>
      </c>
      <c r="H1060" s="12">
        <v>3.37</v>
      </c>
      <c r="I1060" s="12">
        <v>0.1</v>
      </c>
      <c r="J1060" s="12">
        <v>1</v>
      </c>
      <c r="K1060" s="12">
        <v>900</v>
      </c>
      <c r="L1060" s="12">
        <v>103.8</v>
      </c>
      <c r="M1060" s="12">
        <v>102</v>
      </c>
      <c r="N1060" s="12">
        <v>-1.73</v>
      </c>
      <c r="O1060" s="12">
        <v>82</v>
      </c>
      <c r="P1060" s="12">
        <v>92</v>
      </c>
      <c r="Q1060" s="12">
        <v>12.2</v>
      </c>
      <c r="R1060" s="12">
        <v>16.43</v>
      </c>
      <c r="S1060" s="13">
        <v>0.2</v>
      </c>
      <c r="T1060" s="13">
        <v>0.21</v>
      </c>
      <c r="U1060" s="16">
        <v>9.6</v>
      </c>
      <c r="V1060" s="76">
        <v>12966</v>
      </c>
      <c r="W1060" s="76">
        <v>13268</v>
      </c>
      <c r="X1060" s="76">
        <v>2.33</v>
      </c>
      <c r="Y1060" s="15">
        <v>421</v>
      </c>
      <c r="Z1060" s="12">
        <v>431</v>
      </c>
      <c r="AA1060" s="56">
        <v>2.38</v>
      </c>
      <c r="AB1060" s="71">
        <v>43373</v>
      </c>
      <c r="AC1060" s="51">
        <v>17.7</v>
      </c>
      <c r="AD1060" s="45" t="s">
        <v>711</v>
      </c>
    </row>
    <row r="1061" spans="2:30" ht="18" x14ac:dyDescent="0.35">
      <c r="B1061" s="20" t="s">
        <v>1607</v>
      </c>
      <c r="C1061" s="12">
        <v>181.6</v>
      </c>
      <c r="D1061" s="12">
        <v>188.2</v>
      </c>
      <c r="E1061" s="12">
        <v>3.6</v>
      </c>
      <c r="F1061" s="12">
        <v>36.700000000000003</v>
      </c>
      <c r="G1061" s="12">
        <v>35.4</v>
      </c>
      <c r="H1061" s="12">
        <v>-3.54</v>
      </c>
      <c r="I1061" s="12">
        <v>9.9</v>
      </c>
      <c r="J1061" s="12">
        <v>4.8</v>
      </c>
      <c r="K1061" s="12">
        <v>-51.52</v>
      </c>
      <c r="L1061" s="12">
        <v>1.2</v>
      </c>
      <c r="M1061" s="12">
        <v>1.2</v>
      </c>
      <c r="N1061" s="12">
        <v>0</v>
      </c>
      <c r="O1061" s="12">
        <v>26.1</v>
      </c>
      <c r="P1061" s="12">
        <v>31</v>
      </c>
      <c r="Q1061" s="12">
        <v>18.77</v>
      </c>
      <c r="R1061" s="12">
        <v>16.47</v>
      </c>
      <c r="S1061" s="13">
        <v>1.04</v>
      </c>
      <c r="T1061" s="13">
        <v>1.24</v>
      </c>
      <c r="U1061" s="16">
        <v>19.3</v>
      </c>
      <c r="V1061" s="76">
        <v>8613.2000000000007</v>
      </c>
      <c r="W1061" s="76">
        <v>8811.5</v>
      </c>
      <c r="X1061" s="76">
        <v>2.2999999999999998</v>
      </c>
      <c r="Y1061" s="15">
        <v>25.055</v>
      </c>
      <c r="Z1061" s="12">
        <v>24.93</v>
      </c>
      <c r="AA1061" s="56">
        <v>-0.5</v>
      </c>
      <c r="AB1061" s="71">
        <v>43373</v>
      </c>
      <c r="AC1061" s="51">
        <v>15.7</v>
      </c>
      <c r="AD1061" s="45" t="s">
        <v>729</v>
      </c>
    </row>
    <row r="1062" spans="2:30" ht="18" x14ac:dyDescent="0.35">
      <c r="B1062" s="20" t="s">
        <v>373</v>
      </c>
      <c r="C1062" s="12">
        <v>1046</v>
      </c>
      <c r="D1062" s="12">
        <v>1083.8</v>
      </c>
      <c r="E1062" s="12">
        <v>3.6</v>
      </c>
      <c r="F1062" s="12">
        <v>241.6</v>
      </c>
      <c r="G1062" s="12">
        <v>242.8</v>
      </c>
      <c r="H1062" s="12">
        <v>0.5</v>
      </c>
      <c r="I1062" s="12">
        <v>67.3</v>
      </c>
      <c r="J1062" s="12">
        <v>41.6</v>
      </c>
      <c r="K1062" s="12">
        <v>-38.19</v>
      </c>
      <c r="L1062" s="12">
        <v>21</v>
      </c>
      <c r="M1062" s="12">
        <v>22.4</v>
      </c>
      <c r="N1062" s="12">
        <v>6.67</v>
      </c>
      <c r="O1062" s="12">
        <v>153.30000000000001</v>
      </c>
      <c r="P1062" s="12">
        <v>178.7</v>
      </c>
      <c r="Q1062" s="12">
        <v>16.57</v>
      </c>
      <c r="R1062" s="12">
        <v>16.489999999999998</v>
      </c>
      <c r="S1062" s="13">
        <v>1.3</v>
      </c>
      <c r="T1062" s="13">
        <v>1.55</v>
      </c>
      <c r="U1062" s="16">
        <v>20</v>
      </c>
      <c r="V1062" s="76">
        <v>17825.900000000001</v>
      </c>
      <c r="W1062" s="76">
        <v>17930.599999999999</v>
      </c>
      <c r="X1062" s="76">
        <v>0.59</v>
      </c>
      <c r="Y1062" s="15">
        <v>118.443</v>
      </c>
      <c r="Z1062" s="12">
        <v>114.97499999999999</v>
      </c>
      <c r="AA1062" s="56">
        <v>-2.93</v>
      </c>
      <c r="AB1062" s="71">
        <v>43373</v>
      </c>
      <c r="AC1062" s="51">
        <v>4.0999999999999996</v>
      </c>
      <c r="AD1062" s="45" t="s">
        <v>729</v>
      </c>
    </row>
    <row r="1063" spans="2:30" ht="18" x14ac:dyDescent="0.35">
      <c r="B1063" s="20" t="s">
        <v>1608</v>
      </c>
      <c r="C1063" s="12">
        <v>1593</v>
      </c>
      <c r="D1063" s="12">
        <v>1651.3</v>
      </c>
      <c r="E1063" s="12">
        <v>3.7</v>
      </c>
      <c r="F1063" s="12">
        <v>75.3</v>
      </c>
      <c r="G1063" s="12">
        <v>345</v>
      </c>
      <c r="H1063" s="12">
        <v>358.17</v>
      </c>
      <c r="I1063" s="12">
        <v>13.4</v>
      </c>
      <c r="J1063" s="12">
        <v>59.8</v>
      </c>
      <c r="K1063" s="12">
        <v>346.27</v>
      </c>
      <c r="L1063" s="12">
        <v>15.8</v>
      </c>
      <c r="M1063" s="12">
        <v>9.9</v>
      </c>
      <c r="N1063" s="12">
        <v>-37.340000000000003</v>
      </c>
      <c r="O1063" s="12">
        <v>46.1</v>
      </c>
      <c r="P1063" s="12">
        <v>275.2</v>
      </c>
      <c r="Q1063" s="12">
        <v>496.96</v>
      </c>
      <c r="R1063" s="12">
        <v>16.670000000000002</v>
      </c>
      <c r="S1063" s="13">
        <v>0.17</v>
      </c>
      <c r="T1063" s="13">
        <v>0.92</v>
      </c>
      <c r="U1063" s="16">
        <v>449.2</v>
      </c>
      <c r="V1063" s="76">
        <v>15017.4</v>
      </c>
      <c r="W1063" s="76">
        <v>14491.1</v>
      </c>
      <c r="X1063" s="76">
        <v>-3.5</v>
      </c>
      <c r="Y1063" s="15">
        <v>298.52999999999997</v>
      </c>
      <c r="Z1063" s="12">
        <v>300.37400000000002</v>
      </c>
      <c r="AA1063" s="56">
        <v>0.62</v>
      </c>
      <c r="AB1063" s="71">
        <v>43373</v>
      </c>
      <c r="AC1063" s="51">
        <v>7.7</v>
      </c>
      <c r="AD1063" s="45" t="s">
        <v>698</v>
      </c>
    </row>
    <row r="1064" spans="2:30" ht="18" x14ac:dyDescent="0.35">
      <c r="B1064" s="20" t="s">
        <v>1609</v>
      </c>
      <c r="C1064" s="12">
        <v>6009.8</v>
      </c>
      <c r="D1064" s="12">
        <v>8186.4</v>
      </c>
      <c r="E1064" s="12">
        <v>36.200000000000003</v>
      </c>
      <c r="F1064" s="12">
        <v>1303.4000000000001</v>
      </c>
      <c r="G1064" s="12">
        <v>2024.9</v>
      </c>
      <c r="H1064" s="12">
        <v>55.36</v>
      </c>
      <c r="I1064" s="12">
        <v>292.8</v>
      </c>
      <c r="J1064" s="12">
        <v>492.8</v>
      </c>
      <c r="K1064" s="12">
        <v>68.31</v>
      </c>
      <c r="L1064" s="12">
        <v>37.700000000000003</v>
      </c>
      <c r="M1064" s="12">
        <v>164.5</v>
      </c>
      <c r="N1064" s="12">
        <v>336.34</v>
      </c>
      <c r="O1064" s="12">
        <v>972.8</v>
      </c>
      <c r="P1064" s="12">
        <v>1367.6</v>
      </c>
      <c r="Q1064" s="12">
        <v>40.58</v>
      </c>
      <c r="R1064" s="12">
        <v>16.71</v>
      </c>
      <c r="S1064" s="13">
        <v>0.59</v>
      </c>
      <c r="T1064" s="13">
        <v>0.84</v>
      </c>
      <c r="U1064" s="16">
        <v>43.5</v>
      </c>
      <c r="V1064" s="76">
        <v>32126.2</v>
      </c>
      <c r="W1064" s="76">
        <v>34389.599999999999</v>
      </c>
      <c r="X1064" s="76">
        <v>7.05</v>
      </c>
      <c r="Y1064" s="15">
        <v>1662</v>
      </c>
      <c r="Z1064" s="12">
        <v>1628</v>
      </c>
      <c r="AA1064" s="56">
        <v>-2.0499999999999998</v>
      </c>
      <c r="AB1064" s="71">
        <v>43373</v>
      </c>
      <c r="AC1064" s="51">
        <v>14.3</v>
      </c>
      <c r="AD1064" s="45" t="s">
        <v>740</v>
      </c>
    </row>
    <row r="1065" spans="2:30" ht="18" x14ac:dyDescent="0.35">
      <c r="B1065" s="20" t="s">
        <v>1610</v>
      </c>
      <c r="C1065" s="12">
        <v>638.1</v>
      </c>
      <c r="D1065" s="12">
        <v>640.79999999999995</v>
      </c>
      <c r="E1065" s="12">
        <v>0.4</v>
      </c>
      <c r="F1065" s="12">
        <v>144.19999999999999</v>
      </c>
      <c r="G1065" s="12">
        <v>138.69999999999999</v>
      </c>
      <c r="H1065" s="12">
        <v>-3.81</v>
      </c>
      <c r="I1065" s="12">
        <v>32.700000000000003</v>
      </c>
      <c r="J1065" s="12">
        <v>30</v>
      </c>
      <c r="K1065" s="12">
        <v>-8.26</v>
      </c>
      <c r="L1065" s="12">
        <v>0</v>
      </c>
      <c r="M1065" s="12">
        <v>0</v>
      </c>
      <c r="N1065" s="12"/>
      <c r="O1065" s="12">
        <v>109.2</v>
      </c>
      <c r="P1065" s="12">
        <v>107.1</v>
      </c>
      <c r="Q1065" s="12">
        <v>-1.92</v>
      </c>
      <c r="R1065" s="12">
        <v>16.71</v>
      </c>
      <c r="S1065" s="13">
        <v>0.83</v>
      </c>
      <c r="T1065" s="13">
        <v>0.83</v>
      </c>
      <c r="U1065" s="16">
        <v>0</v>
      </c>
      <c r="V1065" s="76">
        <v>3528.5</v>
      </c>
      <c r="W1065" s="76">
        <v>3877.7</v>
      </c>
      <c r="X1065" s="76">
        <v>9.9</v>
      </c>
      <c r="Y1065" s="15">
        <v>132.39400000000001</v>
      </c>
      <c r="Z1065" s="12">
        <v>129.86000000000001</v>
      </c>
      <c r="AA1065" s="56">
        <v>-1.91</v>
      </c>
      <c r="AB1065" s="71">
        <v>43373</v>
      </c>
      <c r="AC1065" s="51">
        <v>6.7</v>
      </c>
      <c r="AD1065" s="45" t="s">
        <v>767</v>
      </c>
    </row>
    <row r="1066" spans="2:30" ht="18" x14ac:dyDescent="0.35">
      <c r="B1066" s="20" t="s">
        <v>1611</v>
      </c>
      <c r="C1066" s="12">
        <v>113</v>
      </c>
      <c r="D1066" s="12">
        <v>284.2</v>
      </c>
      <c r="E1066" s="12">
        <v>151.5</v>
      </c>
      <c r="F1066" s="12">
        <v>42.8</v>
      </c>
      <c r="G1066" s="12">
        <v>167.7</v>
      </c>
      <c r="H1066" s="12">
        <v>291.82</v>
      </c>
      <c r="I1066" s="12">
        <v>0</v>
      </c>
      <c r="J1066" s="12">
        <v>0</v>
      </c>
      <c r="K1066" s="12"/>
      <c r="L1066" s="12">
        <v>7.9</v>
      </c>
      <c r="M1066" s="12">
        <v>9.1</v>
      </c>
      <c r="N1066" s="12">
        <v>15.19</v>
      </c>
      <c r="O1066" s="12">
        <v>48.6</v>
      </c>
      <c r="P1066" s="12">
        <v>47.5</v>
      </c>
      <c r="Q1066" s="12">
        <v>-2.2599999999999998</v>
      </c>
      <c r="R1066" s="12">
        <v>16.71</v>
      </c>
      <c r="S1066" s="13">
        <v>0.38</v>
      </c>
      <c r="T1066" s="13">
        <v>0.38</v>
      </c>
      <c r="U1066" s="16">
        <v>0</v>
      </c>
      <c r="V1066" s="76">
        <v>5037.5</v>
      </c>
      <c r="W1066" s="76">
        <v>7412.6</v>
      </c>
      <c r="X1066" s="76">
        <v>47.15</v>
      </c>
      <c r="Y1066" s="15">
        <v>129.523</v>
      </c>
      <c r="Z1066" s="12">
        <v>126.59699999999999</v>
      </c>
      <c r="AA1066" s="56">
        <v>-2.2599999999999998</v>
      </c>
      <c r="AB1066" s="71">
        <v>43373</v>
      </c>
      <c r="AC1066" s="51">
        <v>11.6</v>
      </c>
      <c r="AD1066" s="45" t="s">
        <v>711</v>
      </c>
    </row>
    <row r="1067" spans="2:30" ht="18" x14ac:dyDescent="0.35">
      <c r="B1067" s="20" t="s">
        <v>291</v>
      </c>
      <c r="C1067" s="12">
        <v>1283</v>
      </c>
      <c r="D1067" s="12">
        <v>2458</v>
      </c>
      <c r="E1067" s="12">
        <v>91.6</v>
      </c>
      <c r="F1067" s="12">
        <v>3</v>
      </c>
      <c r="G1067" s="12">
        <v>559</v>
      </c>
      <c r="H1067" s="12">
        <v>18533.330000000002</v>
      </c>
      <c r="I1067" s="12">
        <v>-11</v>
      </c>
      <c r="J1067" s="12">
        <v>118</v>
      </c>
      <c r="K1067" s="12">
        <v>1172.73</v>
      </c>
      <c r="L1067" s="12">
        <v>37</v>
      </c>
      <c r="M1067" s="12">
        <v>30</v>
      </c>
      <c r="N1067" s="12">
        <v>-18.920000000000002</v>
      </c>
      <c r="O1067" s="12">
        <v>-23</v>
      </c>
      <c r="P1067" s="12">
        <v>411</v>
      </c>
      <c r="Q1067" s="12">
        <v>1886.96</v>
      </c>
      <c r="R1067" s="12">
        <v>16.72</v>
      </c>
      <c r="S1067" s="13">
        <v>-0.14000000000000001</v>
      </c>
      <c r="T1067" s="13">
        <v>2.4</v>
      </c>
      <c r="U1067" s="16"/>
      <c r="V1067" s="76">
        <v>5874</v>
      </c>
      <c r="W1067" s="76">
        <v>6130</v>
      </c>
      <c r="X1067" s="76">
        <v>4.3600000000000003</v>
      </c>
      <c r="Y1067" s="15">
        <v>170</v>
      </c>
      <c r="Z1067" s="12">
        <v>171</v>
      </c>
      <c r="AA1067" s="56">
        <v>0.59</v>
      </c>
      <c r="AB1067" s="71">
        <v>43373</v>
      </c>
      <c r="AC1067" s="51">
        <v>36.6</v>
      </c>
      <c r="AD1067" s="45" t="s">
        <v>731</v>
      </c>
    </row>
    <row r="1068" spans="2:30" ht="18" x14ac:dyDescent="0.35">
      <c r="B1068" s="20" t="s">
        <v>1612</v>
      </c>
      <c r="C1068" s="12">
        <v>718.3</v>
      </c>
      <c r="D1068" s="12">
        <v>736.8</v>
      </c>
      <c r="E1068" s="12">
        <v>2.6</v>
      </c>
      <c r="F1068" s="12">
        <v>162.19999999999999</v>
      </c>
      <c r="G1068" s="12">
        <v>170.8</v>
      </c>
      <c r="H1068" s="12">
        <v>5.3</v>
      </c>
      <c r="I1068" s="12">
        <v>46.4</v>
      </c>
      <c r="J1068" s="12">
        <v>41.8</v>
      </c>
      <c r="K1068" s="12">
        <v>-9.91</v>
      </c>
      <c r="L1068" s="12">
        <v>4.9000000000000004</v>
      </c>
      <c r="M1068" s="12">
        <v>3.8</v>
      </c>
      <c r="N1068" s="12">
        <v>-22.45</v>
      </c>
      <c r="O1068" s="12">
        <v>110.9</v>
      </c>
      <c r="P1068" s="12">
        <v>124.1</v>
      </c>
      <c r="Q1068" s="12">
        <v>11.9</v>
      </c>
      <c r="R1068" s="12">
        <v>16.84</v>
      </c>
      <c r="S1068" s="13">
        <v>0.76</v>
      </c>
      <c r="T1068" s="13">
        <v>0.86</v>
      </c>
      <c r="U1068" s="16">
        <v>13.9</v>
      </c>
      <c r="V1068" s="76">
        <v>842.7</v>
      </c>
      <c r="W1068" s="76">
        <v>803</v>
      </c>
      <c r="X1068" s="76">
        <v>-4.71</v>
      </c>
      <c r="Y1068" s="15">
        <v>146.5</v>
      </c>
      <c r="Z1068" s="12">
        <v>143.9</v>
      </c>
      <c r="AA1068" s="56">
        <v>-1.77</v>
      </c>
      <c r="AB1068" s="71">
        <v>43373</v>
      </c>
      <c r="AC1068" s="51">
        <v>6.7</v>
      </c>
      <c r="AD1068" s="45" t="s">
        <v>956</v>
      </c>
    </row>
    <row r="1069" spans="2:30" ht="18" x14ac:dyDescent="0.35">
      <c r="B1069" s="20" t="s">
        <v>15</v>
      </c>
      <c r="C1069" s="12">
        <v>982.8</v>
      </c>
      <c r="D1069" s="12">
        <v>980.1</v>
      </c>
      <c r="E1069" s="12">
        <v>-0.3</v>
      </c>
      <c r="F1069" s="12">
        <v>207</v>
      </c>
      <c r="G1069" s="12">
        <v>231.4</v>
      </c>
      <c r="H1069" s="12">
        <v>11.79</v>
      </c>
      <c r="I1069" s="12">
        <v>57.2</v>
      </c>
      <c r="J1069" s="12">
        <v>49.7</v>
      </c>
      <c r="K1069" s="12">
        <v>-13.11</v>
      </c>
      <c r="L1069" s="12">
        <v>13.1</v>
      </c>
      <c r="M1069" s="12">
        <v>12.4</v>
      </c>
      <c r="N1069" s="12">
        <v>-5.34</v>
      </c>
      <c r="O1069" s="12">
        <v>133.4</v>
      </c>
      <c r="P1069" s="12">
        <v>165</v>
      </c>
      <c r="Q1069" s="12">
        <v>23.69</v>
      </c>
      <c r="R1069" s="12">
        <v>16.84</v>
      </c>
      <c r="S1069" s="13">
        <v>2.29</v>
      </c>
      <c r="T1069" s="13">
        <v>2.88</v>
      </c>
      <c r="U1069" s="16">
        <v>25.8</v>
      </c>
      <c r="V1069" s="76">
        <v>2334.4</v>
      </c>
      <c r="W1069" s="76">
        <v>2190.4</v>
      </c>
      <c r="X1069" s="76">
        <v>-6.17</v>
      </c>
      <c r="Y1069" s="15">
        <v>58.3</v>
      </c>
      <c r="Z1069" s="12">
        <v>57.334000000000003</v>
      </c>
      <c r="AA1069" s="56">
        <v>-1.66</v>
      </c>
      <c r="AB1069" s="71">
        <v>43372</v>
      </c>
      <c r="AC1069" s="51">
        <v>14.3</v>
      </c>
      <c r="AD1069" s="45" t="s">
        <v>696</v>
      </c>
    </row>
    <row r="1070" spans="2:30" ht="18" x14ac:dyDescent="0.35">
      <c r="B1070" s="20" t="s">
        <v>378</v>
      </c>
      <c r="C1070" s="12">
        <v>754.9</v>
      </c>
      <c r="D1070" s="12">
        <v>777.7</v>
      </c>
      <c r="E1070" s="12">
        <v>3</v>
      </c>
      <c r="F1070" s="12">
        <v>145.4</v>
      </c>
      <c r="G1070" s="12">
        <v>167.6</v>
      </c>
      <c r="H1070" s="12">
        <v>15.27</v>
      </c>
      <c r="I1070" s="12">
        <v>18.5</v>
      </c>
      <c r="J1070" s="12">
        <v>31.5</v>
      </c>
      <c r="K1070" s="12">
        <v>70.27</v>
      </c>
      <c r="L1070" s="12">
        <v>15.8</v>
      </c>
      <c r="M1070" s="12">
        <v>13</v>
      </c>
      <c r="N1070" s="12">
        <v>-17.72</v>
      </c>
      <c r="O1070" s="12">
        <v>118.7</v>
      </c>
      <c r="P1070" s="12">
        <v>131.4</v>
      </c>
      <c r="Q1070" s="12">
        <v>10.7</v>
      </c>
      <c r="R1070" s="12">
        <v>16.899999999999999</v>
      </c>
      <c r="S1070" s="13">
        <v>1.06</v>
      </c>
      <c r="T1070" s="13">
        <v>1.21</v>
      </c>
      <c r="U1070" s="16">
        <v>14.5</v>
      </c>
      <c r="V1070" s="76">
        <v>3624.5</v>
      </c>
      <c r="W1070" s="76">
        <v>3958.4</v>
      </c>
      <c r="X1070" s="76">
        <v>9.2100000000000009</v>
      </c>
      <c r="Y1070" s="15">
        <v>111.97499999999999</v>
      </c>
      <c r="Z1070" s="12">
        <v>108.30200000000001</v>
      </c>
      <c r="AA1070" s="56">
        <v>-3.28</v>
      </c>
      <c r="AB1070" s="71">
        <v>43373</v>
      </c>
      <c r="AC1070" s="51">
        <v>13.9</v>
      </c>
      <c r="AD1070" s="45" t="s">
        <v>702</v>
      </c>
    </row>
    <row r="1071" spans="2:30" ht="18" x14ac:dyDescent="0.35">
      <c r="B1071" s="20" t="s">
        <v>450</v>
      </c>
      <c r="C1071" s="12">
        <v>12779</v>
      </c>
      <c r="D1071" s="12">
        <v>14307</v>
      </c>
      <c r="E1071" s="12">
        <v>12</v>
      </c>
      <c r="F1071" s="12">
        <v>2831</v>
      </c>
      <c r="G1071" s="12">
        <v>3391</v>
      </c>
      <c r="H1071" s="12">
        <v>19.78</v>
      </c>
      <c r="I1071" s="12">
        <v>829</v>
      </c>
      <c r="J1071" s="12">
        <v>683</v>
      </c>
      <c r="K1071" s="12">
        <v>-17.61</v>
      </c>
      <c r="L1071" s="12">
        <v>137</v>
      </c>
      <c r="M1071" s="12">
        <v>189</v>
      </c>
      <c r="N1071" s="12">
        <v>37.96</v>
      </c>
      <c r="O1071" s="12">
        <v>1747</v>
      </c>
      <c r="P1071" s="12">
        <v>2422</v>
      </c>
      <c r="Q1071" s="12">
        <v>38.64</v>
      </c>
      <c r="R1071" s="12">
        <v>16.93</v>
      </c>
      <c r="S1071" s="13">
        <v>1.1299999999999999</v>
      </c>
      <c r="T1071" s="13">
        <v>1.62</v>
      </c>
      <c r="U1071" s="16">
        <v>43.3</v>
      </c>
      <c r="V1071" s="76">
        <v>54474</v>
      </c>
      <c r="W1071" s="76">
        <v>49825</v>
      </c>
      <c r="X1071" s="76">
        <v>-8.5299999999999994</v>
      </c>
      <c r="Y1071" s="15">
        <v>1548</v>
      </c>
      <c r="Z1071" s="12">
        <v>1498</v>
      </c>
      <c r="AA1071" s="56">
        <v>-3.23</v>
      </c>
      <c r="AB1071" s="71">
        <v>43372</v>
      </c>
      <c r="AC1071" s="51">
        <v>15.8</v>
      </c>
      <c r="AD1071" s="45" t="s">
        <v>734</v>
      </c>
    </row>
    <row r="1072" spans="2:30" ht="18" x14ac:dyDescent="0.35">
      <c r="B1072" s="20" t="s">
        <v>1613</v>
      </c>
      <c r="C1072" s="12">
        <v>3161</v>
      </c>
      <c r="D1072" s="12">
        <v>3372</v>
      </c>
      <c r="E1072" s="12">
        <v>6.7</v>
      </c>
      <c r="F1072" s="12">
        <v>840</v>
      </c>
      <c r="G1072" s="12">
        <v>908</v>
      </c>
      <c r="H1072" s="12">
        <v>8.1</v>
      </c>
      <c r="I1072" s="12">
        <v>73</v>
      </c>
      <c r="J1072" s="12">
        <v>83</v>
      </c>
      <c r="K1072" s="12">
        <v>13.7</v>
      </c>
      <c r="L1072" s="12">
        <v>83</v>
      </c>
      <c r="M1072" s="12">
        <v>126</v>
      </c>
      <c r="N1072" s="12">
        <v>51.81</v>
      </c>
      <c r="O1072" s="12">
        <v>569</v>
      </c>
      <c r="P1072" s="12">
        <v>571</v>
      </c>
      <c r="Q1072" s="12">
        <v>0.35</v>
      </c>
      <c r="R1072" s="12">
        <v>16.93</v>
      </c>
      <c r="S1072" s="13">
        <v>0.72</v>
      </c>
      <c r="T1072" s="13">
        <v>0.73</v>
      </c>
      <c r="U1072" s="16">
        <v>1</v>
      </c>
      <c r="V1072" s="76">
        <v>13912</v>
      </c>
      <c r="W1072" s="76">
        <v>16477</v>
      </c>
      <c r="X1072" s="76">
        <v>18.440000000000001</v>
      </c>
      <c r="Y1072" s="15">
        <v>792</v>
      </c>
      <c r="Z1072" s="12">
        <v>787</v>
      </c>
      <c r="AA1072" s="56">
        <v>-0.63</v>
      </c>
      <c r="AB1072" s="71">
        <v>43373</v>
      </c>
      <c r="AC1072" s="51">
        <v>16.5</v>
      </c>
      <c r="AD1072" s="45" t="s">
        <v>754</v>
      </c>
    </row>
    <row r="1073" spans="2:30" ht="18" x14ac:dyDescent="0.35">
      <c r="B1073" s="20" t="s">
        <v>1614</v>
      </c>
      <c r="C1073" s="12">
        <v>3076</v>
      </c>
      <c r="D1073" s="12">
        <v>2369</v>
      </c>
      <c r="E1073" s="12">
        <v>-23</v>
      </c>
      <c r="F1073" s="12">
        <v>413</v>
      </c>
      <c r="G1073" s="12">
        <v>675</v>
      </c>
      <c r="H1073" s="12">
        <v>63.44</v>
      </c>
      <c r="I1073" s="12">
        <v>-106</v>
      </c>
      <c r="J1073" s="12">
        <v>54</v>
      </c>
      <c r="K1073" s="12">
        <v>150.94</v>
      </c>
      <c r="L1073" s="12">
        <v>234</v>
      </c>
      <c r="M1073" s="12">
        <v>231</v>
      </c>
      <c r="N1073" s="12">
        <v>-1.28</v>
      </c>
      <c r="O1073" s="12">
        <v>296</v>
      </c>
      <c r="P1073" s="12">
        <v>401</v>
      </c>
      <c r="Q1073" s="12">
        <v>35.47</v>
      </c>
      <c r="R1073" s="12">
        <v>16.93</v>
      </c>
      <c r="S1073" s="13">
        <v>0.31</v>
      </c>
      <c r="T1073" s="13">
        <v>0.42</v>
      </c>
      <c r="U1073" s="16">
        <v>32.5</v>
      </c>
      <c r="V1073" s="76">
        <v>39547</v>
      </c>
      <c r="W1073" s="76">
        <v>43545</v>
      </c>
      <c r="X1073" s="76">
        <v>10.11</v>
      </c>
      <c r="Y1073" s="15">
        <v>944</v>
      </c>
      <c r="Z1073" s="12">
        <v>965</v>
      </c>
      <c r="AA1073" s="56">
        <v>2.2200000000000002</v>
      </c>
      <c r="AB1073" s="71">
        <v>43373</v>
      </c>
      <c r="AC1073" s="51">
        <v>11.9</v>
      </c>
      <c r="AD1073" s="45" t="s">
        <v>705</v>
      </c>
    </row>
    <row r="1074" spans="2:30" ht="18" x14ac:dyDescent="0.35">
      <c r="B1074" s="20" t="s">
        <v>1615</v>
      </c>
      <c r="C1074" s="12">
        <v>31.9</v>
      </c>
      <c r="D1074" s="12">
        <v>32.799999999999997</v>
      </c>
      <c r="E1074" s="12">
        <v>2.8</v>
      </c>
      <c r="F1074" s="12">
        <v>13.9</v>
      </c>
      <c r="G1074" s="12">
        <v>13.2</v>
      </c>
      <c r="H1074" s="12">
        <v>-5.04</v>
      </c>
      <c r="I1074" s="12">
        <v>0</v>
      </c>
      <c r="J1074" s="12">
        <v>0</v>
      </c>
      <c r="K1074" s="12"/>
      <c r="L1074" s="12">
        <v>3.3</v>
      </c>
      <c r="M1074" s="12">
        <v>3.4</v>
      </c>
      <c r="N1074" s="12">
        <v>3.03</v>
      </c>
      <c r="O1074" s="12">
        <v>6.1</v>
      </c>
      <c r="P1074" s="12">
        <v>5.6</v>
      </c>
      <c r="Q1074" s="12">
        <v>-8.1999999999999993</v>
      </c>
      <c r="R1074" s="12">
        <v>17.07</v>
      </c>
      <c r="S1074" s="13">
        <v>0.16</v>
      </c>
      <c r="T1074" s="13">
        <v>0.14000000000000001</v>
      </c>
      <c r="U1074" s="16">
        <v>-8.6</v>
      </c>
      <c r="V1074" s="76">
        <v>389.2</v>
      </c>
      <c r="W1074" s="76">
        <v>432.9</v>
      </c>
      <c r="X1074" s="76">
        <v>11.23</v>
      </c>
      <c r="Y1074" s="15">
        <v>38.57</v>
      </c>
      <c r="Z1074" s="12">
        <v>38.823</v>
      </c>
      <c r="AA1074" s="56">
        <v>0.66</v>
      </c>
      <c r="AB1074" s="71">
        <v>43312</v>
      </c>
      <c r="AC1074" s="51">
        <v>37.9</v>
      </c>
      <c r="AD1074" s="45" t="s">
        <v>721</v>
      </c>
    </row>
    <row r="1075" spans="2:30" ht="18" x14ac:dyDescent="0.35">
      <c r="B1075" s="20" t="s">
        <v>1616</v>
      </c>
      <c r="C1075" s="12">
        <v>819.1</v>
      </c>
      <c r="D1075" s="12">
        <v>873.6</v>
      </c>
      <c r="E1075" s="12">
        <v>6.7</v>
      </c>
      <c r="F1075" s="12">
        <v>102.9</v>
      </c>
      <c r="G1075" s="12">
        <v>173.7</v>
      </c>
      <c r="H1075" s="12">
        <v>68.8</v>
      </c>
      <c r="I1075" s="12">
        <v>14.8</v>
      </c>
      <c r="J1075" s="12">
        <v>24.6</v>
      </c>
      <c r="K1075" s="12">
        <v>66.22</v>
      </c>
      <c r="L1075" s="12">
        <v>0</v>
      </c>
      <c r="M1075" s="12">
        <v>0</v>
      </c>
      <c r="N1075" s="12"/>
      <c r="O1075" s="12">
        <v>88</v>
      </c>
      <c r="P1075" s="12">
        <v>149.1</v>
      </c>
      <c r="Q1075" s="12">
        <v>69.430000000000007</v>
      </c>
      <c r="R1075" s="12">
        <v>17.07</v>
      </c>
      <c r="S1075" s="13">
        <v>0.51</v>
      </c>
      <c r="T1075" s="13">
        <v>0.88</v>
      </c>
      <c r="U1075" s="16">
        <v>73.099999999999994</v>
      </c>
      <c r="V1075" s="76">
        <v>4355.3999999999996</v>
      </c>
      <c r="W1075" s="76">
        <v>4308.8</v>
      </c>
      <c r="X1075" s="76">
        <v>-1.07</v>
      </c>
      <c r="Y1075" s="15">
        <v>172.245</v>
      </c>
      <c r="Z1075" s="12">
        <v>168.59399999999999</v>
      </c>
      <c r="AA1075" s="56">
        <v>-2.12</v>
      </c>
      <c r="AB1075" s="71">
        <v>43373</v>
      </c>
      <c r="AC1075" s="51">
        <v>15.3</v>
      </c>
      <c r="AD1075" s="45" t="s">
        <v>726</v>
      </c>
    </row>
    <row r="1076" spans="2:30" ht="18" x14ac:dyDescent="0.35">
      <c r="B1076" s="20" t="s">
        <v>1617</v>
      </c>
      <c r="C1076" s="12">
        <v>574.5</v>
      </c>
      <c r="D1076" s="12">
        <v>622.9</v>
      </c>
      <c r="E1076" s="12">
        <v>8.4</v>
      </c>
      <c r="F1076" s="12">
        <v>124.9</v>
      </c>
      <c r="G1076" s="12">
        <v>144.19999999999999</v>
      </c>
      <c r="H1076" s="12">
        <v>15.45</v>
      </c>
      <c r="I1076" s="12">
        <v>30</v>
      </c>
      <c r="J1076" s="12">
        <v>26.9</v>
      </c>
      <c r="K1076" s="12">
        <v>-10.33</v>
      </c>
      <c r="L1076" s="12">
        <v>11.1</v>
      </c>
      <c r="M1076" s="12">
        <v>11</v>
      </c>
      <c r="N1076" s="12">
        <v>-0.9</v>
      </c>
      <c r="O1076" s="12">
        <v>83.8</v>
      </c>
      <c r="P1076" s="12">
        <v>106.4</v>
      </c>
      <c r="Q1076" s="12">
        <v>26.97</v>
      </c>
      <c r="R1076" s="12">
        <v>17.079999999999998</v>
      </c>
      <c r="S1076" s="13">
        <v>1.08</v>
      </c>
      <c r="T1076" s="13">
        <v>1.37</v>
      </c>
      <c r="U1076" s="16">
        <v>26.7</v>
      </c>
      <c r="V1076" s="76">
        <v>1507.4</v>
      </c>
      <c r="W1076" s="76">
        <v>1494.2</v>
      </c>
      <c r="X1076" s="76">
        <v>-0.88</v>
      </c>
      <c r="Y1076" s="15">
        <v>77.522999999999996</v>
      </c>
      <c r="Z1076" s="12">
        <v>77.709000000000003</v>
      </c>
      <c r="AA1076" s="56">
        <v>0.24</v>
      </c>
      <c r="AB1076" s="71">
        <v>43373</v>
      </c>
      <c r="AC1076" s="51">
        <v>23.5</v>
      </c>
      <c r="AD1076" s="45" t="s">
        <v>696</v>
      </c>
    </row>
    <row r="1077" spans="2:30" ht="18" x14ac:dyDescent="0.35">
      <c r="B1077" s="20" t="s">
        <v>210</v>
      </c>
      <c r="C1077" s="12">
        <v>2254</v>
      </c>
      <c r="D1077" s="12">
        <v>2394</v>
      </c>
      <c r="E1077" s="12">
        <v>6.2</v>
      </c>
      <c r="F1077" s="12">
        <v>747</v>
      </c>
      <c r="G1077" s="12">
        <v>656</v>
      </c>
      <c r="H1077" s="12">
        <v>-12.18</v>
      </c>
      <c r="I1077" s="12">
        <v>252</v>
      </c>
      <c r="J1077" s="12">
        <v>117</v>
      </c>
      <c r="K1077" s="12">
        <v>-53.57</v>
      </c>
      <c r="L1077" s="12">
        <v>100</v>
      </c>
      <c r="M1077" s="12">
        <v>127</v>
      </c>
      <c r="N1077" s="12">
        <v>27</v>
      </c>
      <c r="O1077" s="12">
        <v>395</v>
      </c>
      <c r="P1077" s="12">
        <v>412</v>
      </c>
      <c r="Q1077" s="12">
        <v>4.3</v>
      </c>
      <c r="R1077" s="12">
        <v>17.21</v>
      </c>
      <c r="S1077" s="13">
        <v>0.78</v>
      </c>
      <c r="T1077" s="13">
        <v>0.81</v>
      </c>
      <c r="U1077" s="16">
        <v>4.2</v>
      </c>
      <c r="V1077" s="76">
        <v>28033</v>
      </c>
      <c r="W1077" s="76">
        <v>30714</v>
      </c>
      <c r="X1077" s="76">
        <v>9.56</v>
      </c>
      <c r="Y1077" s="15">
        <v>507</v>
      </c>
      <c r="Z1077" s="12">
        <v>507</v>
      </c>
      <c r="AA1077" s="56">
        <v>0</v>
      </c>
      <c r="AB1077" s="71">
        <v>43373</v>
      </c>
      <c r="AC1077" s="51">
        <v>19</v>
      </c>
      <c r="AD1077" s="45" t="s">
        <v>723</v>
      </c>
    </row>
    <row r="1078" spans="2:30" ht="18" x14ac:dyDescent="0.35">
      <c r="B1078" s="20" t="s">
        <v>1618</v>
      </c>
      <c r="C1078" s="12">
        <v>464.3</v>
      </c>
      <c r="D1078" s="12">
        <v>539</v>
      </c>
      <c r="E1078" s="12">
        <v>16.100000000000001</v>
      </c>
      <c r="F1078" s="12">
        <v>114.1</v>
      </c>
      <c r="G1078" s="12">
        <v>154.80000000000001</v>
      </c>
      <c r="H1078" s="12">
        <v>35.67</v>
      </c>
      <c r="I1078" s="12">
        <v>11.4</v>
      </c>
      <c r="J1078" s="12">
        <v>13.8</v>
      </c>
      <c r="K1078" s="12">
        <v>21.05</v>
      </c>
      <c r="L1078" s="12">
        <v>51.9</v>
      </c>
      <c r="M1078" s="12">
        <v>48.2</v>
      </c>
      <c r="N1078" s="12">
        <v>-7.13</v>
      </c>
      <c r="O1078" s="12">
        <v>50.8</v>
      </c>
      <c r="P1078" s="12">
        <v>92.8</v>
      </c>
      <c r="Q1078" s="12">
        <v>82.68</v>
      </c>
      <c r="R1078" s="12">
        <v>17.22</v>
      </c>
      <c r="S1078" s="13">
        <v>0.23</v>
      </c>
      <c r="T1078" s="13">
        <v>0.43</v>
      </c>
      <c r="U1078" s="16">
        <v>84.4</v>
      </c>
      <c r="V1078" s="76">
        <v>4537.2</v>
      </c>
      <c r="W1078" s="76">
        <v>3967.2</v>
      </c>
      <c r="X1078" s="76">
        <v>-12.56</v>
      </c>
      <c r="Y1078" s="15">
        <v>218.095</v>
      </c>
      <c r="Z1078" s="12">
        <v>216.34800000000001</v>
      </c>
      <c r="AA1078" s="56">
        <v>-0.8</v>
      </c>
      <c r="AB1078" s="71">
        <v>43373</v>
      </c>
      <c r="AC1078" s="51">
        <v>8.9</v>
      </c>
      <c r="AD1078" s="45" t="s">
        <v>734</v>
      </c>
    </row>
    <row r="1079" spans="2:30" ht="18" x14ac:dyDescent="0.35">
      <c r="B1079" s="20" t="s">
        <v>1619</v>
      </c>
      <c r="C1079" s="12">
        <v>6.3</v>
      </c>
      <c r="D1079" s="12">
        <v>11.6</v>
      </c>
      <c r="E1079" s="12">
        <v>84.1</v>
      </c>
      <c r="F1079" s="12">
        <v>1.7</v>
      </c>
      <c r="G1079" s="12">
        <v>5.8</v>
      </c>
      <c r="H1079" s="12">
        <v>241.18</v>
      </c>
      <c r="I1079" s="12">
        <v>0</v>
      </c>
      <c r="J1079" s="12">
        <v>0</v>
      </c>
      <c r="K1079" s="12"/>
      <c r="L1079" s="12">
        <v>2.4</v>
      </c>
      <c r="M1079" s="12">
        <v>3.7</v>
      </c>
      <c r="N1079" s="12">
        <v>54.17</v>
      </c>
      <c r="O1079" s="12">
        <v>-0.7</v>
      </c>
      <c r="P1079" s="12">
        <v>2</v>
      </c>
      <c r="Q1079" s="12">
        <v>385.71</v>
      </c>
      <c r="R1079" s="12">
        <v>17.239999999999998</v>
      </c>
      <c r="S1079" s="13">
        <v>-0.04</v>
      </c>
      <c r="T1079" s="13">
        <v>0.11</v>
      </c>
      <c r="U1079" s="16">
        <v>378</v>
      </c>
      <c r="V1079" s="76">
        <v>292.3</v>
      </c>
      <c r="W1079" s="76">
        <v>440.3</v>
      </c>
      <c r="X1079" s="76">
        <v>50.63</v>
      </c>
      <c r="Y1079" s="15">
        <v>18.190000000000001</v>
      </c>
      <c r="Z1079" s="12">
        <v>18.23</v>
      </c>
      <c r="AA1079" s="56">
        <v>0.22</v>
      </c>
      <c r="AB1079" s="71">
        <v>43373</v>
      </c>
      <c r="AC1079" s="51">
        <v>56.4</v>
      </c>
      <c r="AD1079" s="45" t="s">
        <v>853</v>
      </c>
    </row>
    <row r="1080" spans="2:30" ht="18" x14ac:dyDescent="0.35">
      <c r="B1080" s="20" t="s">
        <v>377</v>
      </c>
      <c r="C1080" s="12">
        <v>698.8</v>
      </c>
      <c r="D1080" s="12">
        <v>734.8</v>
      </c>
      <c r="E1080" s="12">
        <v>5.2</v>
      </c>
      <c r="F1080" s="12">
        <v>139.6</v>
      </c>
      <c r="G1080" s="12">
        <v>160.4</v>
      </c>
      <c r="H1080" s="12">
        <v>14.9</v>
      </c>
      <c r="I1080" s="12">
        <v>34.700000000000003</v>
      </c>
      <c r="J1080" s="12">
        <v>33.700000000000003</v>
      </c>
      <c r="K1080" s="12">
        <v>-2.88</v>
      </c>
      <c r="L1080" s="12">
        <v>8.1999999999999993</v>
      </c>
      <c r="M1080" s="12">
        <v>9</v>
      </c>
      <c r="N1080" s="12">
        <v>9.76</v>
      </c>
      <c r="O1080" s="12">
        <v>105</v>
      </c>
      <c r="P1080" s="12">
        <v>126.7</v>
      </c>
      <c r="Q1080" s="12">
        <v>20.67</v>
      </c>
      <c r="R1080" s="12">
        <v>17.239999999999998</v>
      </c>
      <c r="S1080" s="13">
        <v>3.99</v>
      </c>
      <c r="T1080" s="13">
        <v>4.93</v>
      </c>
      <c r="U1080" s="16">
        <v>23.6</v>
      </c>
      <c r="V1080" s="76">
        <v>1984.2</v>
      </c>
      <c r="W1080" s="76">
        <v>2026</v>
      </c>
      <c r="X1080" s="76">
        <v>2.11</v>
      </c>
      <c r="Y1080" s="15">
        <v>26.303999999999998</v>
      </c>
      <c r="Z1080" s="12">
        <v>25.683</v>
      </c>
      <c r="AA1080" s="56">
        <v>-2.36</v>
      </c>
      <c r="AB1080" s="71">
        <v>43373</v>
      </c>
      <c r="AC1080" s="51">
        <v>32.799999999999997</v>
      </c>
      <c r="AD1080" s="45" t="s">
        <v>696</v>
      </c>
    </row>
    <row r="1081" spans="2:30" ht="18" x14ac:dyDescent="0.35">
      <c r="B1081" s="20" t="s">
        <v>364</v>
      </c>
      <c r="C1081" s="12">
        <v>3243.6</v>
      </c>
      <c r="D1081" s="12">
        <v>3104.3</v>
      </c>
      <c r="E1081" s="12">
        <v>-4.3</v>
      </c>
      <c r="F1081" s="12">
        <v>810.3</v>
      </c>
      <c r="G1081" s="12">
        <v>436.9</v>
      </c>
      <c r="H1081" s="12">
        <v>-46.08</v>
      </c>
      <c r="I1081" s="12">
        <v>241.8</v>
      </c>
      <c r="J1081" s="12">
        <v>-283</v>
      </c>
      <c r="K1081" s="12">
        <v>-217.04</v>
      </c>
      <c r="L1081" s="12">
        <v>166.9</v>
      </c>
      <c r="M1081" s="12">
        <v>180.1</v>
      </c>
      <c r="N1081" s="12">
        <v>7.91</v>
      </c>
      <c r="O1081" s="12">
        <v>398.2</v>
      </c>
      <c r="P1081" s="12">
        <v>536.4</v>
      </c>
      <c r="Q1081" s="12">
        <v>34.71</v>
      </c>
      <c r="R1081" s="12">
        <v>17.28</v>
      </c>
      <c r="S1081" s="13">
        <v>2.21</v>
      </c>
      <c r="T1081" s="13">
        <v>2.92</v>
      </c>
      <c r="U1081" s="16">
        <v>32.4</v>
      </c>
      <c r="V1081" s="76">
        <v>37505</v>
      </c>
      <c r="W1081" s="76">
        <v>39860.699999999997</v>
      </c>
      <c r="X1081" s="76">
        <v>6.28</v>
      </c>
      <c r="Y1081" s="15">
        <v>180.464</v>
      </c>
      <c r="Z1081" s="12">
        <v>183.66499999999999</v>
      </c>
      <c r="AA1081" s="56">
        <v>1.77</v>
      </c>
      <c r="AB1081" s="71">
        <v>43373</v>
      </c>
      <c r="AC1081" s="51">
        <v>15.8</v>
      </c>
      <c r="AD1081" s="45" t="s">
        <v>723</v>
      </c>
    </row>
    <row r="1082" spans="2:30" ht="18" x14ac:dyDescent="0.35">
      <c r="B1082" s="20" t="s">
        <v>1620</v>
      </c>
      <c r="C1082" s="12">
        <v>90.2</v>
      </c>
      <c r="D1082" s="12">
        <v>115.5</v>
      </c>
      <c r="E1082" s="12">
        <v>28</v>
      </c>
      <c r="F1082" s="12">
        <v>31.4</v>
      </c>
      <c r="G1082" s="12">
        <v>42.8</v>
      </c>
      <c r="H1082" s="12">
        <v>36.31</v>
      </c>
      <c r="I1082" s="12">
        <v>-0.1</v>
      </c>
      <c r="J1082" s="12">
        <v>1.2</v>
      </c>
      <c r="K1082" s="12">
        <v>1300</v>
      </c>
      <c r="L1082" s="12">
        <v>14</v>
      </c>
      <c r="M1082" s="12">
        <v>19.8</v>
      </c>
      <c r="N1082" s="12">
        <v>41.43</v>
      </c>
      <c r="O1082" s="12">
        <v>17.600000000000001</v>
      </c>
      <c r="P1082" s="12">
        <v>20</v>
      </c>
      <c r="Q1082" s="12">
        <v>13.64</v>
      </c>
      <c r="R1082" s="12">
        <v>17.32</v>
      </c>
      <c r="S1082" s="13">
        <v>0.9</v>
      </c>
      <c r="T1082" s="13">
        <v>1.03</v>
      </c>
      <c r="U1082" s="16">
        <v>14.6</v>
      </c>
      <c r="V1082" s="76">
        <v>1857.6</v>
      </c>
      <c r="W1082" s="76">
        <v>2302.6999999999998</v>
      </c>
      <c r="X1082" s="76">
        <v>23.96</v>
      </c>
      <c r="Y1082" s="15">
        <v>19.632999999999999</v>
      </c>
      <c r="Z1082" s="12">
        <v>19.492000000000001</v>
      </c>
      <c r="AA1082" s="56">
        <v>-0.72</v>
      </c>
      <c r="AB1082" s="71">
        <v>43373</v>
      </c>
      <c r="AC1082" s="51">
        <v>6.2</v>
      </c>
      <c r="AD1082" s="45" t="s">
        <v>1262</v>
      </c>
    </row>
    <row r="1083" spans="2:30" ht="18" x14ac:dyDescent="0.35">
      <c r="B1083" s="20" t="s">
        <v>1621</v>
      </c>
      <c r="C1083" s="12">
        <v>47.4</v>
      </c>
      <c r="D1083" s="12">
        <v>71.5</v>
      </c>
      <c r="E1083" s="12">
        <v>50.8</v>
      </c>
      <c r="F1083" s="12">
        <v>25.1</v>
      </c>
      <c r="G1083" s="12">
        <v>39</v>
      </c>
      <c r="H1083" s="12">
        <v>55.38</v>
      </c>
      <c r="I1083" s="12">
        <v>7.9</v>
      </c>
      <c r="J1083" s="12">
        <v>0</v>
      </c>
      <c r="K1083" s="12">
        <v>-100</v>
      </c>
      <c r="L1083" s="12">
        <v>2.7</v>
      </c>
      <c r="M1083" s="12">
        <v>0.2</v>
      </c>
      <c r="N1083" s="12">
        <v>-92.59</v>
      </c>
      <c r="O1083" s="12">
        <v>13.4</v>
      </c>
      <c r="P1083" s="12">
        <v>12.4</v>
      </c>
      <c r="Q1083" s="12">
        <v>-7.46</v>
      </c>
      <c r="R1083" s="12">
        <v>17.34</v>
      </c>
      <c r="S1083" s="13">
        <v>0.51</v>
      </c>
      <c r="T1083" s="13">
        <v>0.45</v>
      </c>
      <c r="U1083" s="16">
        <v>-11.7</v>
      </c>
      <c r="V1083" s="76">
        <v>238.6</v>
      </c>
      <c r="W1083" s="76">
        <v>658.6</v>
      </c>
      <c r="X1083" s="76">
        <v>176.03</v>
      </c>
      <c r="Y1083" s="15">
        <v>26.375</v>
      </c>
      <c r="Z1083" s="12">
        <v>27.518999999999998</v>
      </c>
      <c r="AA1083" s="56">
        <v>4.34</v>
      </c>
      <c r="AB1083" s="71">
        <v>43373</v>
      </c>
      <c r="AC1083" s="51">
        <v>11.7</v>
      </c>
      <c r="AD1083" s="45" t="s">
        <v>722</v>
      </c>
    </row>
    <row r="1084" spans="2:30" ht="18" x14ac:dyDescent="0.35">
      <c r="B1084" s="20" t="s">
        <v>212</v>
      </c>
      <c r="C1084" s="12">
        <v>657.7</v>
      </c>
      <c r="D1084" s="12">
        <v>686.3</v>
      </c>
      <c r="E1084" s="12">
        <v>4.3</v>
      </c>
      <c r="F1084" s="12">
        <v>239.7</v>
      </c>
      <c r="G1084" s="12">
        <v>245.8</v>
      </c>
      <c r="H1084" s="12">
        <v>2.54</v>
      </c>
      <c r="I1084" s="12">
        <v>0</v>
      </c>
      <c r="J1084" s="12">
        <v>0</v>
      </c>
      <c r="K1084" s="12"/>
      <c r="L1084" s="12">
        <v>92</v>
      </c>
      <c r="M1084" s="12">
        <v>95.4</v>
      </c>
      <c r="N1084" s="12">
        <v>3.7</v>
      </c>
      <c r="O1084" s="12">
        <v>117.3</v>
      </c>
      <c r="P1084" s="12">
        <v>119.1</v>
      </c>
      <c r="Q1084" s="12">
        <v>1.53</v>
      </c>
      <c r="R1084" s="12">
        <v>17.350000000000001</v>
      </c>
      <c r="S1084" s="13">
        <v>0.76</v>
      </c>
      <c r="T1084" s="13">
        <v>0.77</v>
      </c>
      <c r="U1084" s="16">
        <v>1.4</v>
      </c>
      <c r="V1084" s="76">
        <v>13483.3</v>
      </c>
      <c r="W1084" s="76">
        <v>14260.9</v>
      </c>
      <c r="X1084" s="76">
        <v>5.77</v>
      </c>
      <c r="Y1084" s="15">
        <v>154.483</v>
      </c>
      <c r="Z1084" s="12">
        <v>154.678</v>
      </c>
      <c r="AA1084" s="56">
        <v>0.13</v>
      </c>
      <c r="AB1084" s="71">
        <v>43373</v>
      </c>
      <c r="AC1084" s="51">
        <v>37.299999999999997</v>
      </c>
      <c r="AD1084" s="45" t="s">
        <v>721</v>
      </c>
    </row>
    <row r="1085" spans="2:30" ht="18" x14ac:dyDescent="0.35">
      <c r="B1085" s="20" t="s">
        <v>1622</v>
      </c>
      <c r="C1085" s="12">
        <v>294.5</v>
      </c>
      <c r="D1085" s="12">
        <v>350.8</v>
      </c>
      <c r="E1085" s="12">
        <v>19.100000000000001</v>
      </c>
      <c r="F1085" s="12">
        <v>70.099999999999994</v>
      </c>
      <c r="G1085" s="12">
        <v>99.5</v>
      </c>
      <c r="H1085" s="12">
        <v>41.94</v>
      </c>
      <c r="I1085" s="12">
        <v>11.6</v>
      </c>
      <c r="J1085" s="12">
        <v>23</v>
      </c>
      <c r="K1085" s="12">
        <v>98.28</v>
      </c>
      <c r="L1085" s="12">
        <v>12.4</v>
      </c>
      <c r="M1085" s="12">
        <v>12.6</v>
      </c>
      <c r="N1085" s="12">
        <v>1.61</v>
      </c>
      <c r="O1085" s="12">
        <v>44.6</v>
      </c>
      <c r="P1085" s="12">
        <v>61.2</v>
      </c>
      <c r="Q1085" s="12">
        <v>37.22</v>
      </c>
      <c r="R1085" s="12">
        <v>17.45</v>
      </c>
      <c r="S1085" s="13">
        <v>0.41</v>
      </c>
      <c r="T1085" s="13">
        <v>0.56000000000000005</v>
      </c>
      <c r="U1085" s="16">
        <v>36.700000000000003</v>
      </c>
      <c r="V1085" s="76">
        <v>1260</v>
      </c>
      <c r="W1085" s="76">
        <v>1326.8</v>
      </c>
      <c r="X1085" s="76">
        <v>5.3</v>
      </c>
      <c r="Y1085" s="15">
        <v>109.7</v>
      </c>
      <c r="Z1085" s="12">
        <v>110.1</v>
      </c>
      <c r="AA1085" s="56">
        <v>0.36</v>
      </c>
      <c r="AB1085" s="71">
        <v>43373</v>
      </c>
      <c r="AC1085" s="51">
        <v>15.3</v>
      </c>
      <c r="AD1085" s="45" t="s">
        <v>761</v>
      </c>
    </row>
    <row r="1086" spans="2:30" ht="18" x14ac:dyDescent="0.35">
      <c r="B1086" s="20" t="s">
        <v>119</v>
      </c>
      <c r="C1086" s="12">
        <v>3484</v>
      </c>
      <c r="D1086" s="12">
        <v>3200</v>
      </c>
      <c r="E1086" s="12">
        <v>-8.1999999999999993</v>
      </c>
      <c r="F1086" s="12">
        <v>247</v>
      </c>
      <c r="G1086" s="12">
        <v>669</v>
      </c>
      <c r="H1086" s="12">
        <v>170.85</v>
      </c>
      <c r="I1086" s="12">
        <v>44</v>
      </c>
      <c r="J1086" s="12">
        <v>65</v>
      </c>
      <c r="K1086" s="12">
        <v>47.73</v>
      </c>
      <c r="L1086" s="12">
        <v>44</v>
      </c>
      <c r="M1086" s="12">
        <v>41</v>
      </c>
      <c r="N1086" s="12">
        <v>-6.82</v>
      </c>
      <c r="O1086" s="12">
        <v>159</v>
      </c>
      <c r="P1086" s="12">
        <v>563</v>
      </c>
      <c r="Q1086" s="12">
        <v>254.09</v>
      </c>
      <c r="R1086" s="12">
        <v>17.59</v>
      </c>
      <c r="S1086" s="13">
        <v>0.6</v>
      </c>
      <c r="T1086" s="13">
        <v>2.2599999999999998</v>
      </c>
      <c r="U1086" s="16">
        <v>279.10000000000002</v>
      </c>
      <c r="V1086" s="76">
        <v>10057</v>
      </c>
      <c r="W1086" s="76">
        <v>9126</v>
      </c>
      <c r="X1086" s="76">
        <v>-9.26</v>
      </c>
      <c r="Y1086" s="15">
        <v>266.98899999999998</v>
      </c>
      <c r="Z1086" s="12">
        <v>249.37799999999999</v>
      </c>
      <c r="AA1086" s="56">
        <v>-6.6</v>
      </c>
      <c r="AB1086" s="71">
        <v>43372</v>
      </c>
      <c r="AC1086" s="51">
        <v>12.3</v>
      </c>
      <c r="AD1086" s="45" t="s">
        <v>694</v>
      </c>
    </row>
    <row r="1087" spans="2:30" ht="18" x14ac:dyDescent="0.35">
      <c r="B1087" s="20" t="s">
        <v>159</v>
      </c>
      <c r="C1087" s="12">
        <v>3615</v>
      </c>
      <c r="D1087" s="12">
        <v>3613</v>
      </c>
      <c r="E1087" s="12">
        <v>-0.1</v>
      </c>
      <c r="F1087" s="12">
        <v>971</v>
      </c>
      <c r="G1087" s="12">
        <v>899</v>
      </c>
      <c r="H1087" s="12">
        <v>-7.42</v>
      </c>
      <c r="I1087" s="12">
        <v>266</v>
      </c>
      <c r="J1087" s="12">
        <v>197</v>
      </c>
      <c r="K1087" s="12">
        <v>-25.94</v>
      </c>
      <c r="L1087" s="12">
        <v>65</v>
      </c>
      <c r="M1087" s="12">
        <v>64</v>
      </c>
      <c r="N1087" s="12">
        <v>-1.54</v>
      </c>
      <c r="O1087" s="12">
        <v>640</v>
      </c>
      <c r="P1087" s="12">
        <v>638</v>
      </c>
      <c r="Q1087" s="12">
        <v>-0.31</v>
      </c>
      <c r="R1087" s="12">
        <v>17.66</v>
      </c>
      <c r="S1087" s="13">
        <v>1.85</v>
      </c>
      <c r="T1087" s="13">
        <v>1.9</v>
      </c>
      <c r="U1087" s="16">
        <v>2.9</v>
      </c>
      <c r="V1087" s="76">
        <v>11291</v>
      </c>
      <c r="W1087" s="76">
        <v>11777</v>
      </c>
      <c r="X1087" s="76">
        <v>4.3</v>
      </c>
      <c r="Y1087" s="15">
        <v>346</v>
      </c>
      <c r="Z1087" s="12">
        <v>335.3</v>
      </c>
      <c r="AA1087" s="56">
        <v>-3.09</v>
      </c>
      <c r="AB1087" s="71">
        <v>43373</v>
      </c>
      <c r="AC1087" s="51">
        <v>18.2</v>
      </c>
      <c r="AD1087" s="45" t="s">
        <v>712</v>
      </c>
    </row>
    <row r="1088" spans="2:30" ht="18" x14ac:dyDescent="0.35">
      <c r="B1088" s="20" t="s">
        <v>1623</v>
      </c>
      <c r="C1088" s="12">
        <v>427.8</v>
      </c>
      <c r="D1088" s="12">
        <v>484.8</v>
      </c>
      <c r="E1088" s="12">
        <v>13.3</v>
      </c>
      <c r="F1088" s="12">
        <v>107.3</v>
      </c>
      <c r="G1088" s="12">
        <v>118.7</v>
      </c>
      <c r="H1088" s="12">
        <v>10.62</v>
      </c>
      <c r="I1088" s="12">
        <v>33.6</v>
      </c>
      <c r="J1088" s="12">
        <v>25.3</v>
      </c>
      <c r="K1088" s="12">
        <v>-24.7</v>
      </c>
      <c r="L1088" s="12">
        <v>7.1</v>
      </c>
      <c r="M1088" s="12">
        <v>7.2</v>
      </c>
      <c r="N1088" s="12">
        <v>1.41</v>
      </c>
      <c r="O1088" s="12">
        <v>66.2</v>
      </c>
      <c r="P1088" s="12">
        <v>85.7</v>
      </c>
      <c r="Q1088" s="12">
        <v>29.46</v>
      </c>
      <c r="R1088" s="12">
        <v>17.68</v>
      </c>
      <c r="S1088" s="13">
        <v>1.46</v>
      </c>
      <c r="T1088" s="13">
        <v>1.97</v>
      </c>
      <c r="U1088" s="16">
        <v>34.799999999999997</v>
      </c>
      <c r="V1088" s="76">
        <v>10926.3</v>
      </c>
      <c r="W1088" s="76">
        <v>11264.1</v>
      </c>
      <c r="X1088" s="76">
        <v>3.09</v>
      </c>
      <c r="Y1088" s="15">
        <v>45.408000000000001</v>
      </c>
      <c r="Z1088" s="12">
        <v>43.588999999999999</v>
      </c>
      <c r="AA1088" s="56">
        <v>-4.01</v>
      </c>
      <c r="AB1088" s="71">
        <v>43373</v>
      </c>
      <c r="AC1088" s="51">
        <v>16</v>
      </c>
      <c r="AD1088" s="45" t="s">
        <v>729</v>
      </c>
    </row>
    <row r="1089" spans="2:30" ht="18" x14ac:dyDescent="0.35">
      <c r="B1089" s="20" t="s">
        <v>1624</v>
      </c>
      <c r="C1089" s="12">
        <v>140.19999999999999</v>
      </c>
      <c r="D1089" s="12">
        <v>166.4</v>
      </c>
      <c r="E1089" s="12">
        <v>18.7</v>
      </c>
      <c r="F1089" s="12">
        <v>30.4</v>
      </c>
      <c r="G1089" s="12">
        <v>39.299999999999997</v>
      </c>
      <c r="H1089" s="12">
        <v>29.28</v>
      </c>
      <c r="I1089" s="12">
        <v>10.199999999999999</v>
      </c>
      <c r="J1089" s="12">
        <v>9.8000000000000007</v>
      </c>
      <c r="K1089" s="12">
        <v>-3.92</v>
      </c>
      <c r="L1089" s="12">
        <v>0.1</v>
      </c>
      <c r="M1089" s="12">
        <v>0</v>
      </c>
      <c r="N1089" s="12">
        <v>-100</v>
      </c>
      <c r="O1089" s="12">
        <v>20.100000000000001</v>
      </c>
      <c r="P1089" s="12">
        <v>29.5</v>
      </c>
      <c r="Q1089" s="12">
        <v>46.77</v>
      </c>
      <c r="R1089" s="12">
        <v>17.73</v>
      </c>
      <c r="S1089" s="13">
        <v>0.34</v>
      </c>
      <c r="T1089" s="13">
        <v>0.5</v>
      </c>
      <c r="U1089" s="16">
        <v>46.8</v>
      </c>
      <c r="V1089" s="76">
        <v>99.6</v>
      </c>
      <c r="W1089" s="76">
        <v>106.3</v>
      </c>
      <c r="X1089" s="76">
        <v>6.73</v>
      </c>
      <c r="Y1089" s="15">
        <v>59.155999999999999</v>
      </c>
      <c r="Z1089" s="12">
        <v>59.084000000000003</v>
      </c>
      <c r="AA1089" s="56">
        <v>-0.12</v>
      </c>
      <c r="AB1089" s="71">
        <v>43373</v>
      </c>
      <c r="AC1089" s="51">
        <v>27.6</v>
      </c>
      <c r="AD1089" s="45" t="s">
        <v>760</v>
      </c>
    </row>
    <row r="1090" spans="2:30" ht="18" x14ac:dyDescent="0.35">
      <c r="B1090" s="20" t="s">
        <v>1625</v>
      </c>
      <c r="C1090" s="12">
        <v>22.6</v>
      </c>
      <c r="D1090" s="12">
        <v>32.1</v>
      </c>
      <c r="E1090" s="12">
        <v>42</v>
      </c>
      <c r="F1090" s="12">
        <v>29.2</v>
      </c>
      <c r="G1090" s="12">
        <v>8.3000000000000007</v>
      </c>
      <c r="H1090" s="12">
        <v>-71.58</v>
      </c>
      <c r="I1090" s="12">
        <v>4.5</v>
      </c>
      <c r="J1090" s="12">
        <v>0</v>
      </c>
      <c r="K1090" s="12">
        <v>-100</v>
      </c>
      <c r="L1090" s="12">
        <v>0</v>
      </c>
      <c r="M1090" s="12">
        <v>0</v>
      </c>
      <c r="N1090" s="12"/>
      <c r="O1090" s="12">
        <v>18.7</v>
      </c>
      <c r="P1090" s="12">
        <v>5.7</v>
      </c>
      <c r="Q1090" s="12">
        <v>-69.52</v>
      </c>
      <c r="R1090" s="12">
        <v>17.760000000000002</v>
      </c>
      <c r="S1090" s="13">
        <v>0.6</v>
      </c>
      <c r="T1090" s="13">
        <v>0.18</v>
      </c>
      <c r="U1090" s="16">
        <v>-70.099999999999994</v>
      </c>
      <c r="V1090" s="76">
        <v>1199</v>
      </c>
      <c r="W1090" s="76">
        <v>1449.1</v>
      </c>
      <c r="X1090" s="76">
        <v>20.86</v>
      </c>
      <c r="Y1090" s="15">
        <v>31.114999999999998</v>
      </c>
      <c r="Z1090" s="12">
        <v>31.477</v>
      </c>
      <c r="AA1090" s="56">
        <v>1.1599999999999999</v>
      </c>
      <c r="AB1090" s="71">
        <v>43373</v>
      </c>
      <c r="AC1090" s="51">
        <v>250</v>
      </c>
      <c r="AD1090" s="45" t="s">
        <v>742</v>
      </c>
    </row>
    <row r="1091" spans="2:30" ht="18" x14ac:dyDescent="0.35">
      <c r="B1091" s="20" t="s">
        <v>1626</v>
      </c>
      <c r="C1091" s="12">
        <v>1509.6</v>
      </c>
      <c r="D1091" s="12">
        <v>2235.9</v>
      </c>
      <c r="E1091" s="12">
        <v>48.1</v>
      </c>
      <c r="F1091" s="12">
        <v>-328.1</v>
      </c>
      <c r="G1091" s="12">
        <v>557</v>
      </c>
      <c r="H1091" s="12">
        <v>-269.77</v>
      </c>
      <c r="I1091" s="12">
        <v>-98.9</v>
      </c>
      <c r="J1091" s="12">
        <v>110</v>
      </c>
      <c r="K1091" s="12">
        <v>211.22</v>
      </c>
      <c r="L1091" s="12">
        <v>31.8</v>
      </c>
      <c r="M1091" s="12">
        <v>38</v>
      </c>
      <c r="N1091" s="12">
        <v>19.5</v>
      </c>
      <c r="O1091" s="12">
        <v>-262.39999999999998</v>
      </c>
      <c r="P1091" s="12">
        <v>397.4</v>
      </c>
      <c r="Q1091" s="12">
        <v>251.45</v>
      </c>
      <c r="R1091" s="12">
        <v>17.77</v>
      </c>
      <c r="S1091" s="13">
        <v>-18.82</v>
      </c>
      <c r="T1091" s="13">
        <v>0.08</v>
      </c>
      <c r="U1091" s="16">
        <v>251.5</v>
      </c>
      <c r="V1091" s="76">
        <v>19610.5</v>
      </c>
      <c r="W1091" s="76">
        <v>24174.3</v>
      </c>
      <c r="X1091" s="76">
        <v>23.27</v>
      </c>
      <c r="Y1091" s="15">
        <v>13.946999999999999</v>
      </c>
      <c r="Z1091" s="12">
        <v>13.943</v>
      </c>
      <c r="AA1091" s="56">
        <v>-0.03</v>
      </c>
      <c r="AB1091" s="71">
        <v>43373</v>
      </c>
      <c r="AC1091" s="51">
        <v>21.8</v>
      </c>
      <c r="AD1091" s="45" t="s">
        <v>698</v>
      </c>
    </row>
    <row r="1092" spans="2:30" ht="18" x14ac:dyDescent="0.35">
      <c r="B1092" s="20" t="s">
        <v>1627</v>
      </c>
      <c r="C1092" s="12">
        <v>204.6</v>
      </c>
      <c r="D1092" s="12">
        <v>212.8</v>
      </c>
      <c r="E1092" s="12">
        <v>4</v>
      </c>
      <c r="F1092" s="12">
        <v>82.9</v>
      </c>
      <c r="G1092" s="12">
        <v>83.7</v>
      </c>
      <c r="H1092" s="12">
        <v>0.97</v>
      </c>
      <c r="I1092" s="12">
        <v>21.5</v>
      </c>
      <c r="J1092" s="12">
        <v>14.2</v>
      </c>
      <c r="K1092" s="12">
        <v>-33.950000000000003</v>
      </c>
      <c r="L1092" s="12">
        <v>2.9</v>
      </c>
      <c r="M1092" s="12">
        <v>2.8</v>
      </c>
      <c r="N1092" s="12">
        <v>-3.45</v>
      </c>
      <c r="O1092" s="12">
        <v>28</v>
      </c>
      <c r="P1092" s="12">
        <v>37.9</v>
      </c>
      <c r="Q1092" s="12">
        <v>35.36</v>
      </c>
      <c r="R1092" s="12">
        <v>17.809999999999999</v>
      </c>
      <c r="S1092" s="13">
        <v>0.61</v>
      </c>
      <c r="T1092" s="13">
        <v>0.77</v>
      </c>
      <c r="U1092" s="16">
        <v>25.7</v>
      </c>
      <c r="V1092" s="76">
        <v>1004.8</v>
      </c>
      <c r="W1092" s="76">
        <v>747.9</v>
      </c>
      <c r="X1092" s="76">
        <v>-25.57</v>
      </c>
      <c r="Y1092" s="15">
        <v>45.89</v>
      </c>
      <c r="Z1092" s="12">
        <v>49.4</v>
      </c>
      <c r="AA1092" s="56">
        <v>7.65</v>
      </c>
      <c r="AB1092" s="71">
        <v>43373</v>
      </c>
      <c r="AC1092" s="51">
        <v>9.1999999999999993</v>
      </c>
      <c r="AD1092" s="45" t="s">
        <v>727</v>
      </c>
    </row>
    <row r="1093" spans="2:30" ht="18" x14ac:dyDescent="0.35">
      <c r="B1093" s="20" t="s">
        <v>110</v>
      </c>
      <c r="C1093" s="12">
        <v>960</v>
      </c>
      <c r="D1093" s="12">
        <v>1273</v>
      </c>
      <c r="E1093" s="12">
        <v>32.6</v>
      </c>
      <c r="F1093" s="12">
        <v>-120</v>
      </c>
      <c r="G1093" s="12">
        <v>377</v>
      </c>
      <c r="H1093" s="12">
        <v>-414.17</v>
      </c>
      <c r="I1093" s="12">
        <v>-93</v>
      </c>
      <c r="J1093" s="12">
        <v>59</v>
      </c>
      <c r="K1093" s="12">
        <v>163.44</v>
      </c>
      <c r="L1093" s="12">
        <v>88</v>
      </c>
      <c r="M1093" s="12">
        <v>70</v>
      </c>
      <c r="N1093" s="12">
        <v>-20.45</v>
      </c>
      <c r="O1093" s="12">
        <v>-136</v>
      </c>
      <c r="P1093" s="12">
        <v>227</v>
      </c>
      <c r="Q1093" s="12">
        <v>266.91000000000003</v>
      </c>
      <c r="R1093" s="12">
        <v>17.829999999999998</v>
      </c>
      <c r="S1093" s="13">
        <v>-0.28000000000000003</v>
      </c>
      <c r="T1093" s="13">
        <v>0.47</v>
      </c>
      <c r="U1093" s="16">
        <v>267.89999999999998</v>
      </c>
      <c r="V1093" s="76">
        <v>12183</v>
      </c>
      <c r="W1093" s="76">
        <v>11801</v>
      </c>
      <c r="X1093" s="76">
        <v>-3.14</v>
      </c>
      <c r="Y1093" s="15">
        <v>487</v>
      </c>
      <c r="Z1093" s="12">
        <v>484</v>
      </c>
      <c r="AA1093" s="56">
        <v>-0.62</v>
      </c>
      <c r="AB1093" s="71">
        <v>43373</v>
      </c>
      <c r="AC1093" s="51">
        <v>26.4</v>
      </c>
      <c r="AD1093" s="45" t="s">
        <v>731</v>
      </c>
    </row>
    <row r="1094" spans="2:30" ht="18" x14ac:dyDescent="0.35">
      <c r="B1094" s="20" t="s">
        <v>1628</v>
      </c>
      <c r="C1094" s="12">
        <v>186.3</v>
      </c>
      <c r="D1094" s="12">
        <v>188.4</v>
      </c>
      <c r="E1094" s="12">
        <v>1.1000000000000001</v>
      </c>
      <c r="F1094" s="12">
        <v>34.700000000000003</v>
      </c>
      <c r="G1094" s="12">
        <v>21.6</v>
      </c>
      <c r="H1094" s="12">
        <v>-37.75</v>
      </c>
      <c r="I1094" s="12">
        <v>9.3000000000000007</v>
      </c>
      <c r="J1094" s="12">
        <v>-15.6</v>
      </c>
      <c r="K1094" s="12">
        <v>-267.74</v>
      </c>
      <c r="L1094" s="12">
        <v>3.6</v>
      </c>
      <c r="M1094" s="12">
        <v>3.6</v>
      </c>
      <c r="N1094" s="12">
        <v>0</v>
      </c>
      <c r="O1094" s="12">
        <v>21.9</v>
      </c>
      <c r="P1094" s="12">
        <v>33.6</v>
      </c>
      <c r="Q1094" s="12">
        <v>53.42</v>
      </c>
      <c r="R1094" s="12">
        <v>17.829999999999998</v>
      </c>
      <c r="S1094" s="13">
        <v>0.28000000000000003</v>
      </c>
      <c r="T1094" s="13">
        <v>0.37</v>
      </c>
      <c r="U1094" s="16">
        <v>32.9</v>
      </c>
      <c r="V1094" s="76">
        <v>366.6</v>
      </c>
      <c r="W1094" s="76">
        <v>386</v>
      </c>
      <c r="X1094" s="76">
        <v>5.29</v>
      </c>
      <c r="Y1094" s="15">
        <v>78.504999999999995</v>
      </c>
      <c r="Z1094" s="12">
        <v>90.76</v>
      </c>
      <c r="AA1094" s="56">
        <v>15.61</v>
      </c>
      <c r="AB1094" s="71">
        <v>43373</v>
      </c>
      <c r="AC1094" s="51">
        <v>75.2</v>
      </c>
      <c r="AD1094" s="45" t="s">
        <v>765</v>
      </c>
    </row>
    <row r="1095" spans="2:30" ht="18" x14ac:dyDescent="0.35">
      <c r="B1095" s="20" t="s">
        <v>1629</v>
      </c>
      <c r="C1095" s="12">
        <v>56.2</v>
      </c>
      <c r="D1095" s="12">
        <v>57.1</v>
      </c>
      <c r="E1095" s="12">
        <v>1.6</v>
      </c>
      <c r="F1095" s="12">
        <v>14.4</v>
      </c>
      <c r="G1095" s="12">
        <v>16.7</v>
      </c>
      <c r="H1095" s="12">
        <v>15.97</v>
      </c>
      <c r="I1095" s="12">
        <v>0</v>
      </c>
      <c r="J1095" s="12">
        <v>0</v>
      </c>
      <c r="K1095" s="12"/>
      <c r="L1095" s="12">
        <v>12.7</v>
      </c>
      <c r="M1095" s="12">
        <v>12.7</v>
      </c>
      <c r="N1095" s="12">
        <v>0</v>
      </c>
      <c r="O1095" s="12">
        <v>8.4</v>
      </c>
      <c r="P1095" s="12">
        <v>10.199999999999999</v>
      </c>
      <c r="Q1095" s="12">
        <v>21.43</v>
      </c>
      <c r="R1095" s="12">
        <v>17.86</v>
      </c>
      <c r="S1095" s="13">
        <v>0.38</v>
      </c>
      <c r="T1095" s="13">
        <v>0.45</v>
      </c>
      <c r="U1095" s="16">
        <v>19</v>
      </c>
      <c r="V1095" s="76">
        <v>1094.3</v>
      </c>
      <c r="W1095" s="76">
        <v>1158.9000000000001</v>
      </c>
      <c r="X1095" s="76">
        <v>5.9</v>
      </c>
      <c r="Y1095" s="15">
        <v>22.027999999999999</v>
      </c>
      <c r="Z1095" s="12">
        <v>22.501000000000001</v>
      </c>
      <c r="AA1095" s="56">
        <v>2.15</v>
      </c>
      <c r="AB1095" s="71">
        <v>43373</v>
      </c>
      <c r="AC1095" s="51">
        <v>32.299999999999997</v>
      </c>
      <c r="AD1095" s="45" t="s">
        <v>721</v>
      </c>
    </row>
    <row r="1096" spans="2:30" ht="18" x14ac:dyDescent="0.35">
      <c r="B1096" s="20" t="s">
        <v>256</v>
      </c>
      <c r="C1096" s="12">
        <v>2222</v>
      </c>
      <c r="D1096" s="12">
        <v>2393</v>
      </c>
      <c r="E1096" s="12">
        <v>7.7</v>
      </c>
      <c r="F1096" s="12">
        <v>366</v>
      </c>
      <c r="G1096" s="12">
        <v>514</v>
      </c>
      <c r="H1096" s="12">
        <v>40.44</v>
      </c>
      <c r="I1096" s="12">
        <v>26</v>
      </c>
      <c r="J1096" s="12">
        <v>24</v>
      </c>
      <c r="K1096" s="12">
        <v>-7.69</v>
      </c>
      <c r="L1096" s="12">
        <v>57</v>
      </c>
      <c r="M1096" s="12">
        <v>58</v>
      </c>
      <c r="N1096" s="12">
        <v>1.75</v>
      </c>
      <c r="O1096" s="12">
        <v>283</v>
      </c>
      <c r="P1096" s="12">
        <v>432</v>
      </c>
      <c r="Q1096" s="12">
        <v>52.65</v>
      </c>
      <c r="R1096" s="12">
        <v>18.05</v>
      </c>
      <c r="S1096" s="13">
        <v>0.2</v>
      </c>
      <c r="T1096" s="13">
        <v>0.31</v>
      </c>
      <c r="U1096" s="16">
        <v>51.6</v>
      </c>
      <c r="V1096" s="76">
        <v>11048</v>
      </c>
      <c r="W1096" s="76">
        <v>12090</v>
      </c>
      <c r="X1096" s="76">
        <v>9.43</v>
      </c>
      <c r="Y1096" s="15">
        <v>1394.1</v>
      </c>
      <c r="Z1096" s="12">
        <v>1403.9</v>
      </c>
      <c r="AA1096" s="56">
        <v>0.7</v>
      </c>
      <c r="AB1096" s="71">
        <v>43373</v>
      </c>
      <c r="AC1096" s="51">
        <v>32.299999999999997</v>
      </c>
      <c r="AD1096" s="45" t="s">
        <v>700</v>
      </c>
    </row>
    <row r="1097" spans="2:30" ht="18" x14ac:dyDescent="0.35">
      <c r="B1097" s="20" t="s">
        <v>1630</v>
      </c>
      <c r="C1097" s="12">
        <v>33.5</v>
      </c>
      <c r="D1097" s="12">
        <v>29.9</v>
      </c>
      <c r="E1097" s="12">
        <v>-10.7</v>
      </c>
      <c r="F1097" s="12">
        <v>5.8</v>
      </c>
      <c r="G1097" s="12">
        <v>7.2</v>
      </c>
      <c r="H1097" s="12">
        <v>24.14</v>
      </c>
      <c r="I1097" s="12">
        <v>1.6</v>
      </c>
      <c r="J1097" s="12">
        <v>1.8</v>
      </c>
      <c r="K1097" s="12">
        <v>12.5</v>
      </c>
      <c r="L1097" s="12">
        <v>0</v>
      </c>
      <c r="M1097" s="12">
        <v>0</v>
      </c>
      <c r="N1097" s="12"/>
      <c r="O1097" s="12">
        <v>4.0999999999999996</v>
      </c>
      <c r="P1097" s="12">
        <v>5.4</v>
      </c>
      <c r="Q1097" s="12">
        <v>31.71</v>
      </c>
      <c r="R1097" s="12">
        <v>18.059999999999999</v>
      </c>
      <c r="S1097" s="13">
        <v>0.49</v>
      </c>
      <c r="T1097" s="13">
        <v>0.62</v>
      </c>
      <c r="U1097" s="16">
        <v>27.2</v>
      </c>
      <c r="V1097" s="76">
        <v>35.9</v>
      </c>
      <c r="W1097" s="76">
        <v>28</v>
      </c>
      <c r="X1097" s="76">
        <v>-22.01</v>
      </c>
      <c r="Y1097" s="15">
        <v>8.4209999999999994</v>
      </c>
      <c r="Z1097" s="12">
        <v>8.5980000000000008</v>
      </c>
      <c r="AA1097" s="56">
        <v>2.11</v>
      </c>
      <c r="AB1097" s="71">
        <v>43373</v>
      </c>
      <c r="AC1097" s="51">
        <v>12.1</v>
      </c>
      <c r="AD1097" s="45" t="s">
        <v>727</v>
      </c>
    </row>
    <row r="1098" spans="2:30" ht="18" x14ac:dyDescent="0.35">
      <c r="B1098" s="20" t="s">
        <v>296</v>
      </c>
      <c r="C1098" s="12">
        <v>10325</v>
      </c>
      <c r="D1098" s="12">
        <v>10794</v>
      </c>
      <c r="E1098" s="12">
        <v>4.5</v>
      </c>
      <c r="F1098" s="12">
        <v>389</v>
      </c>
      <c r="G1098" s="12">
        <v>2855</v>
      </c>
      <c r="H1098" s="12">
        <v>633.92999999999995</v>
      </c>
      <c r="I1098" s="12">
        <v>251</v>
      </c>
      <c r="J1098" s="12">
        <v>707</v>
      </c>
      <c r="K1098" s="12">
        <v>181.67</v>
      </c>
      <c r="L1098" s="12">
        <v>189</v>
      </c>
      <c r="M1098" s="12">
        <v>190</v>
      </c>
      <c r="N1098" s="12">
        <v>0.53</v>
      </c>
      <c r="O1098" s="12">
        <v>-56</v>
      </c>
      <c r="P1098" s="12">
        <v>1950</v>
      </c>
      <c r="Q1098" s="12">
        <v>3582.14</v>
      </c>
      <c r="R1098" s="12">
        <v>18.07</v>
      </c>
      <c r="S1098" s="13">
        <v>-0.02</v>
      </c>
      <c r="T1098" s="13">
        <v>0.73</v>
      </c>
      <c r="U1098" s="16"/>
      <c r="V1098" s="76">
        <v>53428</v>
      </c>
      <c r="W1098" s="76">
        <v>52708</v>
      </c>
      <c r="X1098" s="76">
        <v>-1.35</v>
      </c>
      <c r="Y1098" s="15">
        <v>2727</v>
      </c>
      <c r="Z1098" s="12">
        <v>2678</v>
      </c>
      <c r="AA1098" s="56">
        <v>-1.8</v>
      </c>
      <c r="AB1098" s="71">
        <v>43373</v>
      </c>
      <c r="AC1098" s="51">
        <v>34.6</v>
      </c>
      <c r="AD1098" s="45" t="s">
        <v>710</v>
      </c>
    </row>
    <row r="1099" spans="2:30" ht="18" x14ac:dyDescent="0.35">
      <c r="B1099" s="20" t="s">
        <v>156</v>
      </c>
      <c r="C1099" s="12">
        <v>523.70000000000005</v>
      </c>
      <c r="D1099" s="12">
        <v>588.29999999999995</v>
      </c>
      <c r="E1099" s="12">
        <v>12.3</v>
      </c>
      <c r="F1099" s="12">
        <v>116.3</v>
      </c>
      <c r="G1099" s="12">
        <v>142.6</v>
      </c>
      <c r="H1099" s="12">
        <v>22.61</v>
      </c>
      <c r="I1099" s="12">
        <v>22.4</v>
      </c>
      <c r="J1099" s="12">
        <v>32.6</v>
      </c>
      <c r="K1099" s="12">
        <v>45.54</v>
      </c>
      <c r="L1099" s="12">
        <v>7.8</v>
      </c>
      <c r="M1099" s="12">
        <v>3.7</v>
      </c>
      <c r="N1099" s="12">
        <v>-52.56</v>
      </c>
      <c r="O1099" s="12">
        <v>86.1</v>
      </c>
      <c r="P1099" s="12">
        <v>106.3</v>
      </c>
      <c r="Q1099" s="12">
        <v>23.46</v>
      </c>
      <c r="R1099" s="12">
        <v>18.07</v>
      </c>
      <c r="S1099" s="13">
        <v>0.6</v>
      </c>
      <c r="T1099" s="13">
        <v>0.74</v>
      </c>
      <c r="U1099" s="16">
        <v>22.9</v>
      </c>
      <c r="V1099" s="76">
        <v>1440.1</v>
      </c>
      <c r="W1099" s="76">
        <v>1167.3</v>
      </c>
      <c r="X1099" s="76">
        <v>-18.940000000000001</v>
      </c>
      <c r="Y1099" s="15">
        <v>143.47999999999999</v>
      </c>
      <c r="Z1099" s="12">
        <v>144.03</v>
      </c>
      <c r="AA1099" s="56">
        <v>0.38</v>
      </c>
      <c r="AB1099" s="71">
        <v>43373</v>
      </c>
      <c r="AC1099" s="51">
        <v>32.1</v>
      </c>
      <c r="AD1099" s="45" t="s">
        <v>700</v>
      </c>
    </row>
    <row r="1100" spans="2:30" ht="18" x14ac:dyDescent="0.35">
      <c r="B1100" s="20" t="s">
        <v>1631</v>
      </c>
      <c r="C1100" s="12">
        <v>190.2</v>
      </c>
      <c r="D1100" s="12">
        <v>206.2</v>
      </c>
      <c r="E1100" s="12">
        <v>8.4</v>
      </c>
      <c r="F1100" s="12">
        <v>16.600000000000001</v>
      </c>
      <c r="G1100" s="12">
        <v>51.2</v>
      </c>
      <c r="H1100" s="12">
        <v>208.43</v>
      </c>
      <c r="I1100" s="12">
        <v>6.6</v>
      </c>
      <c r="J1100" s="12">
        <v>13.8</v>
      </c>
      <c r="K1100" s="12">
        <v>109.09</v>
      </c>
      <c r="L1100" s="12">
        <v>0</v>
      </c>
      <c r="M1100" s="12">
        <v>0</v>
      </c>
      <c r="N1100" s="12"/>
      <c r="O1100" s="12">
        <v>10</v>
      </c>
      <c r="P1100" s="12">
        <v>37.4</v>
      </c>
      <c r="Q1100" s="12">
        <v>274</v>
      </c>
      <c r="R1100" s="12">
        <v>18.14</v>
      </c>
      <c r="S1100" s="13">
        <v>0.28000000000000003</v>
      </c>
      <c r="T1100" s="13">
        <v>1.04</v>
      </c>
      <c r="U1100" s="16">
        <v>272.10000000000002</v>
      </c>
      <c r="V1100" s="76">
        <v>1436.5</v>
      </c>
      <c r="W1100" s="76">
        <v>1192.2</v>
      </c>
      <c r="X1100" s="76">
        <v>-17.010000000000002</v>
      </c>
      <c r="Y1100" s="15">
        <v>35.615000000000002</v>
      </c>
      <c r="Z1100" s="12">
        <v>35.918999999999997</v>
      </c>
      <c r="AA1100" s="56">
        <v>0.85</v>
      </c>
      <c r="AB1100" s="71">
        <v>43373</v>
      </c>
      <c r="AC1100" s="51">
        <v>9.1999999999999993</v>
      </c>
      <c r="AD1100" s="45" t="s">
        <v>698</v>
      </c>
    </row>
    <row r="1101" spans="2:30" ht="18" x14ac:dyDescent="0.35">
      <c r="B1101" s="20" t="s">
        <v>1632</v>
      </c>
      <c r="C1101" s="12">
        <v>181.5</v>
      </c>
      <c r="D1101" s="12">
        <v>186.6</v>
      </c>
      <c r="E1101" s="12">
        <v>2.8</v>
      </c>
      <c r="F1101" s="12">
        <v>91.6</v>
      </c>
      <c r="G1101" s="12">
        <v>49.4</v>
      </c>
      <c r="H1101" s="12">
        <v>-46.07</v>
      </c>
      <c r="I1101" s="12">
        <v>0</v>
      </c>
      <c r="J1101" s="12">
        <v>0</v>
      </c>
      <c r="K1101" s="12"/>
      <c r="L1101" s="12">
        <v>16.2</v>
      </c>
      <c r="M1101" s="12">
        <v>11.1</v>
      </c>
      <c r="N1101" s="12">
        <v>-31.48</v>
      </c>
      <c r="O1101" s="12">
        <v>66.099999999999994</v>
      </c>
      <c r="P1101" s="12">
        <v>33.9</v>
      </c>
      <c r="Q1101" s="12">
        <v>-48.71</v>
      </c>
      <c r="R1101" s="12">
        <v>18.170000000000002</v>
      </c>
      <c r="S1101" s="13">
        <v>0.67</v>
      </c>
      <c r="T1101" s="13">
        <v>0.34</v>
      </c>
      <c r="U1101" s="16">
        <v>-49.9</v>
      </c>
      <c r="V1101" s="76">
        <v>3148.4</v>
      </c>
      <c r="W1101" s="76">
        <v>3757.5</v>
      </c>
      <c r="X1101" s="76">
        <v>19.350000000000001</v>
      </c>
      <c r="Y1101" s="15">
        <v>98.912000000000006</v>
      </c>
      <c r="Z1101" s="12">
        <v>101.22799999999999</v>
      </c>
      <c r="AA1101" s="56">
        <v>2.34</v>
      </c>
      <c r="AB1101" s="71">
        <v>43373</v>
      </c>
      <c r="AC1101" s="51">
        <v>54.4</v>
      </c>
      <c r="AD1101" s="45" t="s">
        <v>721</v>
      </c>
    </row>
    <row r="1102" spans="2:30" ht="18" x14ac:dyDescent="0.35">
      <c r="B1102" s="20" t="s">
        <v>152</v>
      </c>
      <c r="C1102" s="12">
        <v>3006</v>
      </c>
      <c r="D1102" s="12">
        <v>3242</v>
      </c>
      <c r="E1102" s="12">
        <v>7.9</v>
      </c>
      <c r="F1102" s="12">
        <v>471</v>
      </c>
      <c r="G1102" s="12">
        <v>534</v>
      </c>
      <c r="H1102" s="12">
        <v>13.38</v>
      </c>
      <c r="I1102" s="12">
        <v>37</v>
      </c>
      <c r="J1102" s="12">
        <v>-56</v>
      </c>
      <c r="K1102" s="12">
        <v>-251.35</v>
      </c>
      <c r="L1102" s="12">
        <v>0</v>
      </c>
      <c r="M1102" s="12">
        <v>0</v>
      </c>
      <c r="N1102" s="12"/>
      <c r="O1102" s="12">
        <v>434</v>
      </c>
      <c r="P1102" s="12">
        <v>590</v>
      </c>
      <c r="Q1102" s="12">
        <v>35.94</v>
      </c>
      <c r="R1102" s="12">
        <v>18.2</v>
      </c>
      <c r="S1102" s="13">
        <v>1.1399999999999999</v>
      </c>
      <c r="T1102" s="13">
        <v>1.55</v>
      </c>
      <c r="U1102" s="16">
        <v>35.9</v>
      </c>
      <c r="V1102" s="76">
        <v>11060</v>
      </c>
      <c r="W1102" s="76">
        <v>12224</v>
      </c>
      <c r="X1102" s="76">
        <v>10.52</v>
      </c>
      <c r="Y1102" s="15">
        <v>380.2</v>
      </c>
      <c r="Z1102" s="12">
        <v>380.2</v>
      </c>
      <c r="AA1102" s="56">
        <v>0</v>
      </c>
      <c r="AB1102" s="71">
        <v>43373</v>
      </c>
      <c r="AC1102" s="51">
        <v>30.6</v>
      </c>
      <c r="AD1102" s="45" t="s">
        <v>707</v>
      </c>
    </row>
    <row r="1103" spans="2:30" ht="18" x14ac:dyDescent="0.35">
      <c r="B1103" s="20" t="s">
        <v>1633</v>
      </c>
      <c r="C1103" s="12">
        <v>203</v>
      </c>
      <c r="D1103" s="12">
        <v>185.8</v>
      </c>
      <c r="E1103" s="12">
        <v>-8.5</v>
      </c>
      <c r="F1103" s="12">
        <v>72.7</v>
      </c>
      <c r="G1103" s="12">
        <v>47.8</v>
      </c>
      <c r="H1103" s="12">
        <v>-34.25</v>
      </c>
      <c r="I1103" s="12">
        <v>-0.3</v>
      </c>
      <c r="J1103" s="12">
        <v>0.9</v>
      </c>
      <c r="K1103" s="12">
        <v>400</v>
      </c>
      <c r="L1103" s="12">
        <v>6.4</v>
      </c>
      <c r="M1103" s="12">
        <v>12.9</v>
      </c>
      <c r="N1103" s="12">
        <v>101.56</v>
      </c>
      <c r="O1103" s="12">
        <v>66.599999999999994</v>
      </c>
      <c r="P1103" s="12">
        <v>34</v>
      </c>
      <c r="Q1103" s="12">
        <v>-48.95</v>
      </c>
      <c r="R1103" s="12">
        <v>18.3</v>
      </c>
      <c r="S1103" s="13">
        <v>0.15</v>
      </c>
      <c r="T1103" s="13">
        <v>0.08</v>
      </c>
      <c r="U1103" s="16">
        <v>-49.1</v>
      </c>
      <c r="V1103" s="76">
        <v>868.4</v>
      </c>
      <c r="W1103" s="76">
        <v>1398.8</v>
      </c>
      <c r="X1103" s="76">
        <v>61.08</v>
      </c>
      <c r="Y1103" s="15">
        <v>442.476</v>
      </c>
      <c r="Z1103" s="12">
        <v>444.12</v>
      </c>
      <c r="AA1103" s="56">
        <v>0.37</v>
      </c>
      <c r="AB1103" s="71">
        <v>43373</v>
      </c>
      <c r="AC1103" s="51">
        <v>24.1</v>
      </c>
      <c r="AD1103" s="45" t="s">
        <v>1634</v>
      </c>
    </row>
    <row r="1104" spans="2:30" ht="18" x14ac:dyDescent="0.35">
      <c r="B1104" s="20" t="s">
        <v>1635</v>
      </c>
      <c r="C1104" s="12">
        <v>148</v>
      </c>
      <c r="D1104" s="12">
        <v>161.4</v>
      </c>
      <c r="E1104" s="12">
        <v>9.1</v>
      </c>
      <c r="F1104" s="12">
        <v>37.299999999999997</v>
      </c>
      <c r="G1104" s="12">
        <v>39.1</v>
      </c>
      <c r="H1104" s="12">
        <v>4.83</v>
      </c>
      <c r="I1104" s="12">
        <v>15.7</v>
      </c>
      <c r="J1104" s="12">
        <v>9.4</v>
      </c>
      <c r="K1104" s="12">
        <v>-40.130000000000003</v>
      </c>
      <c r="L1104" s="12">
        <v>3.5</v>
      </c>
      <c r="M1104" s="12">
        <v>2.7</v>
      </c>
      <c r="N1104" s="12">
        <v>-22.86</v>
      </c>
      <c r="O1104" s="12">
        <v>21.6</v>
      </c>
      <c r="P1104" s="12">
        <v>29.6</v>
      </c>
      <c r="Q1104" s="12">
        <v>37.04</v>
      </c>
      <c r="R1104" s="12">
        <v>18.34</v>
      </c>
      <c r="S1104" s="13">
        <v>0.56000000000000005</v>
      </c>
      <c r="T1104" s="13">
        <v>0.74</v>
      </c>
      <c r="U1104" s="16">
        <v>31.6</v>
      </c>
      <c r="V1104" s="76">
        <v>908.2</v>
      </c>
      <c r="W1104" s="76">
        <v>773.5</v>
      </c>
      <c r="X1104" s="76">
        <v>-14.83</v>
      </c>
      <c r="Y1104" s="15">
        <v>38.706000000000003</v>
      </c>
      <c r="Z1104" s="12">
        <v>40.322000000000003</v>
      </c>
      <c r="AA1104" s="56">
        <v>4.17</v>
      </c>
      <c r="AB1104" s="71">
        <v>43373</v>
      </c>
      <c r="AC1104" s="51">
        <v>10.9</v>
      </c>
      <c r="AD1104" s="45" t="s">
        <v>756</v>
      </c>
    </row>
    <row r="1105" spans="2:30" ht="18" x14ac:dyDescent="0.35">
      <c r="B1105" s="20" t="s">
        <v>1636</v>
      </c>
      <c r="C1105" s="12">
        <v>124.4</v>
      </c>
      <c r="D1105" s="12">
        <v>124.2</v>
      </c>
      <c r="E1105" s="12">
        <v>-0.2</v>
      </c>
      <c r="F1105" s="12">
        <v>39.299999999999997</v>
      </c>
      <c r="G1105" s="12">
        <v>35.799999999999997</v>
      </c>
      <c r="H1105" s="12">
        <v>-8.91</v>
      </c>
      <c r="I1105" s="12">
        <v>12.5</v>
      </c>
      <c r="J1105" s="12">
        <v>6.9</v>
      </c>
      <c r="K1105" s="12">
        <v>-44.8</v>
      </c>
      <c r="L1105" s="12">
        <v>5.8</v>
      </c>
      <c r="M1105" s="12">
        <v>5.9</v>
      </c>
      <c r="N1105" s="12">
        <v>1.72</v>
      </c>
      <c r="O1105" s="12">
        <v>20.9</v>
      </c>
      <c r="P1105" s="12">
        <v>22.8</v>
      </c>
      <c r="Q1105" s="12">
        <v>9.09</v>
      </c>
      <c r="R1105" s="12">
        <v>18.36</v>
      </c>
      <c r="S1105" s="13">
        <v>0.56999999999999995</v>
      </c>
      <c r="T1105" s="13">
        <v>0.62</v>
      </c>
      <c r="U1105" s="16">
        <v>9</v>
      </c>
      <c r="V1105" s="76">
        <v>960.7</v>
      </c>
      <c r="W1105" s="76">
        <v>910.9</v>
      </c>
      <c r="X1105" s="76">
        <v>-5.18</v>
      </c>
      <c r="Y1105" s="15">
        <v>36.856000000000002</v>
      </c>
      <c r="Z1105" s="12">
        <v>36.950000000000003</v>
      </c>
      <c r="AA1105" s="56">
        <v>0.26</v>
      </c>
      <c r="AB1105" s="71">
        <v>43373</v>
      </c>
      <c r="AC1105" s="51">
        <v>40.1</v>
      </c>
      <c r="AD1105" s="45" t="s">
        <v>773</v>
      </c>
    </row>
    <row r="1106" spans="2:30" ht="18" x14ac:dyDescent="0.35">
      <c r="B1106" s="20" t="s">
        <v>1637</v>
      </c>
      <c r="C1106" s="12">
        <v>657.2</v>
      </c>
      <c r="D1106" s="12">
        <v>674.8</v>
      </c>
      <c r="E1106" s="12">
        <v>2.7</v>
      </c>
      <c r="F1106" s="12">
        <v>46.9</v>
      </c>
      <c r="G1106" s="12">
        <v>141.19999999999999</v>
      </c>
      <c r="H1106" s="12">
        <v>201.07</v>
      </c>
      <c r="I1106" s="12">
        <v>13.4</v>
      </c>
      <c r="J1106" s="12">
        <v>10</v>
      </c>
      <c r="K1106" s="12">
        <v>-25.37</v>
      </c>
      <c r="L1106" s="12">
        <v>8.6</v>
      </c>
      <c r="M1106" s="12">
        <v>6.1</v>
      </c>
      <c r="N1106" s="12">
        <v>-29.07</v>
      </c>
      <c r="O1106" s="12">
        <v>24.6</v>
      </c>
      <c r="P1106" s="12">
        <v>124.2</v>
      </c>
      <c r="Q1106" s="12">
        <v>404.88</v>
      </c>
      <c r="R1106" s="12">
        <v>18.41</v>
      </c>
      <c r="S1106" s="13">
        <v>4.42</v>
      </c>
      <c r="T1106" s="13">
        <v>23.28</v>
      </c>
      <c r="U1106" s="16">
        <v>426.6</v>
      </c>
      <c r="V1106" s="76">
        <v>2059.1999999999998</v>
      </c>
      <c r="W1106" s="76">
        <v>1898.4</v>
      </c>
      <c r="X1106" s="76">
        <v>-7.81</v>
      </c>
      <c r="Y1106" s="15">
        <v>5.5540000000000003</v>
      </c>
      <c r="Z1106" s="12">
        <v>5.3369999999999997</v>
      </c>
      <c r="AA1106" s="56">
        <v>-3.91</v>
      </c>
      <c r="AB1106" s="71">
        <v>43373</v>
      </c>
      <c r="AC1106" s="51">
        <v>9</v>
      </c>
      <c r="AD1106" s="45" t="s">
        <v>674</v>
      </c>
    </row>
    <row r="1107" spans="2:30" ht="18" x14ac:dyDescent="0.35">
      <c r="B1107" s="20" t="s">
        <v>1638</v>
      </c>
      <c r="C1107" s="12">
        <v>278.3</v>
      </c>
      <c r="D1107" s="12">
        <v>308.60000000000002</v>
      </c>
      <c r="E1107" s="12">
        <v>10.9</v>
      </c>
      <c r="F1107" s="12">
        <v>92.2</v>
      </c>
      <c r="G1107" s="12">
        <v>85.3</v>
      </c>
      <c r="H1107" s="12">
        <v>-7.48</v>
      </c>
      <c r="I1107" s="12">
        <v>33.799999999999997</v>
      </c>
      <c r="J1107" s="12">
        <v>21.7</v>
      </c>
      <c r="K1107" s="12">
        <v>-35.799999999999997</v>
      </c>
      <c r="L1107" s="12">
        <v>1.3</v>
      </c>
      <c r="M1107" s="12">
        <v>1.6</v>
      </c>
      <c r="N1107" s="12">
        <v>23.08</v>
      </c>
      <c r="O1107" s="12">
        <v>54.2</v>
      </c>
      <c r="P1107" s="12">
        <v>56.8</v>
      </c>
      <c r="Q1107" s="12">
        <v>4.8</v>
      </c>
      <c r="R1107" s="12">
        <v>18.41</v>
      </c>
      <c r="S1107" s="13">
        <v>0.56000000000000005</v>
      </c>
      <c r="T1107" s="13">
        <v>0.59</v>
      </c>
      <c r="U1107" s="16">
        <v>5.2</v>
      </c>
      <c r="V1107" s="76">
        <v>527.70000000000005</v>
      </c>
      <c r="W1107" s="76">
        <v>696.3</v>
      </c>
      <c r="X1107" s="76">
        <v>31.95</v>
      </c>
      <c r="Y1107" s="15">
        <v>97.129000000000005</v>
      </c>
      <c r="Z1107" s="12">
        <v>96.664000000000001</v>
      </c>
      <c r="AA1107" s="56">
        <v>-0.48</v>
      </c>
      <c r="AB1107" s="71">
        <v>43373</v>
      </c>
      <c r="AC1107" s="51">
        <v>7.4</v>
      </c>
      <c r="AD1107" s="45" t="s">
        <v>727</v>
      </c>
    </row>
    <row r="1108" spans="2:30" ht="18" x14ac:dyDescent="0.35">
      <c r="B1108" s="20" t="s">
        <v>1639</v>
      </c>
      <c r="C1108" s="12">
        <v>569</v>
      </c>
      <c r="D1108" s="12">
        <v>587.20000000000005</v>
      </c>
      <c r="E1108" s="12">
        <v>3.2</v>
      </c>
      <c r="F1108" s="12">
        <v>153</v>
      </c>
      <c r="G1108" s="12">
        <v>142.30000000000001</v>
      </c>
      <c r="H1108" s="12">
        <v>-6.99</v>
      </c>
      <c r="I1108" s="12">
        <v>46.1</v>
      </c>
      <c r="J1108" s="12">
        <v>33.200000000000003</v>
      </c>
      <c r="K1108" s="12">
        <v>-27.98</v>
      </c>
      <c r="L1108" s="12">
        <v>4.7</v>
      </c>
      <c r="M1108" s="12">
        <v>4</v>
      </c>
      <c r="N1108" s="12">
        <v>-14.89</v>
      </c>
      <c r="O1108" s="12">
        <v>96.7</v>
      </c>
      <c r="P1108" s="12">
        <v>108.2</v>
      </c>
      <c r="Q1108" s="12">
        <v>11.89</v>
      </c>
      <c r="R1108" s="12">
        <v>18.43</v>
      </c>
      <c r="S1108" s="13">
        <v>0.49</v>
      </c>
      <c r="T1108" s="13">
        <v>0.55000000000000004</v>
      </c>
      <c r="U1108" s="16">
        <v>13.2</v>
      </c>
      <c r="V1108" s="76">
        <v>2678</v>
      </c>
      <c r="W1108" s="76">
        <v>2051.6</v>
      </c>
      <c r="X1108" s="76">
        <v>-23.39</v>
      </c>
      <c r="Y1108" s="15">
        <v>198.2</v>
      </c>
      <c r="Z1108" s="12">
        <v>195.9</v>
      </c>
      <c r="AA1108" s="56">
        <v>-1.1599999999999999</v>
      </c>
      <c r="AB1108" s="71">
        <v>43373</v>
      </c>
      <c r="AC1108" s="51">
        <v>8.6999999999999993</v>
      </c>
      <c r="AD1108" s="45" t="s">
        <v>727</v>
      </c>
    </row>
    <row r="1109" spans="2:30" ht="18" x14ac:dyDescent="0.35">
      <c r="B1109" s="20" t="s">
        <v>1640</v>
      </c>
      <c r="C1109" s="12">
        <v>22.4</v>
      </c>
      <c r="D1109" s="12">
        <v>36.299999999999997</v>
      </c>
      <c r="E1109" s="12">
        <v>62.1</v>
      </c>
      <c r="F1109" s="12">
        <v>6.6</v>
      </c>
      <c r="G1109" s="12">
        <v>7.5</v>
      </c>
      <c r="H1109" s="12">
        <v>13.64</v>
      </c>
      <c r="I1109" s="12">
        <v>0</v>
      </c>
      <c r="J1109" s="12">
        <v>0</v>
      </c>
      <c r="K1109" s="12"/>
      <c r="L1109" s="12">
        <v>0</v>
      </c>
      <c r="M1109" s="12">
        <v>0</v>
      </c>
      <c r="N1109" s="12"/>
      <c r="O1109" s="12">
        <v>6.2</v>
      </c>
      <c r="P1109" s="12">
        <v>6.7</v>
      </c>
      <c r="Q1109" s="12">
        <v>8.06</v>
      </c>
      <c r="R1109" s="12">
        <v>18.46</v>
      </c>
      <c r="S1109" s="13">
        <v>0.19</v>
      </c>
      <c r="T1109" s="13">
        <v>0.22</v>
      </c>
      <c r="U1109" s="16">
        <v>14.5</v>
      </c>
      <c r="V1109" s="76">
        <v>2111</v>
      </c>
      <c r="W1109" s="76">
        <v>3120.8</v>
      </c>
      <c r="X1109" s="76">
        <v>47.84</v>
      </c>
      <c r="Y1109" s="15">
        <v>32.095999999999997</v>
      </c>
      <c r="Z1109" s="12">
        <v>30.152000000000001</v>
      </c>
      <c r="AA1109" s="56">
        <v>-6.06</v>
      </c>
      <c r="AB1109" s="71">
        <v>43373</v>
      </c>
      <c r="AC1109" s="51">
        <v>8.6</v>
      </c>
      <c r="AD1109" s="45" t="s">
        <v>739</v>
      </c>
    </row>
    <row r="1110" spans="2:30" ht="18" x14ac:dyDescent="0.35">
      <c r="B1110" s="20" t="s">
        <v>1641</v>
      </c>
      <c r="C1110" s="12">
        <v>180.2</v>
      </c>
      <c r="D1110" s="12">
        <v>179.4</v>
      </c>
      <c r="E1110" s="12">
        <v>-0.4</v>
      </c>
      <c r="F1110" s="12">
        <v>76.7</v>
      </c>
      <c r="G1110" s="12">
        <v>52.4</v>
      </c>
      <c r="H1110" s="12">
        <v>-31.68</v>
      </c>
      <c r="I1110" s="12">
        <v>0</v>
      </c>
      <c r="J1110" s="12">
        <v>0</v>
      </c>
      <c r="K1110" s="12"/>
      <c r="L1110" s="12">
        <v>17.2</v>
      </c>
      <c r="M1110" s="12">
        <v>17.399999999999999</v>
      </c>
      <c r="N1110" s="12">
        <v>1.1599999999999999</v>
      </c>
      <c r="O1110" s="12">
        <v>57</v>
      </c>
      <c r="P1110" s="12">
        <v>33.200000000000003</v>
      </c>
      <c r="Q1110" s="12">
        <v>-41.75</v>
      </c>
      <c r="R1110" s="12">
        <v>18.510000000000002</v>
      </c>
      <c r="S1110" s="13">
        <v>0.54</v>
      </c>
      <c r="T1110" s="13">
        <v>0.31</v>
      </c>
      <c r="U1110" s="16">
        <v>-42</v>
      </c>
      <c r="V1110" s="76">
        <v>2359.1</v>
      </c>
      <c r="W1110" s="76">
        <v>2467.1999999999998</v>
      </c>
      <c r="X1110" s="76">
        <v>4.58</v>
      </c>
      <c r="Y1110" s="15">
        <v>106.145</v>
      </c>
      <c r="Z1110" s="12">
        <v>106.333</v>
      </c>
      <c r="AA1110" s="56">
        <v>0.18</v>
      </c>
      <c r="AB1110" s="71">
        <v>43373</v>
      </c>
      <c r="AC1110" s="51">
        <v>26.3</v>
      </c>
      <c r="AD1110" s="45" t="s">
        <v>721</v>
      </c>
    </row>
    <row r="1111" spans="2:30" ht="18" x14ac:dyDescent="0.35">
      <c r="B1111" s="20" t="s">
        <v>1642</v>
      </c>
      <c r="C1111" s="12">
        <v>88.1</v>
      </c>
      <c r="D1111" s="12">
        <v>115.4</v>
      </c>
      <c r="E1111" s="12">
        <v>31</v>
      </c>
      <c r="F1111" s="12">
        <v>19.7</v>
      </c>
      <c r="G1111" s="12">
        <v>25.4</v>
      </c>
      <c r="H1111" s="12">
        <v>28.93</v>
      </c>
      <c r="I1111" s="12">
        <v>6.4</v>
      </c>
      <c r="J1111" s="12">
        <v>4</v>
      </c>
      <c r="K1111" s="12">
        <v>-37.5</v>
      </c>
      <c r="L1111" s="12">
        <v>0</v>
      </c>
      <c r="M1111" s="12">
        <v>0</v>
      </c>
      <c r="N1111" s="12"/>
      <c r="O1111" s="12">
        <v>13.2</v>
      </c>
      <c r="P1111" s="12">
        <v>21.4</v>
      </c>
      <c r="Q1111" s="12">
        <v>62.12</v>
      </c>
      <c r="R1111" s="12">
        <v>18.54</v>
      </c>
      <c r="S1111" s="13">
        <v>0.49</v>
      </c>
      <c r="T1111" s="13">
        <v>0.78</v>
      </c>
      <c r="U1111" s="16">
        <v>59</v>
      </c>
      <c r="V1111" s="76">
        <v>47.7</v>
      </c>
      <c r="W1111" s="76">
        <v>64.7</v>
      </c>
      <c r="X1111" s="76">
        <v>35.64</v>
      </c>
      <c r="Y1111" s="15">
        <v>26.802</v>
      </c>
      <c r="Z1111" s="12">
        <v>27.338000000000001</v>
      </c>
      <c r="AA1111" s="56">
        <v>2</v>
      </c>
      <c r="AB1111" s="71">
        <v>43373</v>
      </c>
      <c r="AC1111" s="51">
        <v>50.9</v>
      </c>
      <c r="AD1111" s="45" t="s">
        <v>696</v>
      </c>
    </row>
    <row r="1112" spans="2:30" ht="18" x14ac:dyDescent="0.35">
      <c r="B1112" s="20" t="s">
        <v>1643</v>
      </c>
      <c r="C1112" s="12">
        <v>191</v>
      </c>
      <c r="D1112" s="12">
        <v>178</v>
      </c>
      <c r="E1112" s="12">
        <v>-6.8</v>
      </c>
      <c r="F1112" s="12">
        <v>170</v>
      </c>
      <c r="G1112" s="12">
        <v>125</v>
      </c>
      <c r="H1112" s="12">
        <v>-26.47</v>
      </c>
      <c r="I1112" s="12">
        <v>21</v>
      </c>
      <c r="J1112" s="12">
        <v>15</v>
      </c>
      <c r="K1112" s="12">
        <v>-28.57</v>
      </c>
      <c r="L1112" s="12">
        <v>99</v>
      </c>
      <c r="M1112" s="12">
        <v>0</v>
      </c>
      <c r="N1112" s="12">
        <v>-100</v>
      </c>
      <c r="O1112" s="12">
        <v>1</v>
      </c>
      <c r="P1112" s="12">
        <v>33</v>
      </c>
      <c r="Q1112" s="12">
        <v>3200</v>
      </c>
      <c r="R1112" s="12">
        <v>18.54</v>
      </c>
      <c r="S1112" s="13">
        <v>0.02</v>
      </c>
      <c r="T1112" s="13">
        <v>0.44</v>
      </c>
      <c r="U1112" s="16"/>
      <c r="V1112" s="76">
        <v>6075</v>
      </c>
      <c r="W1112" s="76">
        <v>5462</v>
      </c>
      <c r="X1112" s="76">
        <v>-10.09</v>
      </c>
      <c r="Y1112" s="15">
        <v>54.3</v>
      </c>
      <c r="Z1112" s="12">
        <v>74.599999999999994</v>
      </c>
      <c r="AA1112" s="56">
        <v>37.380000000000003</v>
      </c>
      <c r="AB1112" s="71">
        <v>43373</v>
      </c>
      <c r="AC1112" s="51">
        <v>17.2</v>
      </c>
      <c r="AD1112" s="45" t="s">
        <v>1644</v>
      </c>
    </row>
    <row r="1113" spans="2:30" ht="18" x14ac:dyDescent="0.35">
      <c r="B1113" s="20" t="s">
        <v>1645</v>
      </c>
      <c r="C1113" s="12">
        <v>104.5</v>
      </c>
      <c r="D1113" s="12">
        <v>142.6</v>
      </c>
      <c r="E1113" s="12">
        <v>36.5</v>
      </c>
      <c r="F1113" s="12">
        <v>33</v>
      </c>
      <c r="G1113" s="12">
        <v>37.700000000000003</v>
      </c>
      <c r="H1113" s="12">
        <v>14.24</v>
      </c>
      <c r="I1113" s="12">
        <v>11.2</v>
      </c>
      <c r="J1113" s="12">
        <v>8</v>
      </c>
      <c r="K1113" s="12">
        <v>-28.57</v>
      </c>
      <c r="L1113" s="12">
        <v>0</v>
      </c>
      <c r="M1113" s="12">
        <v>0</v>
      </c>
      <c r="N1113" s="12"/>
      <c r="O1113" s="12">
        <v>18.5</v>
      </c>
      <c r="P1113" s="12">
        <v>26.5</v>
      </c>
      <c r="Q1113" s="12">
        <v>43.24</v>
      </c>
      <c r="R1113" s="12">
        <v>18.579999999999998</v>
      </c>
      <c r="S1113" s="13">
        <v>1.71</v>
      </c>
      <c r="T1113" s="13">
        <v>2.46</v>
      </c>
      <c r="U1113" s="16">
        <v>44.1</v>
      </c>
      <c r="V1113" s="76">
        <v>16996.099999999999</v>
      </c>
      <c r="W1113" s="76">
        <v>17696.400000000001</v>
      </c>
      <c r="X1113" s="76">
        <v>4.12</v>
      </c>
      <c r="Y1113" s="15">
        <v>10.815</v>
      </c>
      <c r="Z1113" s="12">
        <v>10.744</v>
      </c>
      <c r="AA1113" s="56">
        <v>-0.66</v>
      </c>
      <c r="AB1113" s="71">
        <v>43373</v>
      </c>
      <c r="AC1113" s="51">
        <v>7.5</v>
      </c>
      <c r="AD1113" s="45" t="s">
        <v>791</v>
      </c>
    </row>
    <row r="1114" spans="2:30" ht="18" x14ac:dyDescent="0.35">
      <c r="B1114" s="20" t="s">
        <v>162</v>
      </c>
      <c r="C1114" s="12">
        <v>294.8</v>
      </c>
      <c r="D1114" s="12">
        <v>283.10000000000002</v>
      </c>
      <c r="E1114" s="12">
        <v>-4</v>
      </c>
      <c r="F1114" s="12">
        <v>99.2</v>
      </c>
      <c r="G1114" s="12">
        <v>94.7</v>
      </c>
      <c r="H1114" s="12">
        <v>-4.54</v>
      </c>
      <c r="I1114" s="12">
        <v>-0.7</v>
      </c>
      <c r="J1114" s="12">
        <v>-0.3</v>
      </c>
      <c r="K1114" s="12">
        <v>57.14</v>
      </c>
      <c r="L1114" s="12">
        <v>47.3</v>
      </c>
      <c r="M1114" s="12">
        <v>44.1</v>
      </c>
      <c r="N1114" s="12">
        <v>-6.77</v>
      </c>
      <c r="O1114" s="12">
        <v>60.9</v>
      </c>
      <c r="P1114" s="12">
        <v>52.9</v>
      </c>
      <c r="Q1114" s="12">
        <v>-13.14</v>
      </c>
      <c r="R1114" s="12">
        <v>18.690000000000001</v>
      </c>
      <c r="S1114" s="13">
        <v>0.14000000000000001</v>
      </c>
      <c r="T1114" s="13">
        <v>0.13</v>
      </c>
      <c r="U1114" s="16">
        <v>-12.3</v>
      </c>
      <c r="V1114" s="76">
        <v>6488.9</v>
      </c>
      <c r="W1114" s="76">
        <v>5731.3</v>
      </c>
      <c r="X1114" s="76">
        <v>-11.68</v>
      </c>
      <c r="Y1114" s="15">
        <v>424.31099999999998</v>
      </c>
      <c r="Z1114" s="12">
        <v>419.76400000000001</v>
      </c>
      <c r="AA1114" s="56">
        <v>-1.07</v>
      </c>
      <c r="AB1114" s="71">
        <v>43373</v>
      </c>
      <c r="AC1114" s="51">
        <v>29.7</v>
      </c>
      <c r="AD1114" s="45" t="s">
        <v>721</v>
      </c>
    </row>
    <row r="1115" spans="2:30" ht="18" x14ac:dyDescent="0.35">
      <c r="B1115" s="20" t="s">
        <v>1646</v>
      </c>
      <c r="C1115" s="12">
        <v>324.89999999999998</v>
      </c>
      <c r="D1115" s="12">
        <v>332.2</v>
      </c>
      <c r="E1115" s="12">
        <v>2.2000000000000002</v>
      </c>
      <c r="F1115" s="12">
        <v>63</v>
      </c>
      <c r="G1115" s="12">
        <v>62.2</v>
      </c>
      <c r="H1115" s="12">
        <v>-1.27</v>
      </c>
      <c r="I1115" s="12">
        <v>0.2</v>
      </c>
      <c r="J1115" s="12">
        <v>0.1</v>
      </c>
      <c r="K1115" s="12">
        <v>-50</v>
      </c>
      <c r="L1115" s="12">
        <v>0</v>
      </c>
      <c r="M1115" s="12">
        <v>0</v>
      </c>
      <c r="N1115" s="12"/>
      <c r="O1115" s="12">
        <v>62.8</v>
      </c>
      <c r="P1115" s="12">
        <v>62.1</v>
      </c>
      <c r="Q1115" s="12">
        <v>-1.1100000000000001</v>
      </c>
      <c r="R1115" s="12">
        <v>18.690000000000001</v>
      </c>
      <c r="S1115" s="13">
        <v>0.28000000000000003</v>
      </c>
      <c r="T1115" s="13">
        <v>0.27</v>
      </c>
      <c r="U1115" s="16">
        <v>-4.2</v>
      </c>
      <c r="V1115" s="76">
        <v>1409.9</v>
      </c>
      <c r="W1115" s="76">
        <v>1416</v>
      </c>
      <c r="X1115" s="76">
        <v>0.43</v>
      </c>
      <c r="Y1115" s="15">
        <v>223.05699999999999</v>
      </c>
      <c r="Z1115" s="12">
        <v>230.351</v>
      </c>
      <c r="AA1115" s="56">
        <v>3.27</v>
      </c>
      <c r="AB1115" s="71">
        <v>43373</v>
      </c>
      <c r="AC1115" s="51">
        <v>21.4</v>
      </c>
      <c r="AD1115" s="45" t="s">
        <v>742</v>
      </c>
    </row>
    <row r="1116" spans="2:30" ht="18" x14ac:dyDescent="0.35">
      <c r="B1116" s="20" t="s">
        <v>13</v>
      </c>
      <c r="C1116" s="12">
        <v>16653</v>
      </c>
      <c r="D1116" s="12">
        <v>16690</v>
      </c>
      <c r="E1116" s="12">
        <v>0.2</v>
      </c>
      <c r="F1116" s="12">
        <v>3866</v>
      </c>
      <c r="G1116" s="12">
        <v>4069</v>
      </c>
      <c r="H1116" s="12">
        <v>5.25</v>
      </c>
      <c r="I1116" s="12">
        <v>881</v>
      </c>
      <c r="J1116" s="12">
        <v>729</v>
      </c>
      <c r="K1116" s="12">
        <v>-17.25</v>
      </c>
      <c r="L1116" s="12">
        <v>115</v>
      </c>
      <c r="M1116" s="12">
        <v>129</v>
      </c>
      <c r="N1116" s="12">
        <v>12.17</v>
      </c>
      <c r="O1116" s="12">
        <v>2791</v>
      </c>
      <c r="P1116" s="12">
        <v>3133</v>
      </c>
      <c r="Q1116" s="12">
        <v>12.25</v>
      </c>
      <c r="R1116" s="12">
        <v>18.77</v>
      </c>
      <c r="S1116" s="13">
        <v>1.06</v>
      </c>
      <c r="T1116" s="13">
        <v>1.23</v>
      </c>
      <c r="U1116" s="16">
        <v>15.5</v>
      </c>
      <c r="V1116" s="76">
        <v>68033</v>
      </c>
      <c r="W1116" s="76">
        <v>66204</v>
      </c>
      <c r="X1116" s="76">
        <v>-2.69</v>
      </c>
      <c r="Y1116" s="15">
        <v>2690.6</v>
      </c>
      <c r="Z1116" s="12">
        <v>2612.1</v>
      </c>
      <c r="AA1116" s="56">
        <v>-2.92</v>
      </c>
      <c r="AB1116" s="71">
        <v>43373</v>
      </c>
      <c r="AC1116" s="51">
        <v>22.9</v>
      </c>
      <c r="AD1116" s="45" t="s">
        <v>709</v>
      </c>
    </row>
    <row r="1117" spans="2:30" ht="18" x14ac:dyDescent="0.35">
      <c r="B1117" s="20" t="s">
        <v>379</v>
      </c>
      <c r="C1117" s="12">
        <v>1159.9000000000001</v>
      </c>
      <c r="D1117" s="12">
        <v>1318.7</v>
      </c>
      <c r="E1117" s="12">
        <v>13.7</v>
      </c>
      <c r="F1117" s="12">
        <v>310.10000000000002</v>
      </c>
      <c r="G1117" s="12">
        <v>360</v>
      </c>
      <c r="H1117" s="12">
        <v>16.09</v>
      </c>
      <c r="I1117" s="12">
        <v>74.3</v>
      </c>
      <c r="J1117" s="12">
        <v>64</v>
      </c>
      <c r="K1117" s="12">
        <v>-13.86</v>
      </c>
      <c r="L1117" s="12">
        <v>45.5</v>
      </c>
      <c r="M1117" s="12">
        <v>48.4</v>
      </c>
      <c r="N1117" s="12">
        <v>6.37</v>
      </c>
      <c r="O1117" s="12">
        <v>190.3</v>
      </c>
      <c r="P1117" s="12">
        <v>247.6</v>
      </c>
      <c r="Q1117" s="12">
        <v>30.11</v>
      </c>
      <c r="R1117" s="12">
        <v>18.78</v>
      </c>
      <c r="S1117" s="13">
        <v>1.84</v>
      </c>
      <c r="T1117" s="13">
        <v>2.37</v>
      </c>
      <c r="U1117" s="16">
        <v>29</v>
      </c>
      <c r="V1117" s="76">
        <v>7787.7</v>
      </c>
      <c r="W1117" s="76">
        <v>7690.2</v>
      </c>
      <c r="X1117" s="76">
        <v>-1.25</v>
      </c>
      <c r="Y1117" s="15">
        <v>103.68</v>
      </c>
      <c r="Z1117" s="12">
        <v>104.6</v>
      </c>
      <c r="AA1117" s="56">
        <v>0.89</v>
      </c>
      <c r="AB1117" s="71">
        <v>43373</v>
      </c>
      <c r="AC1117" s="51">
        <v>32.5</v>
      </c>
      <c r="AD1117" s="45" t="s">
        <v>696</v>
      </c>
    </row>
    <row r="1118" spans="2:30" ht="18" x14ac:dyDescent="0.35">
      <c r="B1118" s="20" t="s">
        <v>384</v>
      </c>
      <c r="C1118" s="12">
        <v>11087</v>
      </c>
      <c r="D1118" s="12">
        <v>13033</v>
      </c>
      <c r="E1118" s="12">
        <v>17.600000000000001</v>
      </c>
      <c r="F1118" s="12">
        <v>2976</v>
      </c>
      <c r="G1118" s="12">
        <v>3078</v>
      </c>
      <c r="H1118" s="12">
        <v>3.43</v>
      </c>
      <c r="I1118" s="12">
        <v>848</v>
      </c>
      <c r="J1118" s="12">
        <v>554</v>
      </c>
      <c r="K1118" s="12">
        <v>-34.67</v>
      </c>
      <c r="L1118" s="12">
        <v>0</v>
      </c>
      <c r="M1118" s="12">
        <v>0</v>
      </c>
      <c r="N1118" s="12"/>
      <c r="O1118" s="12">
        <v>2035</v>
      </c>
      <c r="P1118" s="12">
        <v>2453</v>
      </c>
      <c r="Q1118" s="12">
        <v>20.54</v>
      </c>
      <c r="R1118" s="12">
        <v>18.82</v>
      </c>
      <c r="S1118" s="13">
        <v>5.0199999999999996</v>
      </c>
      <c r="T1118" s="13">
        <v>6.28</v>
      </c>
      <c r="U1118" s="16">
        <v>25.2</v>
      </c>
      <c r="V1118" s="76">
        <v>843840</v>
      </c>
      <c r="W1118" s="76">
        <v>870428</v>
      </c>
      <c r="X1118" s="76">
        <v>3.15</v>
      </c>
      <c r="Y1118" s="15">
        <v>405.7</v>
      </c>
      <c r="Z1118" s="12">
        <v>390.5</v>
      </c>
      <c r="AA1118" s="56">
        <v>-3.75</v>
      </c>
      <c r="AB1118" s="71">
        <v>43373</v>
      </c>
      <c r="AC1118" s="51">
        <v>7.7</v>
      </c>
      <c r="AD1118" s="45" t="s">
        <v>767</v>
      </c>
    </row>
    <row r="1119" spans="2:30" ht="18" x14ac:dyDescent="0.35">
      <c r="B1119" s="20" t="s">
        <v>208</v>
      </c>
      <c r="C1119" s="12">
        <v>6201</v>
      </c>
      <c r="D1119" s="12">
        <v>6159</v>
      </c>
      <c r="E1119" s="12">
        <v>-0.7</v>
      </c>
      <c r="F1119" s="12">
        <v>2508</v>
      </c>
      <c r="G1119" s="12">
        <v>2303</v>
      </c>
      <c r="H1119" s="12">
        <v>-8.17</v>
      </c>
      <c r="I1119" s="12">
        <v>590</v>
      </c>
      <c r="J1119" s="12">
        <v>623</v>
      </c>
      <c r="K1119" s="12">
        <v>5.59</v>
      </c>
      <c r="L1119" s="12">
        <v>809</v>
      </c>
      <c r="M1119" s="12">
        <v>458</v>
      </c>
      <c r="N1119" s="12">
        <v>-43.39</v>
      </c>
      <c r="O1119" s="12">
        <v>1069</v>
      </c>
      <c r="P1119" s="12">
        <v>1164</v>
      </c>
      <c r="Q1119" s="12">
        <v>8.89</v>
      </c>
      <c r="R1119" s="12">
        <v>18.899999999999999</v>
      </c>
      <c r="S1119" s="13">
        <v>1.06</v>
      </c>
      <c r="T1119" s="13">
        <v>1.1299999999999999</v>
      </c>
      <c r="U1119" s="16">
        <v>6.9</v>
      </c>
      <c r="V1119" s="76">
        <v>85410</v>
      </c>
      <c r="W1119" s="76">
        <v>86516</v>
      </c>
      <c r="X1119" s="76">
        <v>1.29</v>
      </c>
      <c r="Y1119" s="15">
        <v>1010</v>
      </c>
      <c r="Z1119" s="12">
        <v>1029</v>
      </c>
      <c r="AA1119" s="56">
        <v>1.88</v>
      </c>
      <c r="AB1119" s="71">
        <v>43373</v>
      </c>
      <c r="AC1119" s="51">
        <v>21.7</v>
      </c>
      <c r="AD1119" s="45" t="s">
        <v>723</v>
      </c>
    </row>
    <row r="1120" spans="2:30" ht="18" x14ac:dyDescent="0.35">
      <c r="B1120" s="20" t="s">
        <v>211</v>
      </c>
      <c r="C1120" s="12">
        <v>8172</v>
      </c>
      <c r="D1120" s="12">
        <v>8152</v>
      </c>
      <c r="E1120" s="12">
        <v>-0.2</v>
      </c>
      <c r="F1120" s="12">
        <v>2054</v>
      </c>
      <c r="G1120" s="12">
        <v>2050</v>
      </c>
      <c r="H1120" s="12">
        <v>-0.19</v>
      </c>
      <c r="I1120" s="12">
        <v>564</v>
      </c>
      <c r="J1120" s="12">
        <v>419</v>
      </c>
      <c r="K1120" s="12">
        <v>-25.71</v>
      </c>
      <c r="L1120" s="12">
        <v>57</v>
      </c>
      <c r="M1120" s="12">
        <v>85</v>
      </c>
      <c r="N1120" s="12">
        <v>49.12</v>
      </c>
      <c r="O1120" s="12">
        <v>1429</v>
      </c>
      <c r="P1120" s="12">
        <v>1543</v>
      </c>
      <c r="Q1120" s="12">
        <v>7.98</v>
      </c>
      <c r="R1120" s="12">
        <v>18.93</v>
      </c>
      <c r="S1120" s="13">
        <v>2.33</v>
      </c>
      <c r="T1120" s="13">
        <v>2.58</v>
      </c>
      <c r="U1120" s="16">
        <v>10.6</v>
      </c>
      <c r="V1120" s="76">
        <v>23091</v>
      </c>
      <c r="W1120" s="76">
        <v>27027</v>
      </c>
      <c r="X1120" s="76">
        <v>17.05</v>
      </c>
      <c r="Y1120" s="15">
        <v>612.70000000000005</v>
      </c>
      <c r="Z1120" s="12">
        <v>598.4</v>
      </c>
      <c r="AA1120" s="56">
        <v>-2.33</v>
      </c>
      <c r="AB1120" s="71">
        <v>43373</v>
      </c>
      <c r="AC1120" s="51">
        <v>22.1</v>
      </c>
      <c r="AD1120" s="45" t="s">
        <v>712</v>
      </c>
    </row>
    <row r="1121" spans="2:30" ht="18" x14ac:dyDescent="0.35">
      <c r="B1121" s="20" t="s">
        <v>217</v>
      </c>
      <c r="C1121" s="12">
        <v>936</v>
      </c>
      <c r="D1121" s="12">
        <v>976</v>
      </c>
      <c r="E1121" s="12">
        <v>4.3</v>
      </c>
      <c r="F1121" s="12">
        <v>429</v>
      </c>
      <c r="G1121" s="12">
        <v>344</v>
      </c>
      <c r="H1121" s="12">
        <v>-19.809999999999999</v>
      </c>
      <c r="I1121" s="12">
        <v>137</v>
      </c>
      <c r="J1121" s="12">
        <v>70</v>
      </c>
      <c r="K1121" s="12">
        <v>-48.91</v>
      </c>
      <c r="L1121" s="12">
        <v>89</v>
      </c>
      <c r="M1121" s="12">
        <v>89</v>
      </c>
      <c r="N1121" s="12">
        <v>0</v>
      </c>
      <c r="O1121" s="12">
        <v>203</v>
      </c>
      <c r="P1121" s="12">
        <v>185</v>
      </c>
      <c r="Q1121" s="12">
        <v>-8.8699999999999992</v>
      </c>
      <c r="R1121" s="12">
        <v>18.95</v>
      </c>
      <c r="S1121" s="13">
        <v>1.1299999999999999</v>
      </c>
      <c r="T1121" s="13">
        <v>1.02</v>
      </c>
      <c r="U1121" s="16">
        <v>-9.9</v>
      </c>
      <c r="V1121" s="76">
        <v>13843</v>
      </c>
      <c r="W1121" s="76">
        <v>15020</v>
      </c>
      <c r="X1121" s="76">
        <v>8.5</v>
      </c>
      <c r="Y1121" s="15">
        <v>179</v>
      </c>
      <c r="Z1121" s="12">
        <v>181</v>
      </c>
      <c r="AA1121" s="56">
        <v>1.1200000000000001</v>
      </c>
      <c r="AB1121" s="71">
        <v>43373</v>
      </c>
      <c r="AC1121" s="51">
        <v>28.6</v>
      </c>
      <c r="AD1121" s="45" t="s">
        <v>773</v>
      </c>
    </row>
    <row r="1122" spans="2:30" ht="18" x14ac:dyDescent="0.35">
      <c r="B1122" s="20" t="s">
        <v>142</v>
      </c>
      <c r="C1122" s="12">
        <v>5658</v>
      </c>
      <c r="D1122" s="12">
        <v>6061.9</v>
      </c>
      <c r="E1122" s="12">
        <v>7.1</v>
      </c>
      <c r="F1122" s="12">
        <v>715.4</v>
      </c>
      <c r="G1122" s="12">
        <v>1480.4</v>
      </c>
      <c r="H1122" s="12">
        <v>106.93</v>
      </c>
      <c r="I1122" s="12">
        <v>36</v>
      </c>
      <c r="J1122" s="12">
        <v>261.5</v>
      </c>
      <c r="K1122" s="12">
        <v>626.39</v>
      </c>
      <c r="L1122" s="12">
        <v>123.8</v>
      </c>
      <c r="M1122" s="12">
        <v>69.400000000000006</v>
      </c>
      <c r="N1122" s="12">
        <v>-43.94</v>
      </c>
      <c r="O1122" s="12">
        <v>555.6</v>
      </c>
      <c r="P1122" s="12">
        <v>1149.5</v>
      </c>
      <c r="Q1122" s="12">
        <v>106.89</v>
      </c>
      <c r="R1122" s="12">
        <v>18.96</v>
      </c>
      <c r="S1122" s="13">
        <v>0.53</v>
      </c>
      <c r="T1122" s="13">
        <v>1.1200000000000001</v>
      </c>
      <c r="U1122" s="16">
        <v>112.9</v>
      </c>
      <c r="V1122" s="76">
        <v>28120.1</v>
      </c>
      <c r="W1122" s="76">
        <v>31548.5</v>
      </c>
      <c r="X1122" s="76">
        <v>12.19</v>
      </c>
      <c r="Y1122" s="15">
        <v>1056</v>
      </c>
      <c r="Z1122" s="12">
        <v>1026.3</v>
      </c>
      <c r="AA1122" s="56">
        <v>-2.81</v>
      </c>
      <c r="AB1122" s="71">
        <v>43373</v>
      </c>
      <c r="AC1122" s="51">
        <v>50.2</v>
      </c>
      <c r="AD1122" s="45" t="s">
        <v>710</v>
      </c>
    </row>
    <row r="1123" spans="2:30" ht="18" x14ac:dyDescent="0.35">
      <c r="B1123" s="20" t="s">
        <v>370</v>
      </c>
      <c r="C1123" s="12">
        <v>1257.8</v>
      </c>
      <c r="D1123" s="12">
        <v>1179.8</v>
      </c>
      <c r="E1123" s="12">
        <v>-6.2</v>
      </c>
      <c r="F1123" s="12">
        <v>251.1</v>
      </c>
      <c r="G1123" s="12">
        <v>177.8</v>
      </c>
      <c r="H1123" s="12">
        <v>-29.19</v>
      </c>
      <c r="I1123" s="12">
        <v>60.1</v>
      </c>
      <c r="J1123" s="12">
        <v>-71.8</v>
      </c>
      <c r="K1123" s="12">
        <v>-219.47</v>
      </c>
      <c r="L1123" s="12">
        <v>25.3</v>
      </c>
      <c r="M1123" s="12">
        <v>25.8</v>
      </c>
      <c r="N1123" s="12">
        <v>1.98</v>
      </c>
      <c r="O1123" s="12">
        <v>165.7</v>
      </c>
      <c r="P1123" s="12">
        <v>223.8</v>
      </c>
      <c r="Q1123" s="12">
        <v>35.06</v>
      </c>
      <c r="R1123" s="12">
        <v>18.97</v>
      </c>
      <c r="S1123" s="13">
        <v>0.43</v>
      </c>
      <c r="T1123" s="13">
        <v>0.64</v>
      </c>
      <c r="U1123" s="16">
        <v>47.5</v>
      </c>
      <c r="V1123" s="76">
        <v>4586.2</v>
      </c>
      <c r="W1123" s="76">
        <v>4449.3999999999996</v>
      </c>
      <c r="X1123" s="76">
        <v>-2.98</v>
      </c>
      <c r="Y1123" s="15">
        <v>382.7</v>
      </c>
      <c r="Z1123" s="12">
        <v>350.5</v>
      </c>
      <c r="AA1123" s="56">
        <v>-8.41</v>
      </c>
      <c r="AB1123" s="71">
        <v>43373</v>
      </c>
      <c r="AC1123" s="51">
        <v>19.3</v>
      </c>
      <c r="AD1123" s="45" t="s">
        <v>716</v>
      </c>
    </row>
    <row r="1124" spans="2:30" ht="18" x14ac:dyDescent="0.35">
      <c r="B1124" s="20" t="s">
        <v>1647</v>
      </c>
      <c r="C1124" s="12">
        <v>253.2</v>
      </c>
      <c r="D1124" s="12">
        <v>279.8</v>
      </c>
      <c r="E1124" s="12">
        <v>10.5</v>
      </c>
      <c r="F1124" s="12">
        <v>54.2</v>
      </c>
      <c r="G1124" s="12">
        <v>71.5</v>
      </c>
      <c r="H1124" s="12">
        <v>31.92</v>
      </c>
      <c r="I1124" s="12">
        <v>14.2</v>
      </c>
      <c r="J1124" s="12">
        <v>18.3</v>
      </c>
      <c r="K1124" s="12">
        <v>28.87</v>
      </c>
      <c r="L1124" s="12">
        <v>0</v>
      </c>
      <c r="M1124" s="12">
        <v>0</v>
      </c>
      <c r="N1124" s="12"/>
      <c r="O1124" s="12">
        <v>40</v>
      </c>
      <c r="P1124" s="12">
        <v>53.2</v>
      </c>
      <c r="Q1124" s="12">
        <v>33</v>
      </c>
      <c r="R1124" s="12">
        <v>19.010000000000002</v>
      </c>
      <c r="S1124" s="13">
        <v>1.25</v>
      </c>
      <c r="T1124" s="13">
        <v>1.73</v>
      </c>
      <c r="U1124" s="16">
        <v>38.299999999999997</v>
      </c>
      <c r="V1124" s="76">
        <v>829.1</v>
      </c>
      <c r="W1124" s="76">
        <v>991.3</v>
      </c>
      <c r="X1124" s="76">
        <v>19.559999999999999</v>
      </c>
      <c r="Y1124" s="15">
        <v>31.96</v>
      </c>
      <c r="Z1124" s="12">
        <v>30.696999999999999</v>
      </c>
      <c r="AA1124" s="56">
        <v>-3.95</v>
      </c>
      <c r="AB1124" s="71">
        <v>43373</v>
      </c>
      <c r="AC1124" s="51">
        <v>34.6</v>
      </c>
      <c r="AD1124" s="45" t="s">
        <v>675</v>
      </c>
    </row>
    <row r="1125" spans="2:30" ht="18" x14ac:dyDescent="0.35">
      <c r="B1125" s="20" t="s">
        <v>126</v>
      </c>
      <c r="C1125" s="12">
        <v>6737</v>
      </c>
      <c r="D1125" s="12">
        <v>9784</v>
      </c>
      <c r="E1125" s="12">
        <v>45.2</v>
      </c>
      <c r="F1125" s="12">
        <v>904</v>
      </c>
      <c r="G1125" s="12">
        <v>3092</v>
      </c>
      <c r="H1125" s="12">
        <v>242.04</v>
      </c>
      <c r="I1125" s="12">
        <v>217</v>
      </c>
      <c r="J1125" s="12">
        <v>1033</v>
      </c>
      <c r="K1125" s="12">
        <v>376.04</v>
      </c>
      <c r="L1125" s="12">
        <v>251</v>
      </c>
      <c r="M1125" s="12">
        <v>186</v>
      </c>
      <c r="N1125" s="12">
        <v>-25.9</v>
      </c>
      <c r="O1125" s="12">
        <v>420</v>
      </c>
      <c r="P1125" s="12">
        <v>1861</v>
      </c>
      <c r="Q1125" s="12">
        <v>343.1</v>
      </c>
      <c r="R1125" s="12">
        <v>19.02</v>
      </c>
      <c r="S1125" s="13">
        <v>0.35</v>
      </c>
      <c r="T1125" s="13">
        <v>1.59</v>
      </c>
      <c r="U1125" s="16">
        <v>359.2</v>
      </c>
      <c r="V1125" s="76">
        <v>44361</v>
      </c>
      <c r="W1125" s="76">
        <v>38606</v>
      </c>
      <c r="X1125" s="76">
        <v>-12.97</v>
      </c>
      <c r="Y1125" s="15">
        <v>1215.3409999999999</v>
      </c>
      <c r="Z1125" s="12">
        <v>1172.694</v>
      </c>
      <c r="AA1125" s="56">
        <v>-3.51</v>
      </c>
      <c r="AB1125" s="71">
        <v>43373</v>
      </c>
      <c r="AC1125" s="51">
        <v>15.1</v>
      </c>
      <c r="AD1125" s="45" t="s">
        <v>731</v>
      </c>
    </row>
    <row r="1126" spans="2:30" ht="18" x14ac:dyDescent="0.35">
      <c r="B1126" s="20" t="s">
        <v>1648</v>
      </c>
      <c r="C1126" s="12">
        <v>376.3</v>
      </c>
      <c r="D1126" s="12">
        <v>381.5</v>
      </c>
      <c r="E1126" s="12">
        <v>1.4</v>
      </c>
      <c r="F1126" s="12">
        <v>92.3</v>
      </c>
      <c r="G1126" s="12">
        <v>91.8</v>
      </c>
      <c r="H1126" s="12">
        <v>-0.54</v>
      </c>
      <c r="I1126" s="12">
        <v>29</v>
      </c>
      <c r="J1126" s="12">
        <v>19.2</v>
      </c>
      <c r="K1126" s="12">
        <v>-33.79</v>
      </c>
      <c r="L1126" s="12">
        <v>7.2</v>
      </c>
      <c r="M1126" s="12">
        <v>6.7</v>
      </c>
      <c r="N1126" s="12">
        <v>-6.94</v>
      </c>
      <c r="O1126" s="12">
        <v>63.4</v>
      </c>
      <c r="P1126" s="12">
        <v>72.599999999999994</v>
      </c>
      <c r="Q1126" s="12">
        <v>14.51</v>
      </c>
      <c r="R1126" s="12">
        <v>19.03</v>
      </c>
      <c r="S1126" s="13">
        <v>1.31</v>
      </c>
      <c r="T1126" s="13">
        <v>1.53</v>
      </c>
      <c r="U1126" s="16">
        <v>16.899999999999999</v>
      </c>
      <c r="V1126" s="76">
        <v>1008.4</v>
      </c>
      <c r="W1126" s="76">
        <v>946.9</v>
      </c>
      <c r="X1126" s="76">
        <v>-6.1</v>
      </c>
      <c r="Y1126" s="15">
        <v>48.505000000000003</v>
      </c>
      <c r="Z1126" s="12">
        <v>47.564</v>
      </c>
      <c r="AA1126" s="56">
        <v>-1.94</v>
      </c>
      <c r="AB1126" s="71">
        <v>43373</v>
      </c>
      <c r="AC1126" s="51">
        <v>16.100000000000001</v>
      </c>
      <c r="AD1126" s="45" t="s">
        <v>769</v>
      </c>
    </row>
    <row r="1127" spans="2:30" ht="18" x14ac:dyDescent="0.35">
      <c r="B1127" s="20" t="s">
        <v>1649</v>
      </c>
      <c r="C1127" s="12">
        <v>9006.1</v>
      </c>
      <c r="D1127" s="12">
        <v>6070.2</v>
      </c>
      <c r="E1127" s="12">
        <v>-32.6</v>
      </c>
      <c r="F1127" s="12">
        <v>1188.7</v>
      </c>
      <c r="G1127" s="12">
        <v>1677.7</v>
      </c>
      <c r="H1127" s="12">
        <v>41.14</v>
      </c>
      <c r="I1127" s="12">
        <v>9.8000000000000007</v>
      </c>
      <c r="J1127" s="12">
        <v>4.5</v>
      </c>
      <c r="K1127" s="12">
        <v>-54.08</v>
      </c>
      <c r="L1127" s="12">
        <v>230.9</v>
      </c>
      <c r="M1127" s="12">
        <v>235.5</v>
      </c>
      <c r="N1127" s="12">
        <v>1.99</v>
      </c>
      <c r="O1127" s="12">
        <v>804.5</v>
      </c>
      <c r="P1127" s="12">
        <v>1155.5</v>
      </c>
      <c r="Q1127" s="12">
        <v>43.63</v>
      </c>
      <c r="R1127" s="12">
        <v>19.04</v>
      </c>
      <c r="S1127" s="13">
        <v>0.41</v>
      </c>
      <c r="T1127" s="13">
        <v>0.57999999999999996</v>
      </c>
      <c r="U1127" s="16">
        <v>43.4</v>
      </c>
      <c r="V1127" s="76">
        <v>506042.8</v>
      </c>
      <c r="W1127" s="76">
        <v>530922.9</v>
      </c>
      <c r="X1127" s="76">
        <v>4.92</v>
      </c>
      <c r="Y1127" s="15">
        <v>1986</v>
      </c>
      <c r="Z1127" s="12">
        <v>1989</v>
      </c>
      <c r="AA1127" s="56">
        <v>0.15</v>
      </c>
      <c r="AB1127" s="71">
        <v>43373</v>
      </c>
      <c r="AC1127" s="51">
        <v>14.9</v>
      </c>
      <c r="AD1127" s="45" t="s">
        <v>729</v>
      </c>
    </row>
    <row r="1128" spans="2:30" ht="18" x14ac:dyDescent="0.35">
      <c r="B1128" s="20" t="s">
        <v>1650</v>
      </c>
      <c r="C1128" s="12">
        <v>191.4</v>
      </c>
      <c r="D1128" s="12">
        <v>187.9</v>
      </c>
      <c r="E1128" s="12">
        <v>-1.8</v>
      </c>
      <c r="F1128" s="12">
        <v>123.5</v>
      </c>
      <c r="G1128" s="12">
        <v>92.7</v>
      </c>
      <c r="H1128" s="12">
        <v>-24.94</v>
      </c>
      <c r="I1128" s="12">
        <v>6.2</v>
      </c>
      <c r="J1128" s="12">
        <v>1.2</v>
      </c>
      <c r="K1128" s="12">
        <v>-80.650000000000006</v>
      </c>
      <c r="L1128" s="12">
        <v>61.1</v>
      </c>
      <c r="M1128" s="12">
        <v>57.2</v>
      </c>
      <c r="N1128" s="12">
        <v>-6.38</v>
      </c>
      <c r="O1128" s="12">
        <v>57</v>
      </c>
      <c r="P1128" s="12">
        <v>36.1</v>
      </c>
      <c r="Q1128" s="12">
        <v>-36.67</v>
      </c>
      <c r="R1128" s="12">
        <v>19.21</v>
      </c>
      <c r="S1128" s="13">
        <v>0.73</v>
      </c>
      <c r="T1128" s="13">
        <v>0.46</v>
      </c>
      <c r="U1128" s="16">
        <v>-36.5</v>
      </c>
      <c r="V1128" s="76">
        <v>5003</v>
      </c>
      <c r="W1128" s="76">
        <v>5772.6</v>
      </c>
      <c r="X1128" s="76">
        <v>15.38</v>
      </c>
      <c r="Y1128" s="15">
        <v>78.375</v>
      </c>
      <c r="Z1128" s="12">
        <v>77.896000000000001</v>
      </c>
      <c r="AA1128" s="56">
        <v>-0.61</v>
      </c>
      <c r="AB1128" s="71">
        <v>43373</v>
      </c>
      <c r="AC1128" s="51">
        <v>7.6</v>
      </c>
      <c r="AD1128" s="45" t="s">
        <v>705</v>
      </c>
    </row>
    <row r="1129" spans="2:30" ht="18" x14ac:dyDescent="0.35">
      <c r="B1129" s="20" t="s">
        <v>1651</v>
      </c>
      <c r="C1129" s="12">
        <v>312</v>
      </c>
      <c r="D1129" s="12">
        <v>273.3</v>
      </c>
      <c r="E1129" s="12">
        <v>-12.4</v>
      </c>
      <c r="F1129" s="12">
        <v>82.8</v>
      </c>
      <c r="G1129" s="12">
        <v>62.7</v>
      </c>
      <c r="H1129" s="12">
        <v>-24.28</v>
      </c>
      <c r="I1129" s="12">
        <v>-37.6</v>
      </c>
      <c r="J1129" s="12">
        <v>0</v>
      </c>
      <c r="K1129" s="12">
        <v>100</v>
      </c>
      <c r="L1129" s="12">
        <v>0.6</v>
      </c>
      <c r="M1129" s="12">
        <v>10.1</v>
      </c>
      <c r="N1129" s="12">
        <v>1583.33</v>
      </c>
      <c r="O1129" s="12">
        <v>119.7</v>
      </c>
      <c r="P1129" s="12">
        <v>52.6</v>
      </c>
      <c r="Q1129" s="12">
        <v>-56.06</v>
      </c>
      <c r="R1129" s="12">
        <v>19.25</v>
      </c>
      <c r="S1129" s="13">
        <v>2.27</v>
      </c>
      <c r="T1129" s="13">
        <v>1</v>
      </c>
      <c r="U1129" s="16">
        <v>-56</v>
      </c>
      <c r="V1129" s="76">
        <v>206.2</v>
      </c>
      <c r="W1129" s="76">
        <v>734.4</v>
      </c>
      <c r="X1129" s="76">
        <v>256.16000000000003</v>
      </c>
      <c r="Y1129" s="15">
        <v>52.777000000000001</v>
      </c>
      <c r="Z1129" s="12">
        <v>52.707999999999998</v>
      </c>
      <c r="AA1129" s="56">
        <v>-0.13</v>
      </c>
      <c r="AB1129" s="71">
        <v>43373</v>
      </c>
      <c r="AC1129" s="51">
        <v>3.1</v>
      </c>
      <c r="AD1129" s="45" t="s">
        <v>763</v>
      </c>
    </row>
    <row r="1130" spans="2:30" ht="18" x14ac:dyDescent="0.35">
      <c r="B1130" s="20" t="s">
        <v>268</v>
      </c>
      <c r="C1130" s="12">
        <v>19650</v>
      </c>
      <c r="D1130" s="12">
        <v>20348</v>
      </c>
      <c r="E1130" s="12">
        <v>3.6</v>
      </c>
      <c r="F1130" s="12">
        <v>4790</v>
      </c>
      <c r="G1130" s="12">
        <v>4423</v>
      </c>
      <c r="H1130" s="12">
        <v>-7.66</v>
      </c>
      <c r="I1130" s="12">
        <v>1026</v>
      </c>
      <c r="J1130" s="12">
        <v>489</v>
      </c>
      <c r="K1130" s="12">
        <v>-52.34</v>
      </c>
      <c r="L1130" s="12">
        <v>229</v>
      </c>
      <c r="M1130" s="12">
        <v>243</v>
      </c>
      <c r="N1130" s="12">
        <v>6.11</v>
      </c>
      <c r="O1130" s="12">
        <v>3764</v>
      </c>
      <c r="P1130" s="12">
        <v>3934</v>
      </c>
      <c r="Q1130" s="12">
        <v>4.5199999999999996</v>
      </c>
      <c r="R1130" s="12">
        <v>19.329999999999998</v>
      </c>
      <c r="S1130" s="13">
        <v>1.38</v>
      </c>
      <c r="T1130" s="13">
        <v>1.44</v>
      </c>
      <c r="U1130" s="16">
        <v>4.9000000000000004</v>
      </c>
      <c r="V1130" s="76">
        <v>81679</v>
      </c>
      <c r="W1130" s="76">
        <v>91077</v>
      </c>
      <c r="X1130" s="76">
        <v>11.51</v>
      </c>
      <c r="Y1130" s="15">
        <v>2737.7</v>
      </c>
      <c r="Z1130" s="12">
        <v>2727.6</v>
      </c>
      <c r="AA1130" s="56">
        <v>-0.37</v>
      </c>
      <c r="AB1130" s="71">
        <v>43373</v>
      </c>
      <c r="AC1130" s="51">
        <v>25.8</v>
      </c>
      <c r="AD1130" s="45" t="s">
        <v>710</v>
      </c>
    </row>
    <row r="1131" spans="2:30" ht="18" x14ac:dyDescent="0.35">
      <c r="B1131" s="20" t="s">
        <v>1652</v>
      </c>
      <c r="C1131" s="12">
        <v>475.6</v>
      </c>
      <c r="D1131" s="12">
        <v>530.9</v>
      </c>
      <c r="E1131" s="12">
        <v>11.6</v>
      </c>
      <c r="F1131" s="12">
        <v>133.80000000000001</v>
      </c>
      <c r="G1131" s="12">
        <v>151.5</v>
      </c>
      <c r="H1131" s="12">
        <v>13.23</v>
      </c>
      <c r="I1131" s="12">
        <v>48.5</v>
      </c>
      <c r="J1131" s="12">
        <v>36.4</v>
      </c>
      <c r="K1131" s="12">
        <v>-24.95</v>
      </c>
      <c r="L1131" s="12">
        <v>9.4</v>
      </c>
      <c r="M1131" s="12">
        <v>9</v>
      </c>
      <c r="N1131" s="12">
        <v>-4.26</v>
      </c>
      <c r="O1131" s="12">
        <v>74.099999999999994</v>
      </c>
      <c r="P1131" s="12">
        <v>103.3</v>
      </c>
      <c r="Q1131" s="12">
        <v>39.409999999999997</v>
      </c>
      <c r="R1131" s="12">
        <v>19.46</v>
      </c>
      <c r="S1131" s="13">
        <v>0.53</v>
      </c>
      <c r="T1131" s="13">
        <v>0.38</v>
      </c>
      <c r="U1131" s="16">
        <v>-29.6</v>
      </c>
      <c r="V1131" s="76">
        <v>4930.6000000000004</v>
      </c>
      <c r="W1131" s="76">
        <v>2863.4</v>
      </c>
      <c r="X1131" s="76">
        <v>-41.93</v>
      </c>
      <c r="Y1131" s="15">
        <v>138.893</v>
      </c>
      <c r="Z1131" s="12">
        <v>275.28199999999998</v>
      </c>
      <c r="AA1131" s="56">
        <v>98.2</v>
      </c>
      <c r="AB1131" s="71">
        <v>43373</v>
      </c>
      <c r="AC1131" s="51">
        <v>20.5</v>
      </c>
      <c r="AD1131" s="45" t="s">
        <v>735</v>
      </c>
    </row>
    <row r="1132" spans="2:30" ht="18" x14ac:dyDescent="0.35">
      <c r="B1132" s="20" t="s">
        <v>1653</v>
      </c>
      <c r="C1132" s="12">
        <v>179.8</v>
      </c>
      <c r="D1132" s="12">
        <v>192.6</v>
      </c>
      <c r="E1132" s="12">
        <v>7.1</v>
      </c>
      <c r="F1132" s="12">
        <v>9.3000000000000007</v>
      </c>
      <c r="G1132" s="12">
        <v>83.2</v>
      </c>
      <c r="H1132" s="12">
        <v>794.62</v>
      </c>
      <c r="I1132" s="12">
        <v>-1</v>
      </c>
      <c r="J1132" s="12">
        <v>1.8</v>
      </c>
      <c r="K1132" s="12">
        <v>280</v>
      </c>
      <c r="L1132" s="12">
        <v>35.700000000000003</v>
      </c>
      <c r="M1132" s="12">
        <v>37.1</v>
      </c>
      <c r="N1132" s="12">
        <v>3.92</v>
      </c>
      <c r="O1132" s="12">
        <v>-10.199999999999999</v>
      </c>
      <c r="P1132" s="12">
        <v>37.5</v>
      </c>
      <c r="Q1132" s="12">
        <v>467.65</v>
      </c>
      <c r="R1132" s="12">
        <v>19.47</v>
      </c>
      <c r="S1132" s="13">
        <v>-0.04</v>
      </c>
      <c r="T1132" s="13">
        <v>0.16</v>
      </c>
      <c r="U1132" s="16">
        <v>465.1</v>
      </c>
      <c r="V1132" s="76">
        <v>4738.3999999999996</v>
      </c>
      <c r="W1132" s="76">
        <v>4807.8</v>
      </c>
      <c r="X1132" s="76">
        <v>1.46</v>
      </c>
      <c r="Y1132" s="15">
        <v>239.446</v>
      </c>
      <c r="Z1132" s="12">
        <v>240.489</v>
      </c>
      <c r="AA1132" s="56">
        <v>0.44</v>
      </c>
      <c r="AB1132" s="71">
        <v>43373</v>
      </c>
      <c r="AC1132" s="51">
        <v>250</v>
      </c>
      <c r="AD1132" s="45" t="s">
        <v>721</v>
      </c>
    </row>
    <row r="1133" spans="2:30" ht="18" x14ac:dyDescent="0.35">
      <c r="B1133" s="20" t="s">
        <v>495</v>
      </c>
      <c r="C1133" s="12">
        <v>1114</v>
      </c>
      <c r="D1133" s="12">
        <v>1203</v>
      </c>
      <c r="E1133" s="12">
        <v>8</v>
      </c>
      <c r="F1133" s="12">
        <v>212</v>
      </c>
      <c r="G1133" s="12">
        <v>260</v>
      </c>
      <c r="H1133" s="12">
        <v>22.64</v>
      </c>
      <c r="I1133" s="12">
        <v>18</v>
      </c>
      <c r="J1133" s="12">
        <v>6</v>
      </c>
      <c r="K1133" s="12">
        <v>-66.67</v>
      </c>
      <c r="L1133" s="12">
        <v>19</v>
      </c>
      <c r="M1133" s="12">
        <v>18</v>
      </c>
      <c r="N1133" s="12">
        <v>-5.26</v>
      </c>
      <c r="O1133" s="12">
        <v>175</v>
      </c>
      <c r="P1133" s="12">
        <v>236</v>
      </c>
      <c r="Q1133" s="12">
        <v>34.86</v>
      </c>
      <c r="R1133" s="12">
        <v>19.62</v>
      </c>
      <c r="S1133" s="13">
        <v>0.54</v>
      </c>
      <c r="T1133" s="13">
        <v>0.73</v>
      </c>
      <c r="U1133" s="16">
        <v>35.700000000000003</v>
      </c>
      <c r="V1133" s="76">
        <v>3653</v>
      </c>
      <c r="W1133" s="76">
        <v>3785</v>
      </c>
      <c r="X1133" s="76">
        <v>3.61</v>
      </c>
      <c r="Y1133" s="15">
        <v>326</v>
      </c>
      <c r="Z1133" s="12">
        <v>324</v>
      </c>
      <c r="AA1133" s="56">
        <v>-0.61</v>
      </c>
      <c r="AB1133" s="71">
        <v>43312</v>
      </c>
      <c r="AC1133" s="51">
        <v>26.5</v>
      </c>
      <c r="AD1133" s="45" t="s">
        <v>700</v>
      </c>
    </row>
    <row r="1134" spans="2:30" ht="18" x14ac:dyDescent="0.35">
      <c r="B1134" s="20" t="s">
        <v>248</v>
      </c>
      <c r="C1134" s="12">
        <v>2707</v>
      </c>
      <c r="D1134" s="12">
        <v>2767</v>
      </c>
      <c r="E1134" s="12">
        <v>2.2000000000000002</v>
      </c>
      <c r="F1134" s="12">
        <v>312</v>
      </c>
      <c r="G1134" s="12">
        <v>430</v>
      </c>
      <c r="H1134" s="12">
        <v>37.82</v>
      </c>
      <c r="I1134" s="12">
        <v>42</v>
      </c>
      <c r="J1134" s="12">
        <v>-138</v>
      </c>
      <c r="K1134" s="12">
        <v>-428.57</v>
      </c>
      <c r="L1134" s="12">
        <v>22</v>
      </c>
      <c r="M1134" s="12">
        <v>24</v>
      </c>
      <c r="N1134" s="12">
        <v>9.09</v>
      </c>
      <c r="O1134" s="12">
        <v>248</v>
      </c>
      <c r="P1134" s="12">
        <v>544</v>
      </c>
      <c r="Q1134" s="12">
        <v>119.35</v>
      </c>
      <c r="R1134" s="12">
        <v>19.66</v>
      </c>
      <c r="S1134" s="13">
        <v>0.45</v>
      </c>
      <c r="T1134" s="13">
        <v>1</v>
      </c>
      <c r="U1134" s="16">
        <v>123.8</v>
      </c>
      <c r="V1134" s="76">
        <v>8075</v>
      </c>
      <c r="W1134" s="76">
        <v>7717</v>
      </c>
      <c r="X1134" s="76">
        <v>-4.43</v>
      </c>
      <c r="Y1134" s="15">
        <v>557</v>
      </c>
      <c r="Z1134" s="12">
        <v>546</v>
      </c>
      <c r="AA1134" s="56">
        <v>-1.97</v>
      </c>
      <c r="AB1134" s="71">
        <v>43373</v>
      </c>
      <c r="AC1134" s="51">
        <v>20</v>
      </c>
      <c r="AD1134" s="45" t="s">
        <v>707</v>
      </c>
    </row>
    <row r="1135" spans="2:30" ht="18" x14ac:dyDescent="0.35">
      <c r="B1135" s="20" t="s">
        <v>43</v>
      </c>
      <c r="C1135" s="12">
        <v>3281</v>
      </c>
      <c r="D1135" s="12">
        <v>3517</v>
      </c>
      <c r="E1135" s="12">
        <v>7.2</v>
      </c>
      <c r="F1135" s="12">
        <v>1006</v>
      </c>
      <c r="G1135" s="12">
        <v>1674</v>
      </c>
      <c r="H1135" s="12">
        <v>66.400000000000006</v>
      </c>
      <c r="I1135" s="12">
        <v>160</v>
      </c>
      <c r="J1135" s="12">
        <v>196</v>
      </c>
      <c r="K1135" s="12">
        <v>22.5</v>
      </c>
      <c r="L1135" s="12">
        <v>459</v>
      </c>
      <c r="M1135" s="12">
        <v>473</v>
      </c>
      <c r="N1135" s="12">
        <v>3.05</v>
      </c>
      <c r="O1135" s="12">
        <v>334</v>
      </c>
      <c r="P1135" s="12">
        <v>693</v>
      </c>
      <c r="Q1135" s="12">
        <v>107.49</v>
      </c>
      <c r="R1135" s="12">
        <v>19.7</v>
      </c>
      <c r="S1135" s="13">
        <v>0.15</v>
      </c>
      <c r="T1135" s="13">
        <v>0.31</v>
      </c>
      <c r="U1135" s="16">
        <v>109.9</v>
      </c>
      <c r="V1135" s="76">
        <v>45126</v>
      </c>
      <c r="W1135" s="76">
        <v>45576</v>
      </c>
      <c r="X1135" s="76">
        <v>1</v>
      </c>
      <c r="Y1135" s="15">
        <v>2231</v>
      </c>
      <c r="Z1135" s="12">
        <v>2205</v>
      </c>
      <c r="AA1135" s="56">
        <v>-1.17</v>
      </c>
      <c r="AB1135" s="71">
        <v>43373</v>
      </c>
      <c r="AC1135" s="51">
        <v>250</v>
      </c>
      <c r="AD1135" s="45" t="s">
        <v>711</v>
      </c>
    </row>
    <row r="1136" spans="2:30" ht="18" x14ac:dyDescent="0.35">
      <c r="B1136" s="20" t="s">
        <v>1654</v>
      </c>
      <c r="C1136" s="12">
        <v>437.7</v>
      </c>
      <c r="D1136" s="12">
        <v>483.2</v>
      </c>
      <c r="E1136" s="12">
        <v>10.4</v>
      </c>
      <c r="F1136" s="12">
        <v>108.9</v>
      </c>
      <c r="G1136" s="12">
        <v>151.80000000000001</v>
      </c>
      <c r="H1136" s="12">
        <v>39.39</v>
      </c>
      <c r="I1136" s="12">
        <v>33.700000000000003</v>
      </c>
      <c r="J1136" s="12">
        <v>36.299999999999997</v>
      </c>
      <c r="K1136" s="12">
        <v>7.72</v>
      </c>
      <c r="L1136" s="12">
        <v>20.2</v>
      </c>
      <c r="M1136" s="12">
        <v>19.5</v>
      </c>
      <c r="N1136" s="12">
        <v>-3.47</v>
      </c>
      <c r="O1136" s="12">
        <v>55</v>
      </c>
      <c r="P1136" s="12">
        <v>96</v>
      </c>
      <c r="Q1136" s="12">
        <v>74.55</v>
      </c>
      <c r="R1136" s="12">
        <v>19.87</v>
      </c>
      <c r="S1136" s="13">
        <v>0.64</v>
      </c>
      <c r="T1136" s="13">
        <v>1.1000000000000001</v>
      </c>
      <c r="U1136" s="16">
        <v>71.900000000000006</v>
      </c>
      <c r="V1136" s="76">
        <v>1822.6</v>
      </c>
      <c r="W1136" s="76">
        <v>1838.6</v>
      </c>
      <c r="X1136" s="76">
        <v>0.88</v>
      </c>
      <c r="Y1136" s="15">
        <v>86.284000000000006</v>
      </c>
      <c r="Z1136" s="12">
        <v>87.542000000000002</v>
      </c>
      <c r="AA1136" s="56">
        <v>1.46</v>
      </c>
      <c r="AB1136" s="71">
        <v>43373</v>
      </c>
      <c r="AC1136" s="51">
        <v>75.2</v>
      </c>
      <c r="AD1136" s="45" t="s">
        <v>738</v>
      </c>
    </row>
    <row r="1137" spans="2:30" ht="18" x14ac:dyDescent="0.35">
      <c r="B1137" s="20" t="s">
        <v>1655</v>
      </c>
      <c r="C1137" s="12">
        <v>326.60000000000002</v>
      </c>
      <c r="D1137" s="12">
        <v>345.9</v>
      </c>
      <c r="E1137" s="12">
        <v>5.9</v>
      </c>
      <c r="F1137" s="12">
        <v>79.8</v>
      </c>
      <c r="G1137" s="12">
        <v>83.9</v>
      </c>
      <c r="H1137" s="12">
        <v>5.14</v>
      </c>
      <c r="I1137" s="12">
        <v>20.2</v>
      </c>
      <c r="J1137" s="12">
        <v>15</v>
      </c>
      <c r="K1137" s="12">
        <v>-25.74</v>
      </c>
      <c r="L1137" s="12">
        <v>0</v>
      </c>
      <c r="M1137" s="12">
        <v>0</v>
      </c>
      <c r="N1137" s="12"/>
      <c r="O1137" s="12">
        <v>59.6</v>
      </c>
      <c r="P1137" s="12">
        <v>68.900000000000006</v>
      </c>
      <c r="Q1137" s="12">
        <v>15.6</v>
      </c>
      <c r="R1137" s="12">
        <v>19.920000000000002</v>
      </c>
      <c r="S1137" s="13">
        <v>1.51</v>
      </c>
      <c r="T1137" s="13">
        <v>1.77</v>
      </c>
      <c r="U1137" s="16">
        <v>17.2</v>
      </c>
      <c r="V1137" s="76">
        <v>853.6</v>
      </c>
      <c r="W1137" s="76">
        <v>893.5</v>
      </c>
      <c r="X1137" s="76">
        <v>4.67</v>
      </c>
      <c r="Y1137" s="15">
        <v>39.36</v>
      </c>
      <c r="Z1137" s="12">
        <v>38.878999999999998</v>
      </c>
      <c r="AA1137" s="56">
        <v>-1.22</v>
      </c>
      <c r="AB1137" s="71">
        <v>43343</v>
      </c>
      <c r="AC1137" s="51">
        <v>31.4</v>
      </c>
      <c r="AD1137" s="45" t="s">
        <v>703</v>
      </c>
    </row>
    <row r="1138" spans="2:30" ht="18" x14ac:dyDescent="0.35">
      <c r="B1138" s="20" t="s">
        <v>1656</v>
      </c>
      <c r="C1138" s="12">
        <v>27</v>
      </c>
      <c r="D1138" s="12">
        <v>29.6</v>
      </c>
      <c r="E1138" s="12">
        <v>9.6</v>
      </c>
      <c r="F1138" s="12">
        <v>7.1</v>
      </c>
      <c r="G1138" s="12">
        <v>8.3000000000000007</v>
      </c>
      <c r="H1138" s="12">
        <v>16.899999999999999</v>
      </c>
      <c r="I1138" s="12">
        <v>-0.6</v>
      </c>
      <c r="J1138" s="12">
        <v>-0.4</v>
      </c>
      <c r="K1138" s="12">
        <v>33.33</v>
      </c>
      <c r="L1138" s="12">
        <v>2.4</v>
      </c>
      <c r="M1138" s="12">
        <v>2.8</v>
      </c>
      <c r="N1138" s="12">
        <v>16.670000000000002</v>
      </c>
      <c r="O1138" s="12">
        <v>5.3</v>
      </c>
      <c r="P1138" s="12">
        <v>5.9</v>
      </c>
      <c r="Q1138" s="12">
        <v>11.32</v>
      </c>
      <c r="R1138" s="12">
        <v>19.93</v>
      </c>
      <c r="S1138" s="13">
        <v>0.2</v>
      </c>
      <c r="T1138" s="13">
        <v>0.23</v>
      </c>
      <c r="U1138" s="16">
        <v>11.2</v>
      </c>
      <c r="V1138" s="76">
        <v>236</v>
      </c>
      <c r="W1138" s="76">
        <v>213.1</v>
      </c>
      <c r="X1138" s="76">
        <v>-9.6999999999999993</v>
      </c>
      <c r="Y1138" s="15">
        <v>25.815999999999999</v>
      </c>
      <c r="Z1138" s="12">
        <v>26.1</v>
      </c>
      <c r="AA1138" s="56">
        <v>1.1000000000000001</v>
      </c>
      <c r="AB1138" s="71">
        <v>43373</v>
      </c>
      <c r="AC1138" s="51">
        <v>12.6</v>
      </c>
      <c r="AD1138" s="45" t="s">
        <v>711</v>
      </c>
    </row>
    <row r="1139" spans="2:30" ht="18" x14ac:dyDescent="0.35">
      <c r="B1139" s="20" t="s">
        <v>87</v>
      </c>
      <c r="C1139" s="12">
        <v>2607</v>
      </c>
      <c r="D1139" s="12">
        <v>3008</v>
      </c>
      <c r="E1139" s="12">
        <v>15.4</v>
      </c>
      <c r="F1139" s="12">
        <v>516</v>
      </c>
      <c r="G1139" s="12">
        <v>803</v>
      </c>
      <c r="H1139" s="12">
        <v>55.62</v>
      </c>
      <c r="I1139" s="12">
        <v>89</v>
      </c>
      <c r="J1139" s="12">
        <v>133</v>
      </c>
      <c r="K1139" s="12">
        <v>49.44</v>
      </c>
      <c r="L1139" s="12">
        <v>37</v>
      </c>
      <c r="M1139" s="12">
        <v>45</v>
      </c>
      <c r="N1139" s="12">
        <v>21.62</v>
      </c>
      <c r="O1139" s="12">
        <v>366</v>
      </c>
      <c r="P1139" s="12">
        <v>601</v>
      </c>
      <c r="Q1139" s="12">
        <v>64.209999999999994</v>
      </c>
      <c r="R1139" s="12">
        <v>19.98</v>
      </c>
      <c r="S1139" s="13">
        <v>0.39</v>
      </c>
      <c r="T1139" s="13">
        <v>0.67</v>
      </c>
      <c r="U1139" s="16">
        <v>73.900000000000006</v>
      </c>
      <c r="V1139" s="76">
        <v>10777</v>
      </c>
      <c r="W1139" s="76">
        <v>12502</v>
      </c>
      <c r="X1139" s="76">
        <v>16.010000000000002</v>
      </c>
      <c r="Y1139" s="15">
        <v>1009</v>
      </c>
      <c r="Z1139" s="12">
        <v>930</v>
      </c>
      <c r="AA1139" s="56">
        <v>-7.83</v>
      </c>
      <c r="AB1139" s="71">
        <v>43373</v>
      </c>
      <c r="AC1139" s="51">
        <v>250</v>
      </c>
      <c r="AD1139" s="45" t="s">
        <v>726</v>
      </c>
    </row>
    <row r="1140" spans="2:30" ht="18" x14ac:dyDescent="0.35">
      <c r="B1140" s="20" t="s">
        <v>95</v>
      </c>
      <c r="C1140" s="12">
        <v>1337.7</v>
      </c>
      <c r="D1140" s="12">
        <v>1341.8</v>
      </c>
      <c r="E1140" s="12">
        <v>0.3</v>
      </c>
      <c r="F1140" s="12">
        <v>421.3</v>
      </c>
      <c r="G1140" s="12">
        <v>371.9</v>
      </c>
      <c r="H1140" s="12">
        <v>-11.73</v>
      </c>
      <c r="I1140" s="12">
        <v>123.1</v>
      </c>
      <c r="J1140" s="12">
        <v>61.1</v>
      </c>
      <c r="K1140" s="12">
        <v>-50.37</v>
      </c>
      <c r="L1140" s="12">
        <v>23.6</v>
      </c>
      <c r="M1140" s="12">
        <v>29.6</v>
      </c>
      <c r="N1140" s="12">
        <v>25.42</v>
      </c>
      <c r="O1140" s="12">
        <v>267.5</v>
      </c>
      <c r="P1140" s="12">
        <v>269.60000000000002</v>
      </c>
      <c r="Q1140" s="12">
        <v>0.79</v>
      </c>
      <c r="R1140" s="12">
        <v>20.09</v>
      </c>
      <c r="S1140" s="13">
        <v>0.65</v>
      </c>
      <c r="T1140" s="13">
        <v>0.65</v>
      </c>
      <c r="U1140" s="16">
        <v>-0.2</v>
      </c>
      <c r="V1140" s="76">
        <v>22058.5</v>
      </c>
      <c r="W1140" s="76">
        <v>23516.7</v>
      </c>
      <c r="X1140" s="76">
        <v>6.61</v>
      </c>
      <c r="Y1140" s="15">
        <v>410.5</v>
      </c>
      <c r="Z1140" s="12">
        <v>414.4</v>
      </c>
      <c r="AA1140" s="56">
        <v>0.95</v>
      </c>
      <c r="AB1140" s="71">
        <v>43373</v>
      </c>
      <c r="AC1140" s="51">
        <v>8.1</v>
      </c>
      <c r="AD1140" s="45" t="s">
        <v>727</v>
      </c>
    </row>
    <row r="1141" spans="2:30" ht="18" x14ac:dyDescent="0.35">
      <c r="B1141" s="20" t="s">
        <v>1657</v>
      </c>
      <c r="C1141" s="12">
        <v>13.6</v>
      </c>
      <c r="D1141" s="12">
        <v>25.7</v>
      </c>
      <c r="E1141" s="12">
        <v>89</v>
      </c>
      <c r="F1141" s="12">
        <v>4.9000000000000004</v>
      </c>
      <c r="G1141" s="12">
        <v>12.8</v>
      </c>
      <c r="H1141" s="12">
        <v>161.22</v>
      </c>
      <c r="I1141" s="12">
        <v>0</v>
      </c>
      <c r="J1141" s="12">
        <v>0</v>
      </c>
      <c r="K1141" s="12"/>
      <c r="L1141" s="12">
        <v>6.3</v>
      </c>
      <c r="M1141" s="12">
        <v>6.6</v>
      </c>
      <c r="N1141" s="12">
        <v>4.76</v>
      </c>
      <c r="O1141" s="12">
        <v>0.5</v>
      </c>
      <c r="P1141" s="12">
        <v>5.2</v>
      </c>
      <c r="Q1141" s="12">
        <v>940</v>
      </c>
      <c r="R1141" s="12">
        <v>20.23</v>
      </c>
      <c r="S1141" s="13">
        <v>0.01</v>
      </c>
      <c r="T1141" s="13">
        <v>0.08</v>
      </c>
      <c r="U1141" s="16">
        <v>853.4</v>
      </c>
      <c r="V1141" s="76">
        <f>W1141</f>
        <v>790.4</v>
      </c>
      <c r="W1141" s="76">
        <v>790.4</v>
      </c>
      <c r="X1141" s="76"/>
      <c r="Y1141" s="15">
        <f>Z1141</f>
        <v>61.472999999999999</v>
      </c>
      <c r="Z1141" s="12">
        <v>61.472999999999999</v>
      </c>
      <c r="AA1141" s="56"/>
      <c r="AB1141" s="71">
        <v>43373</v>
      </c>
      <c r="AC1141" s="51">
        <v>65.900000000000006</v>
      </c>
      <c r="AD1141" s="45" t="s">
        <v>794</v>
      </c>
    </row>
    <row r="1142" spans="2:30" ht="18" x14ac:dyDescent="0.35">
      <c r="B1142" s="20" t="s">
        <v>1658</v>
      </c>
      <c r="C1142" s="12">
        <v>100.4</v>
      </c>
      <c r="D1142" s="12">
        <v>103.1</v>
      </c>
      <c r="E1142" s="12">
        <v>2.7</v>
      </c>
      <c r="F1142" s="12">
        <v>39.4</v>
      </c>
      <c r="G1142" s="12">
        <v>36.1</v>
      </c>
      <c r="H1142" s="12">
        <v>-8.3800000000000008</v>
      </c>
      <c r="I1142" s="12">
        <v>13.5</v>
      </c>
      <c r="J1142" s="12">
        <v>7.9</v>
      </c>
      <c r="K1142" s="12">
        <v>-41.48</v>
      </c>
      <c r="L1142" s="12">
        <v>6.7</v>
      </c>
      <c r="M1142" s="12">
        <v>7.3</v>
      </c>
      <c r="N1142" s="12">
        <v>8.9600000000000009</v>
      </c>
      <c r="O1142" s="12">
        <v>19.2</v>
      </c>
      <c r="P1142" s="12">
        <v>20.9</v>
      </c>
      <c r="Q1142" s="12">
        <v>8.85</v>
      </c>
      <c r="R1142" s="12">
        <v>20.27</v>
      </c>
      <c r="S1142" s="13">
        <v>0.25</v>
      </c>
      <c r="T1142" s="13">
        <v>0.28000000000000003</v>
      </c>
      <c r="U1142" s="16">
        <v>9.3000000000000007</v>
      </c>
      <c r="V1142" s="76">
        <v>907.5</v>
      </c>
      <c r="W1142" s="76">
        <v>832.6</v>
      </c>
      <c r="X1142" s="76">
        <v>-8.25</v>
      </c>
      <c r="Y1142" s="15">
        <v>75.709999999999994</v>
      </c>
      <c r="Z1142" s="12">
        <v>75.397999999999996</v>
      </c>
      <c r="AA1142" s="56">
        <v>-0.41</v>
      </c>
      <c r="AB1142" s="71">
        <v>43373</v>
      </c>
      <c r="AC1142" s="51">
        <v>16.7</v>
      </c>
      <c r="AD1142" s="45" t="s">
        <v>705</v>
      </c>
    </row>
    <row r="1143" spans="2:30" ht="18" x14ac:dyDescent="0.35">
      <c r="B1143" s="20" t="s">
        <v>1659</v>
      </c>
      <c r="C1143" s="12">
        <v>179.7</v>
      </c>
      <c r="D1143" s="12">
        <v>184.7</v>
      </c>
      <c r="E1143" s="12">
        <v>2.8</v>
      </c>
      <c r="F1143" s="12">
        <v>54.7</v>
      </c>
      <c r="G1143" s="12">
        <v>50.7</v>
      </c>
      <c r="H1143" s="12">
        <v>-7.31</v>
      </c>
      <c r="I1143" s="12">
        <v>20</v>
      </c>
      <c r="J1143" s="12">
        <v>12.9</v>
      </c>
      <c r="K1143" s="12">
        <v>-35.5</v>
      </c>
      <c r="L1143" s="12">
        <v>2.6</v>
      </c>
      <c r="M1143" s="12">
        <v>2.4</v>
      </c>
      <c r="N1143" s="12">
        <v>-7.69</v>
      </c>
      <c r="O1143" s="12">
        <v>34.4</v>
      </c>
      <c r="P1143" s="12">
        <v>37.700000000000003</v>
      </c>
      <c r="Q1143" s="12">
        <v>9.59</v>
      </c>
      <c r="R1143" s="12">
        <v>20.41</v>
      </c>
      <c r="S1143" s="13">
        <v>1.06</v>
      </c>
      <c r="T1143" s="13">
        <v>1.17</v>
      </c>
      <c r="U1143" s="16">
        <v>9.9</v>
      </c>
      <c r="V1143" s="76">
        <v>3789.1</v>
      </c>
      <c r="W1143" s="76">
        <v>2667.2</v>
      </c>
      <c r="X1143" s="76">
        <v>-29.61</v>
      </c>
      <c r="Y1143" s="15">
        <v>32.311999999999998</v>
      </c>
      <c r="Z1143" s="12">
        <v>32.244999999999997</v>
      </c>
      <c r="AA1143" s="56">
        <v>-0.21</v>
      </c>
      <c r="AB1143" s="71">
        <v>43373</v>
      </c>
      <c r="AC1143" s="51">
        <v>9.1999999999999993</v>
      </c>
      <c r="AD1143" s="45" t="s">
        <v>739</v>
      </c>
    </row>
    <row r="1144" spans="2:30" ht="18" x14ac:dyDescent="0.35">
      <c r="B1144" s="20" t="s">
        <v>1660</v>
      </c>
      <c r="C1144" s="12">
        <v>102.7</v>
      </c>
      <c r="D1144" s="12">
        <v>112</v>
      </c>
      <c r="E1144" s="12">
        <v>9.1</v>
      </c>
      <c r="F1144" s="12">
        <v>9.3000000000000007</v>
      </c>
      <c r="G1144" s="12">
        <v>33.9</v>
      </c>
      <c r="H1144" s="12">
        <v>264.52</v>
      </c>
      <c r="I1144" s="12">
        <v>-4.8</v>
      </c>
      <c r="J1144" s="12">
        <v>3.3</v>
      </c>
      <c r="K1144" s="12">
        <v>168.75</v>
      </c>
      <c r="L1144" s="12">
        <v>8</v>
      </c>
      <c r="M1144" s="12">
        <v>7.6</v>
      </c>
      <c r="N1144" s="12">
        <v>-5</v>
      </c>
      <c r="O1144" s="12">
        <v>6.1</v>
      </c>
      <c r="P1144" s="12">
        <v>23</v>
      </c>
      <c r="Q1144" s="12">
        <v>277.05</v>
      </c>
      <c r="R1144" s="12">
        <v>20.54</v>
      </c>
      <c r="S1144" s="13">
        <v>0.08</v>
      </c>
      <c r="T1144" s="13">
        <v>0.31</v>
      </c>
      <c r="U1144" s="16">
        <v>269.2</v>
      </c>
      <c r="V1144" s="76">
        <v>771.1</v>
      </c>
      <c r="W1144" s="76">
        <v>717.7</v>
      </c>
      <c r="X1144" s="76">
        <v>-6.93</v>
      </c>
      <c r="Y1144" s="15">
        <v>73.093999999999994</v>
      </c>
      <c r="Z1144" s="12">
        <v>74.656999999999996</v>
      </c>
      <c r="AA1144" s="56">
        <v>2.14</v>
      </c>
      <c r="AB1144" s="71">
        <v>43373</v>
      </c>
      <c r="AC1144" s="51">
        <v>27.2</v>
      </c>
      <c r="AD1144" s="45" t="s">
        <v>697</v>
      </c>
    </row>
    <row r="1145" spans="2:30" ht="18" x14ac:dyDescent="0.35">
      <c r="B1145" s="20" t="s">
        <v>160</v>
      </c>
      <c r="C1145" s="12">
        <v>1680.8</v>
      </c>
      <c r="D1145" s="12">
        <v>1785.5</v>
      </c>
      <c r="E1145" s="12">
        <v>6.2</v>
      </c>
      <c r="F1145" s="12">
        <v>557.20000000000005</v>
      </c>
      <c r="G1145" s="12">
        <v>599.9</v>
      </c>
      <c r="H1145" s="12">
        <v>7.66</v>
      </c>
      <c r="I1145" s="12">
        <v>33.4</v>
      </c>
      <c r="J1145" s="12">
        <v>12.5</v>
      </c>
      <c r="K1145" s="12">
        <v>-62.57</v>
      </c>
      <c r="L1145" s="12">
        <v>189.1</v>
      </c>
      <c r="M1145" s="12">
        <v>210.1</v>
      </c>
      <c r="N1145" s="12">
        <v>11.11</v>
      </c>
      <c r="O1145" s="12">
        <v>298.39999999999998</v>
      </c>
      <c r="P1145" s="12">
        <v>366.9</v>
      </c>
      <c r="Q1145" s="12">
        <v>22.96</v>
      </c>
      <c r="R1145" s="12">
        <v>20.55</v>
      </c>
      <c r="S1145" s="13">
        <v>0.69</v>
      </c>
      <c r="T1145" s="13">
        <v>0.83</v>
      </c>
      <c r="U1145" s="16">
        <v>19.8</v>
      </c>
      <c r="V1145" s="76">
        <v>25801.200000000001</v>
      </c>
      <c r="W1145" s="76">
        <v>27726.5</v>
      </c>
      <c r="X1145" s="76">
        <v>7.46</v>
      </c>
      <c r="Y1145" s="15">
        <v>432.83100000000002</v>
      </c>
      <c r="Z1145" s="12">
        <v>444.12099999999998</v>
      </c>
      <c r="AA1145" s="56">
        <v>2.61</v>
      </c>
      <c r="AB1145" s="71">
        <v>43373</v>
      </c>
      <c r="AC1145" s="51">
        <v>62.1</v>
      </c>
      <c r="AD1145" s="45" t="s">
        <v>742</v>
      </c>
    </row>
    <row r="1146" spans="2:30" ht="18" x14ac:dyDescent="0.35">
      <c r="B1146" s="20" t="s">
        <v>354</v>
      </c>
      <c r="C1146" s="12">
        <v>1038.9000000000001</v>
      </c>
      <c r="D1146" s="12">
        <v>857.7</v>
      </c>
      <c r="E1146" s="12">
        <v>-17.399999999999999</v>
      </c>
      <c r="F1146" s="12">
        <v>174.8</v>
      </c>
      <c r="G1146" s="12">
        <v>225.9</v>
      </c>
      <c r="H1146" s="12">
        <v>29.23</v>
      </c>
      <c r="I1146" s="12">
        <v>15.7</v>
      </c>
      <c r="J1146" s="12">
        <v>-6.1</v>
      </c>
      <c r="K1146" s="12">
        <v>-138.85</v>
      </c>
      <c r="L1146" s="12">
        <v>40.799999999999997</v>
      </c>
      <c r="M1146" s="12">
        <v>46</v>
      </c>
      <c r="N1146" s="12">
        <v>12.75</v>
      </c>
      <c r="O1146" s="12">
        <v>110.7</v>
      </c>
      <c r="P1146" s="12">
        <v>176.4</v>
      </c>
      <c r="Q1146" s="12">
        <v>59.35</v>
      </c>
      <c r="R1146" s="12">
        <v>20.57</v>
      </c>
      <c r="S1146" s="13">
        <v>0.71</v>
      </c>
      <c r="T1146" s="13">
        <v>1.1100000000000001</v>
      </c>
      <c r="U1146" s="16">
        <v>56</v>
      </c>
      <c r="V1146" s="76">
        <v>8750.2000000000007</v>
      </c>
      <c r="W1146" s="76">
        <v>9865</v>
      </c>
      <c r="X1146" s="76">
        <v>12.74</v>
      </c>
      <c r="Y1146" s="15">
        <v>155.40199999999999</v>
      </c>
      <c r="Z1146" s="12">
        <v>158.70599999999999</v>
      </c>
      <c r="AA1146" s="56">
        <v>2.13</v>
      </c>
      <c r="AB1146" s="71">
        <v>43373</v>
      </c>
      <c r="AC1146" s="51">
        <v>36.700000000000003</v>
      </c>
      <c r="AD1146" s="45" t="s">
        <v>705</v>
      </c>
    </row>
    <row r="1147" spans="2:30" ht="18" x14ac:dyDescent="0.35">
      <c r="B1147" s="20" t="s">
        <v>380</v>
      </c>
      <c r="C1147" s="12">
        <v>1723</v>
      </c>
      <c r="D1147" s="12">
        <v>1724</v>
      </c>
      <c r="E1147" s="12">
        <v>0.1</v>
      </c>
      <c r="F1147" s="12">
        <v>592</v>
      </c>
      <c r="G1147" s="12">
        <v>565</v>
      </c>
      <c r="H1147" s="12">
        <v>-4.5599999999999996</v>
      </c>
      <c r="I1147" s="12">
        <v>205</v>
      </c>
      <c r="J1147" s="12">
        <v>105</v>
      </c>
      <c r="K1147" s="12">
        <v>-48.78</v>
      </c>
      <c r="L1147" s="12">
        <v>97</v>
      </c>
      <c r="M1147" s="12">
        <v>101</v>
      </c>
      <c r="N1147" s="12">
        <v>4.12</v>
      </c>
      <c r="O1147" s="12">
        <v>288</v>
      </c>
      <c r="P1147" s="12">
        <v>357</v>
      </c>
      <c r="Q1147" s="12">
        <v>23.96</v>
      </c>
      <c r="R1147" s="12">
        <v>20.71</v>
      </c>
      <c r="S1147" s="13">
        <v>1.18</v>
      </c>
      <c r="T1147" s="13">
        <v>1.45</v>
      </c>
      <c r="U1147" s="16">
        <v>23.2</v>
      </c>
      <c r="V1147" s="76">
        <v>18272</v>
      </c>
      <c r="W1147" s="76">
        <v>19303</v>
      </c>
      <c r="X1147" s="76">
        <v>5.64</v>
      </c>
      <c r="Y1147" s="15">
        <v>244.7</v>
      </c>
      <c r="Z1147" s="12">
        <v>246.3</v>
      </c>
      <c r="AA1147" s="56">
        <v>0.65</v>
      </c>
      <c r="AB1147" s="71">
        <v>43373</v>
      </c>
      <c r="AC1147" s="51">
        <v>20</v>
      </c>
      <c r="AD1147" s="45" t="s">
        <v>737</v>
      </c>
    </row>
    <row r="1148" spans="2:30" ht="18" x14ac:dyDescent="0.35">
      <c r="B1148" s="20" t="s">
        <v>1661</v>
      </c>
      <c r="C1148" s="12">
        <v>210.9</v>
      </c>
      <c r="D1148" s="12">
        <v>228.9</v>
      </c>
      <c r="E1148" s="12">
        <v>8.5</v>
      </c>
      <c r="F1148" s="12">
        <v>29.2</v>
      </c>
      <c r="G1148" s="12">
        <v>58.7</v>
      </c>
      <c r="H1148" s="12">
        <v>101.03</v>
      </c>
      <c r="I1148" s="12">
        <v>7</v>
      </c>
      <c r="J1148" s="12">
        <v>10.7</v>
      </c>
      <c r="K1148" s="12">
        <v>52.86</v>
      </c>
      <c r="L1148" s="12">
        <v>0.3</v>
      </c>
      <c r="M1148" s="12">
        <v>0.4</v>
      </c>
      <c r="N1148" s="12">
        <v>33.33</v>
      </c>
      <c r="O1148" s="12">
        <v>21.9</v>
      </c>
      <c r="P1148" s="12">
        <v>47.6</v>
      </c>
      <c r="Q1148" s="12">
        <v>117.35</v>
      </c>
      <c r="R1148" s="12">
        <v>20.8</v>
      </c>
      <c r="S1148" s="13">
        <v>0.66</v>
      </c>
      <c r="T1148" s="13">
        <v>1.43</v>
      </c>
      <c r="U1148" s="16">
        <v>115.6</v>
      </c>
      <c r="V1148" s="76">
        <v>2918.3</v>
      </c>
      <c r="W1148" s="76">
        <v>2907.3</v>
      </c>
      <c r="X1148" s="76">
        <v>-0.38</v>
      </c>
      <c r="Y1148" s="15">
        <v>33.054000000000002</v>
      </c>
      <c r="Z1148" s="12">
        <v>33.316000000000003</v>
      </c>
      <c r="AA1148" s="56">
        <v>0.79</v>
      </c>
      <c r="AB1148" s="71">
        <v>43373</v>
      </c>
      <c r="AC1148" s="51">
        <v>9.5</v>
      </c>
      <c r="AD1148" s="45" t="s">
        <v>698</v>
      </c>
    </row>
    <row r="1149" spans="2:30" ht="18" x14ac:dyDescent="0.35">
      <c r="B1149" s="20" t="s">
        <v>1662</v>
      </c>
      <c r="C1149" s="12">
        <v>151.69999999999999</v>
      </c>
      <c r="D1149" s="12">
        <v>169.2</v>
      </c>
      <c r="E1149" s="12">
        <v>11.5</v>
      </c>
      <c r="F1149" s="12">
        <v>37.4</v>
      </c>
      <c r="G1149" s="12">
        <v>42.6</v>
      </c>
      <c r="H1149" s="12">
        <v>13.9</v>
      </c>
      <c r="I1149" s="12">
        <v>11.8</v>
      </c>
      <c r="J1149" s="12">
        <v>7.4</v>
      </c>
      <c r="K1149" s="12">
        <v>-37.29</v>
      </c>
      <c r="L1149" s="12">
        <v>0</v>
      </c>
      <c r="M1149" s="12">
        <v>0</v>
      </c>
      <c r="N1149" s="12"/>
      <c r="O1149" s="12">
        <v>25.6</v>
      </c>
      <c r="P1149" s="12">
        <v>35.200000000000003</v>
      </c>
      <c r="Q1149" s="12">
        <v>37.5</v>
      </c>
      <c r="R1149" s="12">
        <v>20.8</v>
      </c>
      <c r="S1149" s="13">
        <v>0.26</v>
      </c>
      <c r="T1149" s="13">
        <v>0.35</v>
      </c>
      <c r="U1149" s="16">
        <v>32.200000000000003</v>
      </c>
      <c r="V1149" s="76">
        <v>101.9</v>
      </c>
      <c r="W1149" s="76">
        <v>97.4</v>
      </c>
      <c r="X1149" s="76">
        <v>-4.42</v>
      </c>
      <c r="Y1149" s="15">
        <v>97.849000000000004</v>
      </c>
      <c r="Z1149" s="12">
        <v>101.804</v>
      </c>
      <c r="AA1149" s="56">
        <v>4.04</v>
      </c>
      <c r="AB1149" s="71">
        <v>43373</v>
      </c>
      <c r="AC1149" s="51">
        <v>32.9</v>
      </c>
      <c r="AD1149" s="45" t="s">
        <v>707</v>
      </c>
    </row>
    <row r="1150" spans="2:30" ht="18" x14ac:dyDescent="0.35">
      <c r="B1150" s="20" t="s">
        <v>1663</v>
      </c>
      <c r="C1150" s="12">
        <v>90.4</v>
      </c>
      <c r="D1150" s="12">
        <v>94.1</v>
      </c>
      <c r="E1150" s="12">
        <v>4.0999999999999996</v>
      </c>
      <c r="F1150" s="12">
        <v>3.9</v>
      </c>
      <c r="G1150" s="12">
        <v>35.4</v>
      </c>
      <c r="H1150" s="12">
        <v>807.69</v>
      </c>
      <c r="I1150" s="12">
        <v>0.6</v>
      </c>
      <c r="J1150" s="12">
        <v>12.3</v>
      </c>
      <c r="K1150" s="12">
        <v>1950</v>
      </c>
      <c r="L1150" s="12">
        <v>9.9</v>
      </c>
      <c r="M1150" s="12">
        <v>11.9</v>
      </c>
      <c r="N1150" s="12">
        <v>20.2</v>
      </c>
      <c r="O1150" s="12">
        <v>-0.1</v>
      </c>
      <c r="P1150" s="12">
        <v>19.600000000000001</v>
      </c>
      <c r="Q1150" s="12">
        <v>19700</v>
      </c>
      <c r="R1150" s="12">
        <v>20.83</v>
      </c>
      <c r="S1150" s="13">
        <v>0</v>
      </c>
      <c r="T1150" s="13">
        <v>0.42</v>
      </c>
      <c r="U1150" s="16"/>
      <c r="V1150" s="76">
        <v>5350.6</v>
      </c>
      <c r="W1150" s="76">
        <v>5686.8</v>
      </c>
      <c r="X1150" s="76">
        <v>6.28</v>
      </c>
      <c r="Y1150" s="15">
        <v>51.101999999999997</v>
      </c>
      <c r="Z1150" s="12">
        <v>51.463999999999999</v>
      </c>
      <c r="AA1150" s="56">
        <v>0.71</v>
      </c>
      <c r="AB1150" s="71">
        <v>43373</v>
      </c>
      <c r="AC1150" s="51">
        <v>12.7</v>
      </c>
      <c r="AD1150" s="45" t="s">
        <v>739</v>
      </c>
    </row>
    <row r="1151" spans="2:30" ht="18" x14ac:dyDescent="0.35">
      <c r="B1151" s="20" t="s">
        <v>206</v>
      </c>
      <c r="C1151" s="12">
        <v>6420</v>
      </c>
      <c r="D1151" s="12">
        <v>6895</v>
      </c>
      <c r="E1151" s="12">
        <v>7.4</v>
      </c>
      <c r="F1151" s="12">
        <v>1585</v>
      </c>
      <c r="G1151" s="12">
        <v>1921</v>
      </c>
      <c r="H1151" s="12">
        <v>21.2</v>
      </c>
      <c r="I1151" s="12">
        <v>448</v>
      </c>
      <c r="J1151" s="12">
        <v>420</v>
      </c>
      <c r="K1151" s="12">
        <v>-6.25</v>
      </c>
      <c r="L1151" s="12">
        <v>720</v>
      </c>
      <c r="M1151" s="12">
        <v>1109</v>
      </c>
      <c r="N1151" s="12">
        <v>54.03</v>
      </c>
      <c r="O1151" s="12">
        <v>1077</v>
      </c>
      <c r="P1151" s="12">
        <v>1439</v>
      </c>
      <c r="Q1151" s="12">
        <v>33.61</v>
      </c>
      <c r="R1151" s="12">
        <v>20.87</v>
      </c>
      <c r="S1151" s="13">
        <v>2.2000000000000002</v>
      </c>
      <c r="T1151" s="13">
        <v>2.99</v>
      </c>
      <c r="U1151" s="16">
        <v>35.9</v>
      </c>
      <c r="V1151" s="76">
        <v>311248</v>
      </c>
      <c r="W1151" s="76">
        <v>312271</v>
      </c>
      <c r="X1151" s="76">
        <v>0.33</v>
      </c>
      <c r="Y1151" s="15">
        <v>489</v>
      </c>
      <c r="Z1151" s="12">
        <v>480.9</v>
      </c>
      <c r="AA1151" s="56">
        <v>-1.66</v>
      </c>
      <c r="AB1151" s="71">
        <v>43373</v>
      </c>
      <c r="AC1151" s="51">
        <v>7.9</v>
      </c>
      <c r="AD1151" s="45" t="s">
        <v>724</v>
      </c>
    </row>
    <row r="1152" spans="2:30" ht="18" x14ac:dyDescent="0.35">
      <c r="B1152" s="20" t="s">
        <v>1664</v>
      </c>
      <c r="C1152" s="12">
        <v>419.9</v>
      </c>
      <c r="D1152" s="12">
        <v>422.7</v>
      </c>
      <c r="E1152" s="12">
        <v>0.7</v>
      </c>
      <c r="F1152" s="12">
        <v>153.19999999999999</v>
      </c>
      <c r="G1152" s="12">
        <v>135</v>
      </c>
      <c r="H1152" s="12">
        <v>-11.88</v>
      </c>
      <c r="I1152" s="12">
        <v>42.7</v>
      </c>
      <c r="J1152" s="12">
        <v>12.1</v>
      </c>
      <c r="K1152" s="12">
        <v>-71.66</v>
      </c>
      <c r="L1152" s="12">
        <v>32.1</v>
      </c>
      <c r="M1152" s="12">
        <v>30.5</v>
      </c>
      <c r="N1152" s="12">
        <v>-4.9800000000000004</v>
      </c>
      <c r="O1152" s="12">
        <v>73.7</v>
      </c>
      <c r="P1152" s="12">
        <v>88.3</v>
      </c>
      <c r="Q1152" s="12">
        <v>19.809999999999999</v>
      </c>
      <c r="R1152" s="12">
        <v>20.89</v>
      </c>
      <c r="S1152" s="13">
        <v>0.92</v>
      </c>
      <c r="T1152" s="13">
        <v>1.1000000000000001</v>
      </c>
      <c r="U1152" s="16">
        <v>20</v>
      </c>
      <c r="V1152" s="76">
        <v>4920</v>
      </c>
      <c r="W1152" s="76">
        <v>5066.2</v>
      </c>
      <c r="X1152" s="76">
        <v>2.97</v>
      </c>
      <c r="Y1152" s="15">
        <v>80.153999999999996</v>
      </c>
      <c r="Z1152" s="12">
        <v>79.98</v>
      </c>
      <c r="AA1152" s="56">
        <v>-0.22</v>
      </c>
      <c r="AB1152" s="71">
        <v>43373</v>
      </c>
      <c r="AC1152" s="51">
        <v>29.7</v>
      </c>
      <c r="AD1152" s="45" t="s">
        <v>723</v>
      </c>
    </row>
    <row r="1153" spans="2:30" ht="18" x14ac:dyDescent="0.35">
      <c r="B1153" s="20" t="s">
        <v>1665</v>
      </c>
      <c r="C1153" s="12">
        <v>86.6</v>
      </c>
      <c r="D1153" s="12">
        <v>255.4</v>
      </c>
      <c r="E1153" s="12">
        <v>194.9</v>
      </c>
      <c r="F1153" s="12">
        <v>36.6</v>
      </c>
      <c r="G1153" s="12">
        <v>81.5</v>
      </c>
      <c r="H1153" s="12">
        <v>122.68</v>
      </c>
      <c r="I1153" s="12">
        <v>0.6</v>
      </c>
      <c r="J1153" s="12">
        <v>4.3</v>
      </c>
      <c r="K1153" s="12">
        <v>616.66999999999996</v>
      </c>
      <c r="L1153" s="12">
        <v>0</v>
      </c>
      <c r="M1153" s="12">
        <v>5</v>
      </c>
      <c r="N1153" s="12"/>
      <c r="O1153" s="12">
        <v>36</v>
      </c>
      <c r="P1153" s="12">
        <v>53.4</v>
      </c>
      <c r="Q1153" s="12">
        <v>48.33</v>
      </c>
      <c r="R1153" s="12">
        <v>20.91</v>
      </c>
      <c r="S1153" s="13">
        <v>0.23</v>
      </c>
      <c r="T1153" s="13">
        <v>0.34</v>
      </c>
      <c r="U1153" s="16">
        <v>48.4</v>
      </c>
      <c r="V1153" s="76">
        <v>24</v>
      </c>
      <c r="W1153" s="76">
        <v>1649</v>
      </c>
      <c r="X1153" s="76">
        <v>6770.83</v>
      </c>
      <c r="Y1153" s="15">
        <v>157.072</v>
      </c>
      <c r="Z1153" s="12">
        <v>157.072</v>
      </c>
      <c r="AA1153" s="56">
        <v>0</v>
      </c>
      <c r="AB1153" s="71">
        <v>43373</v>
      </c>
      <c r="AC1153" s="51">
        <v>8.6</v>
      </c>
      <c r="AD1153" s="45" t="s">
        <v>731</v>
      </c>
    </row>
    <row r="1154" spans="2:30" ht="18" x14ac:dyDescent="0.35">
      <c r="B1154" s="20" t="s">
        <v>424</v>
      </c>
      <c r="C1154" s="12">
        <v>2203.1</v>
      </c>
      <c r="D1154" s="12">
        <v>2298.9</v>
      </c>
      <c r="E1154" s="12">
        <v>4.3</v>
      </c>
      <c r="F1154" s="12">
        <v>507.8</v>
      </c>
      <c r="G1154" s="12">
        <v>563.1</v>
      </c>
      <c r="H1154" s="12">
        <v>10.89</v>
      </c>
      <c r="I1154" s="12">
        <v>-1.3</v>
      </c>
      <c r="J1154" s="12">
        <v>38.9</v>
      </c>
      <c r="K1154" s="12">
        <v>3092.31</v>
      </c>
      <c r="L1154" s="12">
        <v>28.6</v>
      </c>
      <c r="M1154" s="12">
        <v>34.200000000000003</v>
      </c>
      <c r="N1154" s="12">
        <v>19.579999999999998</v>
      </c>
      <c r="O1154" s="12">
        <v>474.2</v>
      </c>
      <c r="P1154" s="12">
        <v>483.2</v>
      </c>
      <c r="Q1154" s="12">
        <v>1.9</v>
      </c>
      <c r="R1154" s="12">
        <v>21.02</v>
      </c>
      <c r="S1154" s="13">
        <v>2.16</v>
      </c>
      <c r="T1154" s="13">
        <v>2.19</v>
      </c>
      <c r="U1154" s="16">
        <v>1.3</v>
      </c>
      <c r="V1154" s="76">
        <v>8381</v>
      </c>
      <c r="W1154" s="76">
        <v>8320.7999999999993</v>
      </c>
      <c r="X1154" s="76">
        <v>-0.72</v>
      </c>
      <c r="Y1154" s="15">
        <v>219.8</v>
      </c>
      <c r="Z1154" s="12">
        <v>221.1</v>
      </c>
      <c r="AA1154" s="56">
        <v>0.59</v>
      </c>
      <c r="AB1154" s="71">
        <v>43373</v>
      </c>
      <c r="AC1154" s="51">
        <v>20.399999999999999</v>
      </c>
      <c r="AD1154" s="45" t="s">
        <v>702</v>
      </c>
    </row>
    <row r="1155" spans="2:30" ht="18" x14ac:dyDescent="0.35">
      <c r="B1155" s="20" t="s">
        <v>1666</v>
      </c>
      <c r="C1155" s="12">
        <v>574.70000000000005</v>
      </c>
      <c r="D1155" s="12">
        <v>507.8</v>
      </c>
      <c r="E1155" s="12">
        <v>-11.6</v>
      </c>
      <c r="F1155" s="12">
        <v>181.6</v>
      </c>
      <c r="G1155" s="12">
        <v>202.5</v>
      </c>
      <c r="H1155" s="12">
        <v>11.51</v>
      </c>
      <c r="I1155" s="12">
        <v>0.5</v>
      </c>
      <c r="J1155" s="12">
        <v>1.5</v>
      </c>
      <c r="K1155" s="12">
        <v>200</v>
      </c>
      <c r="L1155" s="12">
        <v>34.5</v>
      </c>
      <c r="M1155" s="12">
        <v>46.3</v>
      </c>
      <c r="N1155" s="12">
        <v>34.200000000000003</v>
      </c>
      <c r="O1155" s="12">
        <v>96.2</v>
      </c>
      <c r="P1155" s="12">
        <v>107.5</v>
      </c>
      <c r="Q1155" s="12">
        <v>11.75</v>
      </c>
      <c r="R1155" s="12">
        <v>21.17</v>
      </c>
      <c r="S1155" s="13">
        <v>0.44</v>
      </c>
      <c r="T1155" s="13">
        <v>0.49</v>
      </c>
      <c r="U1155" s="16">
        <v>11.7</v>
      </c>
      <c r="V1155" s="76">
        <v>6848.7</v>
      </c>
      <c r="W1155" s="76">
        <v>8052.1</v>
      </c>
      <c r="X1155" s="76">
        <v>17.57</v>
      </c>
      <c r="Y1155" s="15">
        <v>218.93299999999999</v>
      </c>
      <c r="Z1155" s="12">
        <v>218.93799999999999</v>
      </c>
      <c r="AA1155" s="56">
        <v>0</v>
      </c>
      <c r="AB1155" s="71">
        <v>43373</v>
      </c>
      <c r="AC1155" s="51">
        <v>16.5</v>
      </c>
      <c r="AD1155" s="45" t="s">
        <v>740</v>
      </c>
    </row>
    <row r="1156" spans="2:30" ht="18" x14ac:dyDescent="0.35">
      <c r="B1156" s="20" t="s">
        <v>1667</v>
      </c>
      <c r="C1156" s="12">
        <v>324.2</v>
      </c>
      <c r="D1156" s="12">
        <v>566.70000000000005</v>
      </c>
      <c r="E1156" s="12">
        <v>74.8</v>
      </c>
      <c r="F1156" s="12">
        <v>-481</v>
      </c>
      <c r="G1156" s="12">
        <v>169.7</v>
      </c>
      <c r="H1156" s="12">
        <v>-135.28</v>
      </c>
      <c r="I1156" s="12">
        <v>-242.3</v>
      </c>
      <c r="J1156" s="12">
        <v>0</v>
      </c>
      <c r="K1156" s="12">
        <v>100</v>
      </c>
      <c r="L1156" s="12">
        <v>47.7</v>
      </c>
      <c r="M1156" s="12">
        <v>48.3</v>
      </c>
      <c r="N1156" s="12">
        <v>1.26</v>
      </c>
      <c r="O1156" s="12">
        <v>-286.39999999999998</v>
      </c>
      <c r="P1156" s="12">
        <v>121.4</v>
      </c>
      <c r="Q1156" s="12">
        <v>142.38999999999999</v>
      </c>
      <c r="R1156" s="12">
        <v>21.42</v>
      </c>
      <c r="S1156" s="13">
        <v>-3.16</v>
      </c>
      <c r="T1156" s="13">
        <v>1.32</v>
      </c>
      <c r="U1156" s="16">
        <v>141.9</v>
      </c>
      <c r="V1156" s="76">
        <v>3786.6</v>
      </c>
      <c r="W1156" s="76">
        <v>3645.5</v>
      </c>
      <c r="X1156" s="76">
        <v>-3.73</v>
      </c>
      <c r="Y1156" s="15">
        <v>90.698999999999998</v>
      </c>
      <c r="Z1156" s="12">
        <v>91.822999999999993</v>
      </c>
      <c r="AA1156" s="56">
        <v>1.24</v>
      </c>
      <c r="AB1156" s="71">
        <v>43373</v>
      </c>
      <c r="AC1156" s="51">
        <v>250</v>
      </c>
      <c r="AD1156" s="45" t="s">
        <v>731</v>
      </c>
    </row>
    <row r="1157" spans="2:30" ht="18" x14ac:dyDescent="0.35">
      <c r="B1157" s="20" t="s">
        <v>1668</v>
      </c>
      <c r="C1157" s="12">
        <v>1676.5</v>
      </c>
      <c r="D1157" s="12">
        <v>1723.7</v>
      </c>
      <c r="E1157" s="12">
        <v>2.8</v>
      </c>
      <c r="F1157" s="12">
        <v>688.2</v>
      </c>
      <c r="G1157" s="12">
        <v>693.5</v>
      </c>
      <c r="H1157" s="12">
        <v>0.77</v>
      </c>
      <c r="I1157" s="12">
        <v>220.1</v>
      </c>
      <c r="J1157" s="12">
        <v>257.89999999999998</v>
      </c>
      <c r="K1157" s="12">
        <v>17.170000000000002</v>
      </c>
      <c r="L1157" s="12">
        <v>71.599999999999994</v>
      </c>
      <c r="M1157" s="12">
        <v>69.2</v>
      </c>
      <c r="N1157" s="12">
        <v>-3.35</v>
      </c>
      <c r="O1157" s="12">
        <v>401.8</v>
      </c>
      <c r="P1157" s="12">
        <v>369.4</v>
      </c>
      <c r="Q1157" s="12">
        <v>-8.06</v>
      </c>
      <c r="R1157" s="12">
        <v>21.43</v>
      </c>
      <c r="S1157" s="13">
        <v>0.52</v>
      </c>
      <c r="T1157" s="13">
        <v>0.48</v>
      </c>
      <c r="U1157" s="16">
        <v>-8.1</v>
      </c>
      <c r="V1157" s="76">
        <v>7392.9</v>
      </c>
      <c r="W1157" s="76">
        <v>7730.6</v>
      </c>
      <c r="X1157" s="76">
        <v>4.57</v>
      </c>
      <c r="Y1157" s="15">
        <v>773</v>
      </c>
      <c r="Z1157" s="12">
        <v>773</v>
      </c>
      <c r="AA1157" s="56">
        <v>0</v>
      </c>
      <c r="AB1157" s="71">
        <v>43373</v>
      </c>
      <c r="AC1157" s="51">
        <v>14.6</v>
      </c>
      <c r="AD1157" s="45" t="s">
        <v>1024</v>
      </c>
    </row>
    <row r="1158" spans="2:30" ht="18" x14ac:dyDescent="0.35">
      <c r="B1158" s="20" t="s">
        <v>272</v>
      </c>
      <c r="C1158" s="12">
        <v>585.70000000000005</v>
      </c>
      <c r="D1158" s="12">
        <v>601.29999999999995</v>
      </c>
      <c r="E1158" s="12">
        <v>2.7</v>
      </c>
      <c r="F1158" s="12">
        <v>304.39999999999998</v>
      </c>
      <c r="G1158" s="12">
        <v>270</v>
      </c>
      <c r="H1158" s="12">
        <v>-11.3</v>
      </c>
      <c r="I1158" s="12">
        <v>66.099999999999994</v>
      </c>
      <c r="J1158" s="12">
        <v>48.5</v>
      </c>
      <c r="K1158" s="12">
        <v>-26.63</v>
      </c>
      <c r="L1158" s="12">
        <v>21.5</v>
      </c>
      <c r="M1158" s="12">
        <v>19.600000000000001</v>
      </c>
      <c r="N1158" s="12">
        <v>-8.84</v>
      </c>
      <c r="O1158" s="12">
        <v>129.30000000000001</v>
      </c>
      <c r="P1158" s="12">
        <v>129.6</v>
      </c>
      <c r="Q1158" s="12">
        <v>0.23</v>
      </c>
      <c r="R1158" s="12">
        <v>21.55</v>
      </c>
      <c r="S1158" s="13">
        <v>2.2200000000000002</v>
      </c>
      <c r="T1158" s="13">
        <v>2.34</v>
      </c>
      <c r="U1158" s="16">
        <v>5.5</v>
      </c>
      <c r="V1158" s="76">
        <v>5073.8999999999996</v>
      </c>
      <c r="W1158" s="76">
        <v>4920.6000000000004</v>
      </c>
      <c r="X1158" s="76">
        <v>-3.02</v>
      </c>
      <c r="Y1158" s="15">
        <v>58.3</v>
      </c>
      <c r="Z1158" s="12">
        <v>55.4</v>
      </c>
      <c r="AA1158" s="56">
        <v>-4.97</v>
      </c>
      <c r="AB1158" s="71">
        <v>43373</v>
      </c>
      <c r="AC1158" s="51">
        <v>12</v>
      </c>
      <c r="AD1158" s="45" t="s">
        <v>727</v>
      </c>
    </row>
    <row r="1159" spans="2:30" ht="18" x14ac:dyDescent="0.35">
      <c r="B1159" s="20" t="s">
        <v>1669</v>
      </c>
      <c r="C1159" s="12">
        <v>94.1</v>
      </c>
      <c r="D1159" s="12">
        <v>112.2</v>
      </c>
      <c r="E1159" s="12">
        <v>19.2</v>
      </c>
      <c r="F1159" s="12">
        <v>34.1</v>
      </c>
      <c r="G1159" s="12">
        <v>43.8</v>
      </c>
      <c r="H1159" s="12">
        <v>28.45</v>
      </c>
      <c r="I1159" s="12">
        <v>0.3</v>
      </c>
      <c r="J1159" s="12">
        <v>0.1</v>
      </c>
      <c r="K1159" s="12">
        <v>-66.67</v>
      </c>
      <c r="L1159" s="12">
        <v>14.6</v>
      </c>
      <c r="M1159" s="12">
        <v>16.8</v>
      </c>
      <c r="N1159" s="12">
        <v>15.07</v>
      </c>
      <c r="O1159" s="12">
        <v>17.100000000000001</v>
      </c>
      <c r="P1159" s="12">
        <v>24.2</v>
      </c>
      <c r="Q1159" s="12">
        <v>41.52</v>
      </c>
      <c r="R1159" s="12">
        <v>21.57</v>
      </c>
      <c r="S1159" s="13">
        <v>0.15</v>
      </c>
      <c r="T1159" s="13">
        <v>0.21</v>
      </c>
      <c r="U1159" s="16">
        <v>37.4</v>
      </c>
      <c r="V1159" s="76">
        <v>1778.6</v>
      </c>
      <c r="W1159" s="76">
        <v>1892</v>
      </c>
      <c r="X1159" s="76">
        <v>6.38</v>
      </c>
      <c r="Y1159" s="15">
        <v>111.26</v>
      </c>
      <c r="Z1159" s="12">
        <v>114.15600000000001</v>
      </c>
      <c r="AA1159" s="56">
        <v>2.6</v>
      </c>
      <c r="AB1159" s="71">
        <v>43373</v>
      </c>
      <c r="AC1159" s="51">
        <v>26.4</v>
      </c>
      <c r="AD1159" s="45" t="s">
        <v>721</v>
      </c>
    </row>
    <row r="1160" spans="2:30" ht="18" x14ac:dyDescent="0.35">
      <c r="B1160" s="20" t="s">
        <v>1670</v>
      </c>
      <c r="C1160" s="12">
        <v>101.3</v>
      </c>
      <c r="D1160" s="12">
        <v>133.30000000000001</v>
      </c>
      <c r="E1160" s="12">
        <v>31.6</v>
      </c>
      <c r="F1160" s="12">
        <v>22.1</v>
      </c>
      <c r="G1160" s="12">
        <v>36.799999999999997</v>
      </c>
      <c r="H1160" s="12">
        <v>66.52</v>
      </c>
      <c r="I1160" s="12">
        <v>1</v>
      </c>
      <c r="J1160" s="12">
        <v>7.7</v>
      </c>
      <c r="K1160" s="12">
        <v>670</v>
      </c>
      <c r="L1160" s="12">
        <v>0.2</v>
      </c>
      <c r="M1160" s="12">
        <v>0.4</v>
      </c>
      <c r="N1160" s="12">
        <v>100</v>
      </c>
      <c r="O1160" s="12">
        <v>20.9</v>
      </c>
      <c r="P1160" s="12">
        <v>28.8</v>
      </c>
      <c r="Q1160" s="12">
        <v>37.799999999999997</v>
      </c>
      <c r="R1160" s="12">
        <v>21.61</v>
      </c>
      <c r="S1160" s="13">
        <v>0.35</v>
      </c>
      <c r="T1160" s="13">
        <v>0.49</v>
      </c>
      <c r="U1160" s="16">
        <v>38.6</v>
      </c>
      <c r="V1160" s="76">
        <v>912.7</v>
      </c>
      <c r="W1160" s="76">
        <v>1107.8</v>
      </c>
      <c r="X1160" s="76">
        <v>21.38</v>
      </c>
      <c r="Y1160" s="15">
        <v>58.874000000000002</v>
      </c>
      <c r="Z1160" s="12">
        <v>58.545000000000002</v>
      </c>
      <c r="AA1160" s="56">
        <v>-0.56000000000000005</v>
      </c>
      <c r="AB1160" s="71">
        <v>43373</v>
      </c>
      <c r="AC1160" s="51">
        <v>60.4</v>
      </c>
      <c r="AD1160" s="45" t="s">
        <v>675</v>
      </c>
    </row>
    <row r="1161" spans="2:30" ht="18" x14ac:dyDescent="0.35">
      <c r="B1161" s="20" t="s">
        <v>1671</v>
      </c>
      <c r="C1161" s="12">
        <v>93</v>
      </c>
      <c r="D1161" s="12">
        <v>105</v>
      </c>
      <c r="E1161" s="12">
        <v>12.9</v>
      </c>
      <c r="F1161" s="12">
        <v>12.5</v>
      </c>
      <c r="G1161" s="12">
        <v>23.8</v>
      </c>
      <c r="H1161" s="12">
        <v>90.4</v>
      </c>
      <c r="I1161" s="12">
        <v>0</v>
      </c>
      <c r="J1161" s="12">
        <v>0</v>
      </c>
      <c r="K1161" s="12"/>
      <c r="L1161" s="12">
        <v>12</v>
      </c>
      <c r="M1161" s="12">
        <v>16.3</v>
      </c>
      <c r="N1161" s="12">
        <v>35.83</v>
      </c>
      <c r="O1161" s="12">
        <v>12</v>
      </c>
      <c r="P1161" s="12">
        <v>22.7</v>
      </c>
      <c r="Q1161" s="12">
        <v>89.17</v>
      </c>
      <c r="R1161" s="12">
        <v>21.62</v>
      </c>
      <c r="S1161" s="13">
        <v>7.0000000000000007E-2</v>
      </c>
      <c r="T1161" s="13">
        <v>0.12</v>
      </c>
      <c r="U1161" s="16">
        <v>79.400000000000006</v>
      </c>
      <c r="V1161" s="76">
        <v>1374.6</v>
      </c>
      <c r="W1161" s="76">
        <v>1740.6</v>
      </c>
      <c r="X1161" s="76">
        <v>26.63</v>
      </c>
      <c r="Y1161" s="15">
        <v>183.298</v>
      </c>
      <c r="Z1161" s="12">
        <v>187.47300000000001</v>
      </c>
      <c r="AA1161" s="56">
        <v>2.2799999999999998</v>
      </c>
      <c r="AB1161" s="71">
        <v>43373</v>
      </c>
      <c r="AC1161" s="51">
        <v>59.4</v>
      </c>
      <c r="AD1161" s="45" t="s">
        <v>742</v>
      </c>
    </row>
    <row r="1162" spans="2:30" ht="18" x14ac:dyDescent="0.35">
      <c r="B1162" s="20" t="s">
        <v>1672</v>
      </c>
      <c r="C1162" s="12">
        <v>33.700000000000003</v>
      </c>
      <c r="D1162" s="12">
        <v>34.6</v>
      </c>
      <c r="E1162" s="12">
        <v>2.7</v>
      </c>
      <c r="F1162" s="12">
        <v>3.3</v>
      </c>
      <c r="G1162" s="12">
        <v>3.7</v>
      </c>
      <c r="H1162" s="12">
        <v>12.12</v>
      </c>
      <c r="I1162" s="12">
        <v>0.1</v>
      </c>
      <c r="J1162" s="12">
        <v>0.1</v>
      </c>
      <c r="K1162" s="12">
        <v>0</v>
      </c>
      <c r="L1162" s="12">
        <v>6.4</v>
      </c>
      <c r="M1162" s="12">
        <v>7</v>
      </c>
      <c r="N1162" s="12">
        <v>9.3800000000000008</v>
      </c>
      <c r="O1162" s="12">
        <v>2.8</v>
      </c>
      <c r="P1162" s="12">
        <v>7.5</v>
      </c>
      <c r="Q1162" s="12">
        <v>167.86</v>
      </c>
      <c r="R1162" s="12">
        <v>21.68</v>
      </c>
      <c r="S1162" s="13">
        <v>7.0000000000000007E-2</v>
      </c>
      <c r="T1162" s="13">
        <v>0.19</v>
      </c>
      <c r="U1162" s="16">
        <v>151.19999999999999</v>
      </c>
      <c r="V1162" s="76">
        <v>726.7</v>
      </c>
      <c r="W1162" s="76">
        <v>725.8</v>
      </c>
      <c r="X1162" s="76">
        <v>-0.12</v>
      </c>
      <c r="Y1162" s="15">
        <v>38.588999999999999</v>
      </c>
      <c r="Z1162" s="12">
        <v>40.634999999999998</v>
      </c>
      <c r="AA1162" s="56">
        <v>5.3</v>
      </c>
      <c r="AB1162" s="71">
        <v>43373</v>
      </c>
      <c r="AC1162" s="51">
        <v>40</v>
      </c>
      <c r="AD1162" s="45" t="s">
        <v>721</v>
      </c>
    </row>
    <row r="1163" spans="2:30" ht="18" x14ac:dyDescent="0.35">
      <c r="B1163" s="20" t="s">
        <v>183</v>
      </c>
      <c r="C1163" s="12">
        <v>454</v>
      </c>
      <c r="D1163" s="12">
        <v>456</v>
      </c>
      <c r="E1163" s="12">
        <v>0.4</v>
      </c>
      <c r="F1163" s="12">
        <v>59.1</v>
      </c>
      <c r="G1163" s="12">
        <v>162.4</v>
      </c>
      <c r="H1163" s="12">
        <v>174.79</v>
      </c>
      <c r="I1163" s="12">
        <v>-5.5</v>
      </c>
      <c r="J1163" s="12">
        <v>-4.9000000000000004</v>
      </c>
      <c r="K1163" s="12">
        <v>10.91</v>
      </c>
      <c r="L1163" s="12">
        <v>71.3</v>
      </c>
      <c r="M1163" s="12">
        <v>63.5</v>
      </c>
      <c r="N1163" s="12">
        <v>-10.94</v>
      </c>
      <c r="O1163" s="12">
        <v>-7.8</v>
      </c>
      <c r="P1163" s="12">
        <v>98.9</v>
      </c>
      <c r="Q1163" s="12">
        <v>1367.95</v>
      </c>
      <c r="R1163" s="12">
        <v>21.69</v>
      </c>
      <c r="S1163" s="13">
        <v>-0.02</v>
      </c>
      <c r="T1163" s="13">
        <v>0.21</v>
      </c>
      <c r="U1163" s="16"/>
      <c r="V1163" s="76">
        <v>8372.6</v>
      </c>
      <c r="W1163" s="76">
        <v>8012.8</v>
      </c>
      <c r="X1163" s="76">
        <v>-4.3</v>
      </c>
      <c r="Y1163" s="15">
        <v>468.97500000000002</v>
      </c>
      <c r="Z1163" s="12">
        <v>470.11799999999999</v>
      </c>
      <c r="AA1163" s="56">
        <v>0.24</v>
      </c>
      <c r="AB1163" s="71">
        <v>43373</v>
      </c>
      <c r="AC1163" s="51">
        <v>73.5</v>
      </c>
      <c r="AD1163" s="45" t="s">
        <v>742</v>
      </c>
    </row>
    <row r="1164" spans="2:30" ht="18" x14ac:dyDescent="0.35">
      <c r="B1164" s="20" t="s">
        <v>8</v>
      </c>
      <c r="C1164" s="12">
        <v>10121</v>
      </c>
      <c r="D1164" s="12">
        <v>10762</v>
      </c>
      <c r="E1164" s="12">
        <v>6.3</v>
      </c>
      <c r="F1164" s="12">
        <v>1783</v>
      </c>
      <c r="G1164" s="12">
        <v>1858</v>
      </c>
      <c r="H1164" s="12">
        <v>4.21</v>
      </c>
      <c r="I1164" s="12">
        <v>418</v>
      </c>
      <c r="J1164" s="12">
        <v>-498</v>
      </c>
      <c r="K1164" s="12">
        <v>-219.14</v>
      </c>
      <c r="L1164" s="12">
        <v>84</v>
      </c>
      <c r="M1164" s="12">
        <v>102</v>
      </c>
      <c r="N1164" s="12">
        <v>21.43</v>
      </c>
      <c r="O1164" s="12">
        <v>1348</v>
      </c>
      <c r="P1164" s="12">
        <v>2338</v>
      </c>
      <c r="Q1164" s="12">
        <v>73.44</v>
      </c>
      <c r="R1164" s="12">
        <v>21.72</v>
      </c>
      <c r="S1164" s="13">
        <v>1.75</v>
      </c>
      <c r="T1164" s="13">
        <v>3.11</v>
      </c>
      <c r="U1164" s="16">
        <v>78</v>
      </c>
      <c r="V1164" s="76">
        <v>35694</v>
      </c>
      <c r="W1164" s="76">
        <v>43688</v>
      </c>
      <c r="X1164" s="76">
        <v>22.4</v>
      </c>
      <c r="Y1164" s="15">
        <v>771.4</v>
      </c>
      <c r="Z1164" s="12">
        <v>752</v>
      </c>
      <c r="AA1164" s="56">
        <v>-2.5099999999999998</v>
      </c>
      <c r="AB1164" s="71">
        <v>43373</v>
      </c>
      <c r="AC1164" s="51">
        <v>25.1</v>
      </c>
      <c r="AD1164" s="45" t="s">
        <v>712</v>
      </c>
    </row>
    <row r="1165" spans="2:30" ht="18" x14ac:dyDescent="0.35">
      <c r="B1165" s="20" t="s">
        <v>472</v>
      </c>
      <c r="C1165" s="12">
        <v>723</v>
      </c>
      <c r="D1165" s="12">
        <v>766</v>
      </c>
      <c r="E1165" s="12">
        <v>5.9</v>
      </c>
      <c r="F1165" s="12">
        <v>245</v>
      </c>
      <c r="G1165" s="12">
        <v>264</v>
      </c>
      <c r="H1165" s="12">
        <v>7.76</v>
      </c>
      <c r="I1165" s="12">
        <v>51</v>
      </c>
      <c r="J1165" s="12">
        <v>75</v>
      </c>
      <c r="K1165" s="12">
        <v>47.06</v>
      </c>
      <c r="L1165" s="12">
        <v>16</v>
      </c>
      <c r="M1165" s="12">
        <v>22</v>
      </c>
      <c r="N1165" s="12">
        <v>37.5</v>
      </c>
      <c r="O1165" s="12">
        <v>178</v>
      </c>
      <c r="P1165" s="12">
        <v>167</v>
      </c>
      <c r="Q1165" s="12">
        <v>-6.18</v>
      </c>
      <c r="R1165" s="12">
        <v>21.8</v>
      </c>
      <c r="S1165" s="13">
        <v>0.37</v>
      </c>
      <c r="T1165" s="13">
        <v>0.35</v>
      </c>
      <c r="U1165" s="16">
        <v>-6.2</v>
      </c>
      <c r="V1165" s="76">
        <v>3382</v>
      </c>
      <c r="W1165" s="76">
        <v>3657</v>
      </c>
      <c r="X1165" s="76">
        <v>8.1300000000000008</v>
      </c>
      <c r="Y1165" s="15">
        <v>482.98399999999998</v>
      </c>
      <c r="Z1165" s="12">
        <v>482.98399999999998</v>
      </c>
      <c r="AA1165" s="56">
        <v>0</v>
      </c>
      <c r="AB1165" s="71">
        <v>43312</v>
      </c>
      <c r="AC1165" s="51">
        <v>31.6</v>
      </c>
      <c r="AD1165" s="45" t="s">
        <v>713</v>
      </c>
    </row>
    <row r="1166" spans="2:30" ht="18" x14ac:dyDescent="0.35">
      <c r="B1166" s="20" t="s">
        <v>1673</v>
      </c>
      <c r="C1166" s="12">
        <v>235</v>
      </c>
      <c r="D1166" s="12">
        <v>241.2</v>
      </c>
      <c r="E1166" s="12">
        <v>2.6</v>
      </c>
      <c r="F1166" s="12">
        <v>184</v>
      </c>
      <c r="G1166" s="12">
        <v>189.1</v>
      </c>
      <c r="H1166" s="12">
        <v>2.77</v>
      </c>
      <c r="I1166" s="12">
        <v>13.9</v>
      </c>
      <c r="J1166" s="12">
        <v>6.6</v>
      </c>
      <c r="K1166" s="12">
        <v>-52.52</v>
      </c>
      <c r="L1166" s="12">
        <v>35.799999999999997</v>
      </c>
      <c r="M1166" s="12">
        <v>39.5</v>
      </c>
      <c r="N1166" s="12">
        <v>10.34</v>
      </c>
      <c r="O1166" s="12">
        <v>45.8</v>
      </c>
      <c r="P1166" s="12">
        <v>52.8</v>
      </c>
      <c r="Q1166" s="12">
        <v>15.28</v>
      </c>
      <c r="R1166" s="12">
        <v>21.89</v>
      </c>
      <c r="S1166" s="13">
        <v>0.71</v>
      </c>
      <c r="T1166" s="13">
        <v>0.74</v>
      </c>
      <c r="U1166" s="16">
        <v>3.8</v>
      </c>
      <c r="V1166" s="76">
        <v>7991.5</v>
      </c>
      <c r="W1166" s="76">
        <v>8070.5</v>
      </c>
      <c r="X1166" s="76">
        <v>0.99</v>
      </c>
      <c r="Y1166" s="15">
        <v>64.394000000000005</v>
      </c>
      <c r="Z1166" s="12">
        <v>71.369</v>
      </c>
      <c r="AA1166" s="56">
        <v>10.83</v>
      </c>
      <c r="AB1166" s="71">
        <v>43373</v>
      </c>
      <c r="AC1166" s="51">
        <v>15.3</v>
      </c>
      <c r="AD1166" s="45" t="s">
        <v>727</v>
      </c>
    </row>
    <row r="1167" spans="2:30" ht="18" x14ac:dyDescent="0.35">
      <c r="B1167" s="20" t="s">
        <v>422</v>
      </c>
      <c r="C1167" s="12">
        <v>3504.3</v>
      </c>
      <c r="D1167" s="12">
        <v>1049.4000000000001</v>
      </c>
      <c r="E1167" s="12">
        <v>-70.099999999999994</v>
      </c>
      <c r="F1167" s="12">
        <v>837.4</v>
      </c>
      <c r="G1167" s="12">
        <v>281.89999999999998</v>
      </c>
      <c r="H1167" s="12">
        <v>-66.34</v>
      </c>
      <c r="I1167" s="12">
        <v>208.9</v>
      </c>
      <c r="J1167" s="12">
        <v>50.9</v>
      </c>
      <c r="K1167" s="12">
        <v>-75.63</v>
      </c>
      <c r="L1167" s="12">
        <v>0</v>
      </c>
      <c r="M1167" s="12">
        <v>0</v>
      </c>
      <c r="N1167" s="12"/>
      <c r="O1167" s="12">
        <v>469.3</v>
      </c>
      <c r="P1167" s="12">
        <v>231</v>
      </c>
      <c r="Q1167" s="12">
        <v>-50.78</v>
      </c>
      <c r="R1167" s="12">
        <v>22.01</v>
      </c>
      <c r="S1167" s="13">
        <v>8.4499999999999993</v>
      </c>
      <c r="T1167" s="13">
        <v>4.16</v>
      </c>
      <c r="U1167" s="16">
        <v>-50.8</v>
      </c>
      <c r="V1167" s="76">
        <v>12926.9</v>
      </c>
      <c r="W1167" s="76">
        <v>14005.9</v>
      </c>
      <c r="X1167" s="76">
        <v>8.35</v>
      </c>
      <c r="Y1167" s="15">
        <v>55.53</v>
      </c>
      <c r="Z1167" s="12">
        <v>55.594000000000001</v>
      </c>
      <c r="AA1167" s="56">
        <v>0.12</v>
      </c>
      <c r="AB1167" s="71">
        <v>43373</v>
      </c>
      <c r="AC1167" s="51">
        <v>25.5</v>
      </c>
      <c r="AD1167" s="45" t="s">
        <v>694</v>
      </c>
    </row>
    <row r="1168" spans="2:30" ht="18" x14ac:dyDescent="0.35">
      <c r="B1168" s="20" t="s">
        <v>1674</v>
      </c>
      <c r="C1168" s="12">
        <v>1070</v>
      </c>
      <c r="D1168" s="12">
        <v>1074</v>
      </c>
      <c r="E1168" s="12">
        <v>0.4</v>
      </c>
      <c r="F1168" s="12">
        <v>55</v>
      </c>
      <c r="G1168" s="12">
        <v>275</v>
      </c>
      <c r="H1168" s="12">
        <v>400</v>
      </c>
      <c r="I1168" s="12">
        <v>16</v>
      </c>
      <c r="J1168" s="12">
        <v>19</v>
      </c>
      <c r="K1168" s="12">
        <v>18.75</v>
      </c>
      <c r="L1168" s="12">
        <v>20</v>
      </c>
      <c r="M1168" s="12">
        <v>19</v>
      </c>
      <c r="N1168" s="12">
        <v>-5</v>
      </c>
      <c r="O1168" s="12">
        <v>18</v>
      </c>
      <c r="P1168" s="12">
        <v>237</v>
      </c>
      <c r="Q1168" s="12">
        <v>1216.67</v>
      </c>
      <c r="R1168" s="12">
        <v>22.07</v>
      </c>
      <c r="S1168" s="13">
        <v>0.14000000000000001</v>
      </c>
      <c r="T1168" s="13">
        <v>2.09</v>
      </c>
      <c r="U1168" s="16"/>
      <c r="V1168" s="76">
        <v>4210</v>
      </c>
      <c r="W1168" s="76">
        <v>3795</v>
      </c>
      <c r="X1168" s="76">
        <v>-9.86</v>
      </c>
      <c r="Y1168" s="15">
        <v>125.408</v>
      </c>
      <c r="Z1168" s="12">
        <v>113.224</v>
      </c>
      <c r="AA1168" s="56">
        <v>-9.7200000000000006</v>
      </c>
      <c r="AB1168" s="71">
        <v>43373</v>
      </c>
      <c r="AC1168" s="51">
        <v>9.1</v>
      </c>
      <c r="AD1168" s="45" t="s">
        <v>719</v>
      </c>
    </row>
    <row r="1169" spans="2:30" ht="18" x14ac:dyDescent="0.35">
      <c r="B1169" s="20" t="s">
        <v>1675</v>
      </c>
      <c r="C1169" s="12">
        <v>222.6</v>
      </c>
      <c r="D1169" s="12">
        <v>216.9</v>
      </c>
      <c r="E1169" s="12">
        <v>-2.6</v>
      </c>
      <c r="F1169" s="12">
        <v>7.4</v>
      </c>
      <c r="G1169" s="12">
        <v>67.7</v>
      </c>
      <c r="H1169" s="12">
        <v>814.86</v>
      </c>
      <c r="I1169" s="12">
        <v>2.1</v>
      </c>
      <c r="J1169" s="12">
        <v>19.7</v>
      </c>
      <c r="K1169" s="12">
        <v>838.1</v>
      </c>
      <c r="L1169" s="12">
        <v>0</v>
      </c>
      <c r="M1169" s="12">
        <v>0</v>
      </c>
      <c r="N1169" s="12"/>
      <c r="O1169" s="12">
        <v>5.3</v>
      </c>
      <c r="P1169" s="12">
        <v>48</v>
      </c>
      <c r="Q1169" s="12">
        <v>805.66</v>
      </c>
      <c r="R1169" s="12">
        <v>22.13</v>
      </c>
      <c r="S1169" s="13">
        <v>0.16</v>
      </c>
      <c r="T1169" s="13">
        <v>1.4</v>
      </c>
      <c r="U1169" s="16">
        <v>795.1</v>
      </c>
      <c r="V1169" s="76">
        <v>760.1</v>
      </c>
      <c r="W1169" s="76">
        <v>681.7</v>
      </c>
      <c r="X1169" s="76">
        <v>-10.31</v>
      </c>
      <c r="Y1169" s="15">
        <v>33.799999999999997</v>
      </c>
      <c r="Z1169" s="12">
        <v>34.200000000000003</v>
      </c>
      <c r="AA1169" s="56">
        <v>1.18</v>
      </c>
      <c r="AB1169" s="71">
        <v>43373</v>
      </c>
      <c r="AC1169" s="51">
        <v>8.6999999999999993</v>
      </c>
      <c r="AD1169" s="45" t="s">
        <v>703</v>
      </c>
    </row>
    <row r="1170" spans="2:30" ht="18" x14ac:dyDescent="0.35">
      <c r="B1170" s="20" t="s">
        <v>385</v>
      </c>
      <c r="C1170" s="12">
        <v>906.9</v>
      </c>
      <c r="D1170" s="12">
        <v>928.6</v>
      </c>
      <c r="E1170" s="12">
        <v>2.4</v>
      </c>
      <c r="F1170" s="12">
        <v>241.8</v>
      </c>
      <c r="G1170" s="12">
        <v>264.3</v>
      </c>
      <c r="H1170" s="12">
        <v>9.31</v>
      </c>
      <c r="I1170" s="12">
        <v>26.1</v>
      </c>
      <c r="J1170" s="12">
        <v>11.7</v>
      </c>
      <c r="K1170" s="12">
        <v>-55.17</v>
      </c>
      <c r="L1170" s="12">
        <v>44.3</v>
      </c>
      <c r="M1170" s="12">
        <v>44.5</v>
      </c>
      <c r="N1170" s="12">
        <v>0.45</v>
      </c>
      <c r="O1170" s="12">
        <v>168.8</v>
      </c>
      <c r="P1170" s="12">
        <v>205.5</v>
      </c>
      <c r="Q1170" s="12">
        <v>21.74</v>
      </c>
      <c r="R1170" s="12">
        <v>22.13</v>
      </c>
      <c r="S1170" s="13">
        <v>0.73</v>
      </c>
      <c r="T1170" s="13">
        <v>0.87</v>
      </c>
      <c r="U1170" s="16">
        <v>19.600000000000001</v>
      </c>
      <c r="V1170" s="76">
        <v>9760.7000000000007</v>
      </c>
      <c r="W1170" s="76">
        <v>10499.4</v>
      </c>
      <c r="X1170" s="76">
        <v>7.57</v>
      </c>
      <c r="Y1170" s="15">
        <v>231</v>
      </c>
      <c r="Z1170" s="12">
        <v>235.2</v>
      </c>
      <c r="AA1170" s="56">
        <v>1.82</v>
      </c>
      <c r="AB1170" s="71">
        <v>43373</v>
      </c>
      <c r="AC1170" s="51">
        <v>20.8</v>
      </c>
      <c r="AD1170" s="45" t="s">
        <v>723</v>
      </c>
    </row>
    <row r="1171" spans="2:30" ht="18" x14ac:dyDescent="0.35">
      <c r="B1171" s="20" t="s">
        <v>1676</v>
      </c>
      <c r="C1171" s="12">
        <v>93.1</v>
      </c>
      <c r="D1171" s="12">
        <v>94.9</v>
      </c>
      <c r="E1171" s="12">
        <v>1.9</v>
      </c>
      <c r="F1171" s="12">
        <v>46.6</v>
      </c>
      <c r="G1171" s="12">
        <v>46.1</v>
      </c>
      <c r="H1171" s="12">
        <v>-1.07</v>
      </c>
      <c r="I1171" s="12">
        <v>0</v>
      </c>
      <c r="J1171" s="12">
        <v>0</v>
      </c>
      <c r="K1171" s="12"/>
      <c r="L1171" s="12">
        <v>20.100000000000001</v>
      </c>
      <c r="M1171" s="12">
        <v>17.5</v>
      </c>
      <c r="N1171" s="12">
        <v>-12.94</v>
      </c>
      <c r="O1171" s="12">
        <v>18.5</v>
      </c>
      <c r="P1171" s="12">
        <v>21</v>
      </c>
      <c r="Q1171" s="12">
        <v>13.51</v>
      </c>
      <c r="R1171" s="12">
        <v>22.13</v>
      </c>
      <c r="S1171" s="13">
        <v>0.77</v>
      </c>
      <c r="T1171" s="13">
        <v>0.96</v>
      </c>
      <c r="U1171" s="16">
        <v>24.8</v>
      </c>
      <c r="V1171" s="76">
        <v>1077.9000000000001</v>
      </c>
      <c r="W1171" s="76">
        <v>860.6</v>
      </c>
      <c r="X1171" s="76">
        <v>-20.16</v>
      </c>
      <c r="Y1171" s="15">
        <v>23.98</v>
      </c>
      <c r="Z1171" s="12">
        <v>21.84</v>
      </c>
      <c r="AA1171" s="56">
        <v>-8.92</v>
      </c>
      <c r="AB1171" s="71">
        <v>43373</v>
      </c>
      <c r="AC1171" s="51">
        <v>9.1999999999999993</v>
      </c>
      <c r="AD1171" s="45" t="s">
        <v>1047</v>
      </c>
    </row>
    <row r="1172" spans="2:30" ht="18" x14ac:dyDescent="0.35">
      <c r="B1172" s="20" t="s">
        <v>1677</v>
      </c>
      <c r="C1172" s="12">
        <v>219</v>
      </c>
      <c r="D1172" s="12">
        <v>279.3</v>
      </c>
      <c r="E1172" s="12">
        <v>27.5</v>
      </c>
      <c r="F1172" s="12">
        <v>50.1</v>
      </c>
      <c r="G1172" s="12">
        <v>109.3</v>
      </c>
      <c r="H1172" s="12">
        <v>118.16</v>
      </c>
      <c r="I1172" s="12">
        <v>10.5</v>
      </c>
      <c r="J1172" s="12">
        <v>22.3</v>
      </c>
      <c r="K1172" s="12">
        <v>112.38</v>
      </c>
      <c r="L1172" s="12">
        <v>24.2</v>
      </c>
      <c r="M1172" s="12">
        <v>25.1</v>
      </c>
      <c r="N1172" s="12">
        <v>3.72</v>
      </c>
      <c r="O1172" s="12">
        <v>15.3</v>
      </c>
      <c r="P1172" s="12">
        <v>61.9</v>
      </c>
      <c r="Q1172" s="12">
        <v>304.58</v>
      </c>
      <c r="R1172" s="12">
        <v>22.16</v>
      </c>
      <c r="S1172" s="13">
        <v>0.21</v>
      </c>
      <c r="T1172" s="13">
        <v>0.7</v>
      </c>
      <c r="U1172" s="16">
        <v>230.6</v>
      </c>
      <c r="V1172" s="76">
        <v>2424.6999999999998</v>
      </c>
      <c r="W1172" s="76">
        <v>2242.6999999999998</v>
      </c>
      <c r="X1172" s="76">
        <v>-7.51</v>
      </c>
      <c r="Y1172" s="15">
        <v>72.453999999999994</v>
      </c>
      <c r="Z1172" s="12">
        <v>88.564999999999998</v>
      </c>
      <c r="AA1172" s="56">
        <v>22.24</v>
      </c>
      <c r="AB1172" s="71">
        <v>43373</v>
      </c>
      <c r="AC1172" s="51">
        <v>11</v>
      </c>
      <c r="AD1172" s="45" t="s">
        <v>734</v>
      </c>
    </row>
    <row r="1173" spans="2:30" ht="18" x14ac:dyDescent="0.35">
      <c r="B1173" s="20" t="s">
        <v>1678</v>
      </c>
      <c r="C1173" s="12">
        <v>241</v>
      </c>
      <c r="D1173" s="12">
        <v>511</v>
      </c>
      <c r="E1173" s="12">
        <v>112</v>
      </c>
      <c r="F1173" s="12">
        <v>15.2</v>
      </c>
      <c r="G1173" s="12">
        <v>198.1</v>
      </c>
      <c r="H1173" s="12">
        <v>1203.29</v>
      </c>
      <c r="I1173" s="12">
        <v>-5.0999999999999996</v>
      </c>
      <c r="J1173" s="12">
        <v>32.5</v>
      </c>
      <c r="K1173" s="12">
        <v>737.25</v>
      </c>
      <c r="L1173" s="12">
        <v>35.5</v>
      </c>
      <c r="M1173" s="12">
        <v>31.5</v>
      </c>
      <c r="N1173" s="12">
        <v>-11.27</v>
      </c>
      <c r="O1173" s="12">
        <v>-13.3</v>
      </c>
      <c r="P1173" s="12">
        <v>113.3</v>
      </c>
      <c r="Q1173" s="12">
        <v>951.88</v>
      </c>
      <c r="R1173" s="12">
        <v>22.17</v>
      </c>
      <c r="S1173" s="13">
        <v>-0.05</v>
      </c>
      <c r="T1173" s="13">
        <v>0.41</v>
      </c>
      <c r="U1173" s="16">
        <v>852.5</v>
      </c>
      <c r="V1173" s="76">
        <v>3444.9</v>
      </c>
      <c r="W1173" s="76">
        <v>3766.4</v>
      </c>
      <c r="X1173" s="76">
        <v>9.33</v>
      </c>
      <c r="Y1173" s="15">
        <v>246.518</v>
      </c>
      <c r="Z1173" s="12">
        <v>278.39600000000002</v>
      </c>
      <c r="AA1173" s="56">
        <v>12.93</v>
      </c>
      <c r="AB1173" s="71">
        <v>43373</v>
      </c>
      <c r="AC1173" s="51">
        <v>14.7</v>
      </c>
      <c r="AD1173" s="45" t="s">
        <v>731</v>
      </c>
    </row>
    <row r="1174" spans="2:30" ht="18" x14ac:dyDescent="0.35">
      <c r="B1174" s="20" t="s">
        <v>1679</v>
      </c>
      <c r="C1174" s="12">
        <v>379.8</v>
      </c>
      <c r="D1174" s="12">
        <v>415.9</v>
      </c>
      <c r="E1174" s="12">
        <v>9.5</v>
      </c>
      <c r="F1174" s="12">
        <v>100.3</v>
      </c>
      <c r="G1174" s="12">
        <v>111.6</v>
      </c>
      <c r="H1174" s="12">
        <v>11.27</v>
      </c>
      <c r="I1174" s="12">
        <v>20.9</v>
      </c>
      <c r="J1174" s="12">
        <v>15.4</v>
      </c>
      <c r="K1174" s="12">
        <v>-26.32</v>
      </c>
      <c r="L1174" s="12">
        <v>3.9</v>
      </c>
      <c r="M1174" s="12">
        <v>3.6</v>
      </c>
      <c r="N1174" s="12">
        <v>-7.69</v>
      </c>
      <c r="O1174" s="12">
        <v>75.5</v>
      </c>
      <c r="P1174" s="12">
        <v>92.7</v>
      </c>
      <c r="Q1174" s="12">
        <v>22.78</v>
      </c>
      <c r="R1174" s="12">
        <v>22.29</v>
      </c>
      <c r="S1174" s="13">
        <v>0.43</v>
      </c>
      <c r="T1174" s="13">
        <v>0.54</v>
      </c>
      <c r="U1174" s="16">
        <v>23.9</v>
      </c>
      <c r="V1174" s="76">
        <v>684.2</v>
      </c>
      <c r="W1174" s="76">
        <v>688.9</v>
      </c>
      <c r="X1174" s="76">
        <v>0.69</v>
      </c>
      <c r="Y1174" s="15">
        <v>174.613</v>
      </c>
      <c r="Z1174" s="12">
        <v>173.03700000000001</v>
      </c>
      <c r="AA1174" s="56">
        <v>-0.9</v>
      </c>
      <c r="AB1174" s="71">
        <v>43371</v>
      </c>
      <c r="AC1174" s="51">
        <v>21.8</v>
      </c>
      <c r="AD1174" s="45" t="s">
        <v>696</v>
      </c>
    </row>
    <row r="1175" spans="2:30" ht="18" x14ac:dyDescent="0.35">
      <c r="B1175" s="20" t="s">
        <v>1680</v>
      </c>
      <c r="C1175" s="12">
        <v>239.6</v>
      </c>
      <c r="D1175" s="12">
        <v>251.3</v>
      </c>
      <c r="E1175" s="12">
        <v>4.9000000000000004</v>
      </c>
      <c r="F1175" s="12">
        <v>79.2</v>
      </c>
      <c r="G1175" s="12">
        <v>85.4</v>
      </c>
      <c r="H1175" s="12">
        <v>7.83</v>
      </c>
      <c r="I1175" s="12">
        <v>0</v>
      </c>
      <c r="J1175" s="12">
        <v>0</v>
      </c>
      <c r="K1175" s="12"/>
      <c r="L1175" s="12">
        <v>25</v>
      </c>
      <c r="M1175" s="12">
        <v>26.5</v>
      </c>
      <c r="N1175" s="12">
        <v>6</v>
      </c>
      <c r="O1175" s="12">
        <v>48.5</v>
      </c>
      <c r="P1175" s="12">
        <v>56.1</v>
      </c>
      <c r="Q1175" s="12">
        <v>15.67</v>
      </c>
      <c r="R1175" s="12">
        <v>22.32</v>
      </c>
      <c r="S1175" s="13">
        <v>0.56000000000000005</v>
      </c>
      <c r="T1175" s="13">
        <v>0.59</v>
      </c>
      <c r="U1175" s="16">
        <v>6</v>
      </c>
      <c r="V1175" s="76">
        <v>2574.1</v>
      </c>
      <c r="W1175" s="76">
        <v>2736.3</v>
      </c>
      <c r="X1175" s="76">
        <v>6.3</v>
      </c>
      <c r="Y1175" s="15">
        <v>93.323999999999998</v>
      </c>
      <c r="Z1175" s="12">
        <v>95.263000000000005</v>
      </c>
      <c r="AA1175" s="56">
        <v>2.08</v>
      </c>
      <c r="AB1175" s="71">
        <v>43373</v>
      </c>
      <c r="AC1175" s="51">
        <v>43.9</v>
      </c>
      <c r="AD1175" s="45" t="s">
        <v>747</v>
      </c>
    </row>
    <row r="1176" spans="2:30" ht="18" x14ac:dyDescent="0.35">
      <c r="B1176" s="20" t="s">
        <v>1681</v>
      </c>
      <c r="C1176" s="12">
        <v>1566</v>
      </c>
      <c r="D1176" s="12">
        <v>1771</v>
      </c>
      <c r="E1176" s="12">
        <v>13.1</v>
      </c>
      <c r="F1176" s="12">
        <v>321</v>
      </c>
      <c r="G1176" s="12">
        <v>492</v>
      </c>
      <c r="H1176" s="12">
        <v>53.27</v>
      </c>
      <c r="I1176" s="12">
        <v>57</v>
      </c>
      <c r="J1176" s="12">
        <v>65</v>
      </c>
      <c r="K1176" s="12">
        <v>14.04</v>
      </c>
      <c r="L1176" s="12">
        <v>32</v>
      </c>
      <c r="M1176" s="12">
        <v>30</v>
      </c>
      <c r="N1176" s="12">
        <v>-6.25</v>
      </c>
      <c r="O1176" s="12">
        <v>230</v>
      </c>
      <c r="P1176" s="12">
        <v>396</v>
      </c>
      <c r="Q1176" s="12">
        <v>72.17</v>
      </c>
      <c r="R1176" s="12">
        <v>22.36</v>
      </c>
      <c r="S1176" s="13">
        <v>1.68</v>
      </c>
      <c r="T1176" s="13">
        <v>2.92</v>
      </c>
      <c r="U1176" s="16">
        <v>74</v>
      </c>
      <c r="V1176" s="76">
        <v>6347</v>
      </c>
      <c r="W1176" s="76">
        <v>6283</v>
      </c>
      <c r="X1176" s="76">
        <v>-1.01</v>
      </c>
      <c r="Y1176" s="15">
        <v>136.952</v>
      </c>
      <c r="Z1176" s="12">
        <v>135.499</v>
      </c>
      <c r="AA1176" s="56">
        <v>-1.06</v>
      </c>
      <c r="AB1176" s="71">
        <v>43373</v>
      </c>
      <c r="AC1176" s="51">
        <v>9.6999999999999993</v>
      </c>
      <c r="AD1176" s="45" t="s">
        <v>702</v>
      </c>
    </row>
    <row r="1177" spans="2:30" ht="18" x14ac:dyDescent="0.35">
      <c r="B1177" s="20" t="s">
        <v>669</v>
      </c>
      <c r="C1177" s="12">
        <v>794.3</v>
      </c>
      <c r="D1177" s="12">
        <v>1582.5</v>
      </c>
      <c r="E1177" s="12">
        <v>99.2</v>
      </c>
      <c r="F1177" s="12">
        <v>259.89999999999998</v>
      </c>
      <c r="G1177" s="12">
        <v>510.8</v>
      </c>
      <c r="H1177" s="12">
        <v>96.54</v>
      </c>
      <c r="I1177" s="12">
        <v>55.8</v>
      </c>
      <c r="J1177" s="12">
        <v>64.099999999999994</v>
      </c>
      <c r="K1177" s="12">
        <v>14.87</v>
      </c>
      <c r="L1177" s="12">
        <v>43.4</v>
      </c>
      <c r="M1177" s="12">
        <v>89.1</v>
      </c>
      <c r="N1177" s="12">
        <v>105.3</v>
      </c>
      <c r="O1177" s="12">
        <v>158</v>
      </c>
      <c r="P1177" s="12">
        <v>354.8</v>
      </c>
      <c r="Q1177" s="12">
        <v>124.56</v>
      </c>
      <c r="R1177" s="12">
        <v>22.42</v>
      </c>
      <c r="S1177" s="13">
        <v>1.1100000000000001</v>
      </c>
      <c r="T1177" s="13">
        <v>1.32</v>
      </c>
      <c r="U1177" s="16">
        <v>19</v>
      </c>
      <c r="V1177" s="76">
        <v>7696.4</v>
      </c>
      <c r="W1177" s="76">
        <v>15386.3</v>
      </c>
      <c r="X1177" s="76">
        <v>99.92</v>
      </c>
      <c r="Y1177" s="15">
        <v>142.5</v>
      </c>
      <c r="Z1177" s="12">
        <v>268.8</v>
      </c>
      <c r="AA1177" s="56">
        <v>88.63</v>
      </c>
      <c r="AB1177" s="71">
        <v>43373</v>
      </c>
      <c r="AC1177" s="51">
        <v>24.3</v>
      </c>
      <c r="AD1177" s="45" t="s">
        <v>723</v>
      </c>
    </row>
    <row r="1178" spans="2:30" ht="18" x14ac:dyDescent="0.35">
      <c r="B1178" s="20" t="s">
        <v>120</v>
      </c>
      <c r="C1178" s="12">
        <v>385.4</v>
      </c>
      <c r="D1178" s="12">
        <v>545.20000000000005</v>
      </c>
      <c r="E1178" s="12">
        <v>41.5</v>
      </c>
      <c r="F1178" s="12">
        <v>45.1</v>
      </c>
      <c r="G1178" s="12">
        <v>175.9</v>
      </c>
      <c r="H1178" s="12">
        <v>290.02</v>
      </c>
      <c r="I1178" s="12">
        <v>7.2</v>
      </c>
      <c r="J1178" s="12">
        <v>39.4</v>
      </c>
      <c r="K1178" s="12">
        <v>447.22</v>
      </c>
      <c r="L1178" s="12">
        <v>20.3</v>
      </c>
      <c r="M1178" s="12">
        <v>14.2</v>
      </c>
      <c r="N1178" s="12">
        <v>-30.05</v>
      </c>
      <c r="O1178" s="12">
        <v>17.600000000000001</v>
      </c>
      <c r="P1178" s="12">
        <v>122.3</v>
      </c>
      <c r="Q1178" s="12">
        <v>594.89</v>
      </c>
      <c r="R1178" s="12">
        <v>22.43</v>
      </c>
      <c r="S1178" s="13">
        <v>0.04</v>
      </c>
      <c r="T1178" s="13">
        <v>0.28000000000000003</v>
      </c>
      <c r="U1178" s="16">
        <v>629.6</v>
      </c>
      <c r="V1178" s="76">
        <v>2484.1999999999998</v>
      </c>
      <c r="W1178" s="76">
        <v>2084.9</v>
      </c>
      <c r="X1178" s="76">
        <v>-16.07</v>
      </c>
      <c r="Y1178" s="15">
        <v>464.78</v>
      </c>
      <c r="Z1178" s="12">
        <v>443.11</v>
      </c>
      <c r="AA1178" s="56">
        <v>-4.66</v>
      </c>
      <c r="AB1178" s="71">
        <v>43373</v>
      </c>
      <c r="AC1178" s="51">
        <v>250</v>
      </c>
      <c r="AD1178" s="45" t="s">
        <v>731</v>
      </c>
    </row>
    <row r="1179" spans="2:30" ht="18" x14ac:dyDescent="0.35">
      <c r="B1179" s="20" t="s">
        <v>9</v>
      </c>
      <c r="C1179" s="12">
        <v>656.6</v>
      </c>
      <c r="D1179" s="12">
        <v>699</v>
      </c>
      <c r="E1179" s="12">
        <v>6.5</v>
      </c>
      <c r="F1179" s="12">
        <v>237.1</v>
      </c>
      <c r="G1179" s="12">
        <v>275.3</v>
      </c>
      <c r="H1179" s="12">
        <v>16.11</v>
      </c>
      <c r="I1179" s="12">
        <v>82</v>
      </c>
      <c r="J1179" s="12">
        <v>89.6</v>
      </c>
      <c r="K1179" s="12">
        <v>9.27</v>
      </c>
      <c r="L1179" s="12">
        <v>25.2</v>
      </c>
      <c r="M1179" s="12">
        <v>28.3</v>
      </c>
      <c r="N1179" s="12">
        <v>12.3</v>
      </c>
      <c r="O1179" s="12">
        <v>129.19999999999999</v>
      </c>
      <c r="P1179" s="12">
        <v>156.9</v>
      </c>
      <c r="Q1179" s="12">
        <v>21.44</v>
      </c>
      <c r="R1179" s="12">
        <v>22.45</v>
      </c>
      <c r="S1179" s="13">
        <v>1.23</v>
      </c>
      <c r="T1179" s="13">
        <v>1.54</v>
      </c>
      <c r="U1179" s="16">
        <v>24.5</v>
      </c>
      <c r="V1179" s="76">
        <v>5009.7</v>
      </c>
      <c r="W1179" s="76">
        <v>4637.3</v>
      </c>
      <c r="X1179" s="76">
        <v>-7.43</v>
      </c>
      <c r="Y1179" s="15">
        <v>104.678</v>
      </c>
      <c r="Z1179" s="12">
        <v>102.11</v>
      </c>
      <c r="AA1179" s="56">
        <v>-2.4500000000000002</v>
      </c>
      <c r="AB1179" s="71">
        <v>43373</v>
      </c>
      <c r="AC1179" s="51">
        <v>17.7</v>
      </c>
      <c r="AD1179" s="45" t="s">
        <v>714</v>
      </c>
    </row>
    <row r="1180" spans="2:30" ht="18" x14ac:dyDescent="0.35">
      <c r="B1180" s="20" t="s">
        <v>1682</v>
      </c>
      <c r="C1180" s="12">
        <v>90.1</v>
      </c>
      <c r="D1180" s="12">
        <v>123.1</v>
      </c>
      <c r="E1180" s="12">
        <v>36.6</v>
      </c>
      <c r="F1180" s="12">
        <v>30.7</v>
      </c>
      <c r="G1180" s="12">
        <v>42.8</v>
      </c>
      <c r="H1180" s="12">
        <v>39.409999999999997</v>
      </c>
      <c r="I1180" s="12">
        <v>6.7</v>
      </c>
      <c r="J1180" s="12">
        <v>5.4</v>
      </c>
      <c r="K1180" s="12">
        <v>-19.399999999999999</v>
      </c>
      <c r="L1180" s="12">
        <v>0</v>
      </c>
      <c r="M1180" s="12">
        <v>0</v>
      </c>
      <c r="N1180" s="12"/>
      <c r="O1180" s="12">
        <v>16.399999999999999</v>
      </c>
      <c r="P1180" s="12">
        <v>27.7</v>
      </c>
      <c r="Q1180" s="12">
        <v>68.900000000000006</v>
      </c>
      <c r="R1180" s="12">
        <v>22.5</v>
      </c>
      <c r="S1180" s="13">
        <v>0.26</v>
      </c>
      <c r="T1180" s="13">
        <v>0.36</v>
      </c>
      <c r="U1180" s="16">
        <v>37.200000000000003</v>
      </c>
      <c r="V1180" s="76">
        <v>2377.6999999999998</v>
      </c>
      <c r="W1180" s="76">
        <v>3736.9</v>
      </c>
      <c r="X1180" s="76">
        <v>57.16</v>
      </c>
      <c r="Y1180" s="15">
        <v>83.918000000000006</v>
      </c>
      <c r="Z1180" s="12">
        <v>98.436000000000007</v>
      </c>
      <c r="AA1180" s="56">
        <v>17.3</v>
      </c>
      <c r="AB1180" s="71">
        <v>43373</v>
      </c>
      <c r="AC1180" s="51">
        <v>9.3000000000000007</v>
      </c>
      <c r="AD1180" s="45" t="s">
        <v>853</v>
      </c>
    </row>
    <row r="1181" spans="2:30" ht="18" x14ac:dyDescent="0.35">
      <c r="B1181" s="20" t="s">
        <v>164</v>
      </c>
      <c r="C1181" s="12">
        <v>194.8</v>
      </c>
      <c r="D1181" s="12">
        <v>231.9</v>
      </c>
      <c r="E1181" s="12">
        <v>19</v>
      </c>
      <c r="F1181" s="12">
        <v>63.2</v>
      </c>
      <c r="G1181" s="12">
        <v>73.900000000000006</v>
      </c>
      <c r="H1181" s="12">
        <v>16.93</v>
      </c>
      <c r="I1181" s="12">
        <v>0.4</v>
      </c>
      <c r="J1181" s="12">
        <v>-0.9</v>
      </c>
      <c r="K1181" s="12">
        <v>-325</v>
      </c>
      <c r="L1181" s="12">
        <v>20.8</v>
      </c>
      <c r="M1181" s="12">
        <v>21.5</v>
      </c>
      <c r="N1181" s="12">
        <v>3.37</v>
      </c>
      <c r="O1181" s="12">
        <v>41.2</v>
      </c>
      <c r="P1181" s="12">
        <v>52.4</v>
      </c>
      <c r="Q1181" s="12">
        <v>27.18</v>
      </c>
      <c r="R1181" s="12">
        <v>22.6</v>
      </c>
      <c r="S1181" s="13">
        <v>0.12</v>
      </c>
      <c r="T1181" s="13">
        <v>0.15</v>
      </c>
      <c r="U1181" s="16">
        <v>22.7</v>
      </c>
      <c r="V1181" s="76">
        <v>2587.1</v>
      </c>
      <c r="W1181" s="76">
        <v>3152.3</v>
      </c>
      <c r="X1181" s="76">
        <v>21.85</v>
      </c>
      <c r="Y1181" s="15">
        <v>362.10199999999998</v>
      </c>
      <c r="Z1181" s="12">
        <v>361.41</v>
      </c>
      <c r="AA1181" s="56">
        <v>-0.19</v>
      </c>
      <c r="AB1181" s="71">
        <v>43373</v>
      </c>
      <c r="AC1181" s="51">
        <v>26.6</v>
      </c>
      <c r="AD1181" s="45" t="s">
        <v>721</v>
      </c>
    </row>
    <row r="1182" spans="2:30" ht="18" x14ac:dyDescent="0.35">
      <c r="B1182" s="20" t="s">
        <v>1683</v>
      </c>
      <c r="C1182" s="12">
        <v>28.6</v>
      </c>
      <c r="D1182" s="12">
        <v>36.200000000000003</v>
      </c>
      <c r="E1182" s="12">
        <v>26.6</v>
      </c>
      <c r="F1182" s="12">
        <v>17.899999999999999</v>
      </c>
      <c r="G1182" s="12">
        <v>20.8</v>
      </c>
      <c r="H1182" s="12">
        <v>16.2</v>
      </c>
      <c r="I1182" s="12">
        <v>0</v>
      </c>
      <c r="J1182" s="12">
        <v>0</v>
      </c>
      <c r="K1182" s="12"/>
      <c r="L1182" s="12">
        <v>6.1</v>
      </c>
      <c r="M1182" s="12">
        <v>8.3000000000000007</v>
      </c>
      <c r="N1182" s="12">
        <v>36.07</v>
      </c>
      <c r="O1182" s="12">
        <v>5.2</v>
      </c>
      <c r="P1182" s="12">
        <v>8.1999999999999993</v>
      </c>
      <c r="Q1182" s="12">
        <v>57.69</v>
      </c>
      <c r="R1182" s="12">
        <v>22.65</v>
      </c>
      <c r="S1182" s="13">
        <v>7.0000000000000007E-2</v>
      </c>
      <c r="T1182" s="13">
        <v>0.1</v>
      </c>
      <c r="U1182" s="16">
        <v>44.7</v>
      </c>
      <c r="V1182" s="76">
        <v>693.4</v>
      </c>
      <c r="W1182" s="76">
        <v>835.6</v>
      </c>
      <c r="X1182" s="76">
        <v>20.51</v>
      </c>
      <c r="Y1182" s="15">
        <v>73.054000000000002</v>
      </c>
      <c r="Z1182" s="12">
        <v>79.572000000000003</v>
      </c>
      <c r="AA1182" s="56">
        <v>8.92</v>
      </c>
      <c r="AB1182" s="71">
        <v>43281</v>
      </c>
      <c r="AC1182" s="51">
        <v>37.4</v>
      </c>
      <c r="AD1182" s="45" t="s">
        <v>721</v>
      </c>
    </row>
    <row r="1183" spans="2:30" ht="18" x14ac:dyDescent="0.35">
      <c r="B1183" s="20" t="s">
        <v>1684</v>
      </c>
      <c r="C1183" s="12">
        <v>141.4</v>
      </c>
      <c r="D1183" s="12">
        <v>254.3</v>
      </c>
      <c r="E1183" s="12">
        <v>79.8</v>
      </c>
      <c r="F1183" s="12">
        <v>29.5</v>
      </c>
      <c r="G1183" s="12">
        <v>79.400000000000006</v>
      </c>
      <c r="H1183" s="12">
        <v>169.15</v>
      </c>
      <c r="I1183" s="12">
        <v>8.6999999999999993</v>
      </c>
      <c r="J1183" s="12">
        <v>21.6</v>
      </c>
      <c r="K1183" s="12">
        <v>148.28</v>
      </c>
      <c r="L1183" s="12">
        <v>0</v>
      </c>
      <c r="M1183" s="12">
        <v>0</v>
      </c>
      <c r="N1183" s="12"/>
      <c r="O1183" s="12">
        <v>20.9</v>
      </c>
      <c r="P1183" s="12">
        <v>57.7</v>
      </c>
      <c r="Q1183" s="12">
        <v>176.08</v>
      </c>
      <c r="R1183" s="12">
        <v>22.69</v>
      </c>
      <c r="S1183" s="13">
        <v>7.0000000000000007E-2</v>
      </c>
      <c r="T1183" s="13">
        <v>0.19</v>
      </c>
      <c r="U1183" s="16">
        <v>177.4</v>
      </c>
      <c r="V1183" s="76">
        <f>W1183</f>
        <v>881.1</v>
      </c>
      <c r="W1183" s="76">
        <v>881.1</v>
      </c>
      <c r="X1183" s="76"/>
      <c r="Y1183" s="15">
        <f>Z1183</f>
        <v>306.279</v>
      </c>
      <c r="Z1183" s="12">
        <v>306.279</v>
      </c>
      <c r="AA1183" s="56"/>
      <c r="AB1183" s="71">
        <v>43281</v>
      </c>
      <c r="AC1183" s="51">
        <v>29.6</v>
      </c>
      <c r="AD1183" s="45" t="s">
        <v>705</v>
      </c>
    </row>
    <row r="1184" spans="2:30" ht="18" x14ac:dyDescent="0.35">
      <c r="B1184" s="20" t="s">
        <v>1685</v>
      </c>
      <c r="C1184" s="12">
        <v>18.5</v>
      </c>
      <c r="D1184" s="12">
        <v>56.7</v>
      </c>
      <c r="E1184" s="12">
        <v>206.5</v>
      </c>
      <c r="F1184" s="12">
        <v>8.1</v>
      </c>
      <c r="G1184" s="12">
        <v>30.8</v>
      </c>
      <c r="H1184" s="12">
        <v>280.25</v>
      </c>
      <c r="I1184" s="12">
        <v>0.6</v>
      </c>
      <c r="J1184" s="12">
        <v>4.2</v>
      </c>
      <c r="K1184" s="12">
        <v>600</v>
      </c>
      <c r="L1184" s="12">
        <v>0</v>
      </c>
      <c r="M1184" s="12">
        <v>0.1</v>
      </c>
      <c r="N1184" s="12"/>
      <c r="O1184" s="12">
        <v>1.4</v>
      </c>
      <c r="P1184" s="12">
        <v>13</v>
      </c>
      <c r="Q1184" s="12">
        <v>828.57</v>
      </c>
      <c r="R1184" s="12">
        <v>22.93</v>
      </c>
      <c r="S1184" s="13">
        <v>0.13</v>
      </c>
      <c r="T1184" s="13">
        <v>0.49</v>
      </c>
      <c r="U1184" s="16">
        <v>278.8</v>
      </c>
      <c r="V1184" s="76">
        <v>154.9</v>
      </c>
      <c r="W1184" s="76">
        <v>214.5</v>
      </c>
      <c r="X1184" s="76">
        <v>38.479999999999997</v>
      </c>
      <c r="Y1184" s="15">
        <v>10.563000000000001</v>
      </c>
      <c r="Z1184" s="12">
        <v>26.329000000000001</v>
      </c>
      <c r="AA1184" s="56">
        <v>149.26</v>
      </c>
      <c r="AB1184" s="71">
        <v>43373</v>
      </c>
      <c r="AC1184" s="51">
        <v>5.3</v>
      </c>
      <c r="AD1184" s="45" t="s">
        <v>722</v>
      </c>
    </row>
    <row r="1185" spans="2:30" ht="18" x14ac:dyDescent="0.35">
      <c r="B1185" s="20" t="s">
        <v>1686</v>
      </c>
      <c r="C1185" s="12">
        <v>1210.2</v>
      </c>
      <c r="D1185" s="12">
        <v>1146.5</v>
      </c>
      <c r="E1185" s="12">
        <v>-5.3</v>
      </c>
      <c r="F1185" s="12">
        <v>576.20000000000005</v>
      </c>
      <c r="G1185" s="12">
        <v>587.79999999999995</v>
      </c>
      <c r="H1185" s="12">
        <v>2.0099999999999998</v>
      </c>
      <c r="I1185" s="12">
        <v>34.200000000000003</v>
      </c>
      <c r="J1185" s="12">
        <v>39.1</v>
      </c>
      <c r="K1185" s="12">
        <v>14.33</v>
      </c>
      <c r="L1185" s="12">
        <v>278.2</v>
      </c>
      <c r="M1185" s="12">
        <v>287.10000000000002</v>
      </c>
      <c r="N1185" s="12">
        <v>3.2</v>
      </c>
      <c r="O1185" s="12">
        <v>265.8</v>
      </c>
      <c r="P1185" s="12">
        <v>263.39999999999998</v>
      </c>
      <c r="Q1185" s="12">
        <v>-0.9</v>
      </c>
      <c r="R1185" s="12">
        <v>22.97</v>
      </c>
      <c r="S1185" s="13">
        <v>1.62</v>
      </c>
      <c r="T1185" s="13">
        <v>1.79</v>
      </c>
      <c r="U1185" s="16">
        <v>10.7</v>
      </c>
      <c r="V1185" s="76">
        <v>32460.3</v>
      </c>
      <c r="W1185" s="76">
        <v>33279.699999999997</v>
      </c>
      <c r="X1185" s="76">
        <v>2.52</v>
      </c>
      <c r="Y1185" s="15">
        <v>164.411</v>
      </c>
      <c r="Z1185" s="12">
        <v>147.124</v>
      </c>
      <c r="AA1185" s="56">
        <v>-10.51</v>
      </c>
      <c r="AB1185" s="71">
        <v>43373</v>
      </c>
      <c r="AC1185" s="51">
        <v>7.3</v>
      </c>
      <c r="AD1185" s="45" t="s">
        <v>791</v>
      </c>
    </row>
    <row r="1186" spans="2:30" ht="18" x14ac:dyDescent="0.35">
      <c r="B1186" s="20" t="s">
        <v>1687</v>
      </c>
      <c r="C1186" s="12">
        <v>1735.4</v>
      </c>
      <c r="D1186" s="12">
        <v>1926.6</v>
      </c>
      <c r="E1186" s="12">
        <v>11</v>
      </c>
      <c r="F1186" s="12">
        <v>894.3</v>
      </c>
      <c r="G1186" s="12">
        <v>975.8</v>
      </c>
      <c r="H1186" s="12">
        <v>9.11</v>
      </c>
      <c r="I1186" s="12">
        <v>59.5</v>
      </c>
      <c r="J1186" s="12">
        <v>26.8</v>
      </c>
      <c r="K1186" s="12">
        <v>-54.96</v>
      </c>
      <c r="L1186" s="12">
        <v>41.5</v>
      </c>
      <c r="M1186" s="12">
        <v>41.4</v>
      </c>
      <c r="N1186" s="12">
        <v>-0.24</v>
      </c>
      <c r="O1186" s="12">
        <v>377.9</v>
      </c>
      <c r="P1186" s="12">
        <v>442.7</v>
      </c>
      <c r="Q1186" s="12">
        <v>17.149999999999999</v>
      </c>
      <c r="R1186" s="12">
        <v>22.98</v>
      </c>
      <c r="S1186" s="13">
        <v>0.55000000000000004</v>
      </c>
      <c r="T1186" s="13">
        <v>0.64</v>
      </c>
      <c r="U1186" s="16">
        <v>16</v>
      </c>
      <c r="V1186" s="76">
        <v>25176</v>
      </c>
      <c r="W1186" s="76">
        <v>23472.799999999999</v>
      </c>
      <c r="X1186" s="76">
        <v>-6.77</v>
      </c>
      <c r="Y1186" s="15">
        <v>1200.502</v>
      </c>
      <c r="Z1186" s="12">
        <v>1205.8779999999999</v>
      </c>
      <c r="AA1186" s="56">
        <v>0.45</v>
      </c>
      <c r="AB1186" s="71">
        <v>43373</v>
      </c>
      <c r="AC1186" s="51">
        <v>10.6</v>
      </c>
      <c r="AD1186" s="45" t="s">
        <v>727</v>
      </c>
    </row>
    <row r="1187" spans="2:30" ht="18" x14ac:dyDescent="0.35">
      <c r="B1187" s="20" t="s">
        <v>390</v>
      </c>
      <c r="C1187" s="12">
        <v>344.4</v>
      </c>
      <c r="D1187" s="12">
        <v>350.9</v>
      </c>
      <c r="E1187" s="12">
        <v>1.9</v>
      </c>
      <c r="F1187" s="12">
        <v>141</v>
      </c>
      <c r="G1187" s="12">
        <v>141.30000000000001</v>
      </c>
      <c r="H1187" s="12">
        <v>0.21</v>
      </c>
      <c r="I1187" s="12">
        <v>0</v>
      </c>
      <c r="J1187" s="12">
        <v>0</v>
      </c>
      <c r="K1187" s="12"/>
      <c r="L1187" s="12">
        <v>55.9</v>
      </c>
      <c r="M1187" s="12">
        <v>55.2</v>
      </c>
      <c r="N1187" s="12">
        <v>-1.25</v>
      </c>
      <c r="O1187" s="12">
        <v>79.7</v>
      </c>
      <c r="P1187" s="12">
        <v>81</v>
      </c>
      <c r="Q1187" s="12">
        <v>1.63</v>
      </c>
      <c r="R1187" s="12">
        <v>23.08</v>
      </c>
      <c r="S1187" s="13">
        <v>1.21</v>
      </c>
      <c r="T1187" s="13">
        <v>1.23</v>
      </c>
      <c r="U1187" s="16">
        <v>1.5</v>
      </c>
      <c r="V1187" s="76">
        <v>6247</v>
      </c>
      <c r="W1187" s="76">
        <v>6201.2</v>
      </c>
      <c r="X1187" s="76">
        <v>-0.73</v>
      </c>
      <c r="Y1187" s="15">
        <v>66.078000000000003</v>
      </c>
      <c r="Z1187" s="12">
        <v>66.103999999999999</v>
      </c>
      <c r="AA1187" s="56">
        <v>0.04</v>
      </c>
      <c r="AB1187" s="71">
        <v>43373</v>
      </c>
      <c r="AC1187" s="51">
        <v>45.6</v>
      </c>
      <c r="AD1187" s="45" t="s">
        <v>747</v>
      </c>
    </row>
    <row r="1188" spans="2:30" ht="18" x14ac:dyDescent="0.35">
      <c r="B1188" s="20" t="s">
        <v>1688</v>
      </c>
      <c r="C1188" s="12">
        <v>25</v>
      </c>
      <c r="D1188" s="12">
        <v>28.1</v>
      </c>
      <c r="E1188" s="12">
        <v>12.4</v>
      </c>
      <c r="F1188" s="12">
        <v>7.8</v>
      </c>
      <c r="G1188" s="12">
        <v>7.6</v>
      </c>
      <c r="H1188" s="12">
        <v>-2.56</v>
      </c>
      <c r="I1188" s="12">
        <v>0</v>
      </c>
      <c r="J1188" s="12">
        <v>0.1</v>
      </c>
      <c r="K1188" s="12"/>
      <c r="L1188" s="12">
        <v>0</v>
      </c>
      <c r="M1188" s="12">
        <v>0</v>
      </c>
      <c r="N1188" s="12"/>
      <c r="O1188" s="12">
        <v>7.4</v>
      </c>
      <c r="P1188" s="12">
        <v>6.5</v>
      </c>
      <c r="Q1188" s="12">
        <v>-12.16</v>
      </c>
      <c r="R1188" s="12">
        <v>23.13</v>
      </c>
      <c r="S1188" s="13">
        <v>0.28999999999999998</v>
      </c>
      <c r="T1188" s="13">
        <v>0.24</v>
      </c>
      <c r="U1188" s="16">
        <v>-16.600000000000001</v>
      </c>
      <c r="V1188" s="76">
        <v>872.6</v>
      </c>
      <c r="W1188" s="76">
        <v>1193.4000000000001</v>
      </c>
      <c r="X1188" s="76">
        <v>36.76</v>
      </c>
      <c r="Y1188" s="15">
        <v>25.247</v>
      </c>
      <c r="Z1188" s="12">
        <v>26.593</v>
      </c>
      <c r="AA1188" s="56">
        <v>5.33</v>
      </c>
      <c r="AB1188" s="71">
        <v>43373</v>
      </c>
      <c r="AC1188" s="51">
        <v>12.4</v>
      </c>
      <c r="AD1188" s="45" t="s">
        <v>742</v>
      </c>
    </row>
    <row r="1189" spans="2:30" ht="18" x14ac:dyDescent="0.35">
      <c r="B1189" s="20" t="s">
        <v>420</v>
      </c>
      <c r="C1189" s="12">
        <v>1667.5</v>
      </c>
      <c r="D1189" s="12">
        <v>1729.5</v>
      </c>
      <c r="E1189" s="12">
        <v>3.7</v>
      </c>
      <c r="F1189" s="12">
        <v>273.5</v>
      </c>
      <c r="G1189" s="12">
        <v>481.7</v>
      </c>
      <c r="H1189" s="12">
        <v>76.12</v>
      </c>
      <c r="I1189" s="12">
        <v>68.900000000000006</v>
      </c>
      <c r="J1189" s="12">
        <v>81.2</v>
      </c>
      <c r="K1189" s="12">
        <v>17.850000000000001</v>
      </c>
      <c r="L1189" s="12">
        <v>19.5</v>
      </c>
      <c r="M1189" s="12">
        <v>17</v>
      </c>
      <c r="N1189" s="12">
        <v>-12.82</v>
      </c>
      <c r="O1189" s="12">
        <v>204.4</v>
      </c>
      <c r="P1189" s="12">
        <v>400.7</v>
      </c>
      <c r="Q1189" s="12">
        <v>96.04</v>
      </c>
      <c r="R1189" s="12">
        <v>23.17</v>
      </c>
      <c r="S1189" s="13">
        <v>1.58</v>
      </c>
      <c r="T1189" s="13">
        <v>3.28</v>
      </c>
      <c r="U1189" s="16">
        <v>108.1</v>
      </c>
      <c r="V1189" s="76">
        <v>4498.1000000000004</v>
      </c>
      <c r="W1189" s="76">
        <v>4644.5</v>
      </c>
      <c r="X1189" s="76">
        <v>3.25</v>
      </c>
      <c r="Y1189" s="15">
        <v>129.6</v>
      </c>
      <c r="Z1189" s="12">
        <v>122.1</v>
      </c>
      <c r="AA1189" s="56">
        <v>-5.79</v>
      </c>
      <c r="AB1189" s="71">
        <v>43373</v>
      </c>
      <c r="AC1189" s="51">
        <v>19.7</v>
      </c>
      <c r="AD1189" s="45" t="s">
        <v>741</v>
      </c>
    </row>
    <row r="1190" spans="2:30" ht="18" x14ac:dyDescent="0.35">
      <c r="B1190" s="20" t="s">
        <v>1689</v>
      </c>
      <c r="C1190" s="12">
        <v>11.4</v>
      </c>
      <c r="D1190" s="12">
        <v>11.2</v>
      </c>
      <c r="E1190" s="12">
        <v>-1.8</v>
      </c>
      <c r="F1190" s="12">
        <v>1.7</v>
      </c>
      <c r="G1190" s="12">
        <v>1.4</v>
      </c>
      <c r="H1190" s="12">
        <v>-17.649999999999999</v>
      </c>
      <c r="I1190" s="12">
        <v>0.3</v>
      </c>
      <c r="J1190" s="12">
        <v>-1.2</v>
      </c>
      <c r="K1190" s="12">
        <v>-500</v>
      </c>
      <c r="L1190" s="12">
        <v>0.6</v>
      </c>
      <c r="M1190" s="12">
        <v>0</v>
      </c>
      <c r="N1190" s="12">
        <v>-100</v>
      </c>
      <c r="O1190" s="12">
        <v>0.9</v>
      </c>
      <c r="P1190" s="12">
        <v>2.6</v>
      </c>
      <c r="Q1190" s="12">
        <v>188.89</v>
      </c>
      <c r="R1190" s="12">
        <v>23.21</v>
      </c>
      <c r="S1190" s="13">
        <v>0.05</v>
      </c>
      <c r="T1190" s="13">
        <v>0.13</v>
      </c>
      <c r="U1190" s="16">
        <v>174.2</v>
      </c>
      <c r="V1190" s="76">
        <v>127</v>
      </c>
      <c r="W1190" s="76">
        <v>34.9</v>
      </c>
      <c r="X1190" s="76">
        <v>-72.52</v>
      </c>
      <c r="Y1190" s="15">
        <v>20.25</v>
      </c>
      <c r="Z1190" s="12">
        <v>20.382000000000001</v>
      </c>
      <c r="AA1190" s="56">
        <v>0.65</v>
      </c>
      <c r="AB1190" s="71">
        <v>43338</v>
      </c>
      <c r="AC1190" s="51">
        <v>97.8</v>
      </c>
      <c r="AD1190" s="45" t="s">
        <v>715</v>
      </c>
    </row>
    <row r="1191" spans="2:30" ht="18" x14ac:dyDescent="0.35">
      <c r="B1191" s="20" t="s">
        <v>1690</v>
      </c>
      <c r="C1191" s="12">
        <v>34</v>
      </c>
      <c r="D1191" s="12">
        <v>23.7</v>
      </c>
      <c r="E1191" s="12">
        <v>-30.3</v>
      </c>
      <c r="F1191" s="12">
        <v>11.8</v>
      </c>
      <c r="G1191" s="12">
        <v>4.8</v>
      </c>
      <c r="H1191" s="12">
        <v>-59.32</v>
      </c>
      <c r="I1191" s="12">
        <v>2.6</v>
      </c>
      <c r="J1191" s="12">
        <v>-3.5</v>
      </c>
      <c r="K1191" s="12">
        <v>-234.62</v>
      </c>
      <c r="L1191" s="12">
        <v>3</v>
      </c>
      <c r="M1191" s="12">
        <v>2.9</v>
      </c>
      <c r="N1191" s="12">
        <v>-3.33</v>
      </c>
      <c r="O1191" s="12">
        <v>5.9</v>
      </c>
      <c r="P1191" s="12">
        <v>5.5</v>
      </c>
      <c r="Q1191" s="12">
        <v>-6.78</v>
      </c>
      <c r="R1191" s="12">
        <v>23.21</v>
      </c>
      <c r="S1191" s="13">
        <v>0.09</v>
      </c>
      <c r="T1191" s="13">
        <v>0.09</v>
      </c>
      <c r="U1191" s="16">
        <v>6.1</v>
      </c>
      <c r="V1191" s="76">
        <v>369</v>
      </c>
      <c r="W1191" s="76">
        <v>352</v>
      </c>
      <c r="X1191" s="76">
        <v>-4.6100000000000003</v>
      </c>
      <c r="Y1191" s="15">
        <v>70.203000000000003</v>
      </c>
      <c r="Z1191" s="12">
        <v>61.067</v>
      </c>
      <c r="AA1191" s="56">
        <v>-13.01</v>
      </c>
      <c r="AB1191" s="71">
        <v>43373</v>
      </c>
      <c r="AC1191" s="51">
        <v>25.4</v>
      </c>
      <c r="AD1191" s="45" t="s">
        <v>794</v>
      </c>
    </row>
    <row r="1192" spans="2:30" ht="18" x14ac:dyDescent="0.35">
      <c r="B1192" s="20" t="s">
        <v>92</v>
      </c>
      <c r="C1192" s="12">
        <v>4808</v>
      </c>
      <c r="D1192" s="12">
        <v>4418</v>
      </c>
      <c r="E1192" s="12">
        <v>-8.1</v>
      </c>
      <c r="F1192" s="12">
        <v>1601</v>
      </c>
      <c r="G1192" s="12">
        <v>1361</v>
      </c>
      <c r="H1192" s="12">
        <v>-14.99</v>
      </c>
      <c r="I1192" s="12">
        <v>364</v>
      </c>
      <c r="J1192" s="12">
        <v>107</v>
      </c>
      <c r="K1192" s="12">
        <v>-70.599999999999994</v>
      </c>
      <c r="L1192" s="12">
        <v>381</v>
      </c>
      <c r="M1192" s="12">
        <v>292</v>
      </c>
      <c r="N1192" s="12">
        <v>-23.36</v>
      </c>
      <c r="O1192" s="12">
        <v>847</v>
      </c>
      <c r="P1192" s="12">
        <v>1026</v>
      </c>
      <c r="Q1192" s="12">
        <v>21.13</v>
      </c>
      <c r="R1192" s="12">
        <v>23.22</v>
      </c>
      <c r="S1192" s="13">
        <v>1.79</v>
      </c>
      <c r="T1192" s="13">
        <v>2.15</v>
      </c>
      <c r="U1192" s="16">
        <v>20.100000000000001</v>
      </c>
      <c r="V1192" s="76">
        <v>70383</v>
      </c>
      <c r="W1192" s="76">
        <v>64351</v>
      </c>
      <c r="X1192" s="76">
        <v>-8.57</v>
      </c>
      <c r="Y1192" s="15">
        <v>473.5</v>
      </c>
      <c r="Z1192" s="12">
        <v>477.4</v>
      </c>
      <c r="AA1192" s="56">
        <v>0.82</v>
      </c>
      <c r="AB1192" s="71">
        <v>43373</v>
      </c>
      <c r="AC1192" s="51">
        <v>13.9</v>
      </c>
      <c r="AD1192" s="45" t="s">
        <v>723</v>
      </c>
    </row>
    <row r="1193" spans="2:30" ht="18" x14ac:dyDescent="0.35">
      <c r="B1193" s="20" t="s">
        <v>1691</v>
      </c>
      <c r="C1193" s="12">
        <v>223.2</v>
      </c>
      <c r="D1193" s="12">
        <v>230.1</v>
      </c>
      <c r="E1193" s="12">
        <v>3.1</v>
      </c>
      <c r="F1193" s="12">
        <v>21.2</v>
      </c>
      <c r="G1193" s="12">
        <v>17</v>
      </c>
      <c r="H1193" s="12">
        <v>-19.809999999999999</v>
      </c>
      <c r="I1193" s="12">
        <v>-5.0999999999999996</v>
      </c>
      <c r="J1193" s="12">
        <v>-43.4</v>
      </c>
      <c r="K1193" s="12">
        <v>-750.98</v>
      </c>
      <c r="L1193" s="12">
        <v>6.4</v>
      </c>
      <c r="M1193" s="12">
        <v>6.3</v>
      </c>
      <c r="N1193" s="12">
        <v>-1.56</v>
      </c>
      <c r="O1193" s="12">
        <v>18.7</v>
      </c>
      <c r="P1193" s="12">
        <v>53.7</v>
      </c>
      <c r="Q1193" s="12">
        <v>187.17</v>
      </c>
      <c r="R1193" s="12">
        <v>23.34</v>
      </c>
      <c r="S1193" s="13">
        <v>0.17</v>
      </c>
      <c r="T1193" s="13">
        <v>0.5</v>
      </c>
      <c r="U1193" s="16">
        <v>195.8</v>
      </c>
      <c r="V1193" s="76">
        <v>1308.9000000000001</v>
      </c>
      <c r="W1193" s="76">
        <v>1473.7</v>
      </c>
      <c r="X1193" s="76">
        <v>12.59</v>
      </c>
      <c r="Y1193" s="15">
        <v>109.7</v>
      </c>
      <c r="Z1193" s="12">
        <v>106.515</v>
      </c>
      <c r="AA1193" s="56">
        <v>-2.9</v>
      </c>
      <c r="AB1193" s="71">
        <v>43373</v>
      </c>
      <c r="AC1193" s="51">
        <v>7.3</v>
      </c>
      <c r="AD1193" s="45" t="s">
        <v>727</v>
      </c>
    </row>
    <row r="1194" spans="2:30" ht="18" x14ac:dyDescent="0.35">
      <c r="B1194" s="20" t="s">
        <v>1692</v>
      </c>
      <c r="C1194" s="12">
        <v>11.9</v>
      </c>
      <c r="D1194" s="12">
        <v>15.4</v>
      </c>
      <c r="E1194" s="12">
        <v>29.4</v>
      </c>
      <c r="F1194" s="12">
        <v>0.3</v>
      </c>
      <c r="G1194" s="12">
        <v>4.5999999999999996</v>
      </c>
      <c r="H1194" s="12">
        <v>1433.33</v>
      </c>
      <c r="I1194" s="12">
        <v>0.3</v>
      </c>
      <c r="J1194" s="12">
        <v>1.1000000000000001</v>
      </c>
      <c r="K1194" s="12">
        <v>266.67</v>
      </c>
      <c r="L1194" s="12">
        <v>0</v>
      </c>
      <c r="M1194" s="12">
        <v>0</v>
      </c>
      <c r="N1194" s="12"/>
      <c r="O1194" s="12">
        <v>0</v>
      </c>
      <c r="P1194" s="12">
        <v>3.6</v>
      </c>
      <c r="Q1194" s="12"/>
      <c r="R1194" s="12">
        <v>23.38</v>
      </c>
      <c r="S1194" s="13">
        <v>0</v>
      </c>
      <c r="T1194" s="13">
        <v>0.14000000000000001</v>
      </c>
      <c r="U1194" s="16"/>
      <c r="V1194" s="76">
        <v>140</v>
      </c>
      <c r="W1194" s="76">
        <v>120.1</v>
      </c>
      <c r="X1194" s="76">
        <v>-14.21</v>
      </c>
      <c r="Y1194" s="15">
        <v>20.864999999999998</v>
      </c>
      <c r="Z1194" s="12">
        <v>25.98</v>
      </c>
      <c r="AA1194" s="56">
        <v>24.52</v>
      </c>
      <c r="AB1194" s="71">
        <v>43373</v>
      </c>
      <c r="AC1194" s="51">
        <v>104</v>
      </c>
      <c r="AD1194" s="45" t="s">
        <v>794</v>
      </c>
    </row>
    <row r="1195" spans="2:30" ht="18" x14ac:dyDescent="0.35">
      <c r="B1195" s="20" t="s">
        <v>1693</v>
      </c>
      <c r="C1195" s="12">
        <v>35</v>
      </c>
      <c r="D1195" s="12">
        <v>61.1</v>
      </c>
      <c r="E1195" s="12">
        <v>74.599999999999994</v>
      </c>
      <c r="F1195" s="12">
        <v>8.4</v>
      </c>
      <c r="G1195" s="12">
        <v>19.899999999999999</v>
      </c>
      <c r="H1195" s="12">
        <v>136.9</v>
      </c>
      <c r="I1195" s="12">
        <v>-1.4</v>
      </c>
      <c r="J1195" s="12">
        <v>5.4</v>
      </c>
      <c r="K1195" s="12">
        <v>485.71</v>
      </c>
      <c r="L1195" s="12">
        <v>3.6</v>
      </c>
      <c r="M1195" s="12">
        <v>8.5</v>
      </c>
      <c r="N1195" s="12">
        <v>136.11000000000001</v>
      </c>
      <c r="O1195" s="12">
        <v>9.6</v>
      </c>
      <c r="P1195" s="12">
        <v>14.3</v>
      </c>
      <c r="Q1195" s="12">
        <v>48.96</v>
      </c>
      <c r="R1195" s="12">
        <v>23.4</v>
      </c>
      <c r="S1195" s="13">
        <v>0.32</v>
      </c>
      <c r="T1195" s="13">
        <v>0.39</v>
      </c>
      <c r="U1195" s="16">
        <v>20.8</v>
      </c>
      <c r="V1195" s="76">
        <v>2845.9</v>
      </c>
      <c r="W1195" s="76">
        <v>4287.5</v>
      </c>
      <c r="X1195" s="76">
        <v>50.66</v>
      </c>
      <c r="Y1195" s="15">
        <v>29.751999999999999</v>
      </c>
      <c r="Z1195" s="12">
        <v>36.957999999999998</v>
      </c>
      <c r="AA1195" s="56">
        <v>24.22</v>
      </c>
      <c r="AB1195" s="71">
        <v>43373</v>
      </c>
      <c r="AC1195" s="51">
        <v>21.4</v>
      </c>
      <c r="AD1195" s="45" t="s">
        <v>739</v>
      </c>
    </row>
    <row r="1196" spans="2:30" ht="18" x14ac:dyDescent="0.35">
      <c r="B1196" s="20" t="s">
        <v>1694</v>
      </c>
      <c r="C1196" s="12">
        <v>18.2</v>
      </c>
      <c r="D1196" s="12">
        <v>18.8</v>
      </c>
      <c r="E1196" s="12">
        <v>3.3</v>
      </c>
      <c r="F1196" s="12">
        <v>4</v>
      </c>
      <c r="G1196" s="12">
        <v>4.4000000000000004</v>
      </c>
      <c r="H1196" s="12">
        <v>10</v>
      </c>
      <c r="I1196" s="12">
        <v>0</v>
      </c>
      <c r="J1196" s="12">
        <v>0</v>
      </c>
      <c r="K1196" s="12"/>
      <c r="L1196" s="12">
        <v>2.5</v>
      </c>
      <c r="M1196" s="12">
        <v>2.5</v>
      </c>
      <c r="N1196" s="12">
        <v>0</v>
      </c>
      <c r="O1196" s="12">
        <v>4</v>
      </c>
      <c r="P1196" s="12">
        <v>4.4000000000000004</v>
      </c>
      <c r="Q1196" s="12">
        <v>10</v>
      </c>
      <c r="R1196" s="12">
        <v>23.4</v>
      </c>
      <c r="S1196" s="13">
        <v>0.28999999999999998</v>
      </c>
      <c r="T1196" s="13">
        <v>0.32</v>
      </c>
      <c r="U1196" s="16">
        <v>9.6</v>
      </c>
      <c r="V1196" s="76">
        <v>285.7</v>
      </c>
      <c r="W1196" s="76">
        <v>284.2</v>
      </c>
      <c r="X1196" s="76">
        <v>-0.53</v>
      </c>
      <c r="Y1196" s="15">
        <v>13.621</v>
      </c>
      <c r="Z1196" s="12">
        <v>13.726000000000001</v>
      </c>
      <c r="AA1196" s="56">
        <v>0.77</v>
      </c>
      <c r="AB1196" s="71">
        <v>43373</v>
      </c>
      <c r="AC1196" s="51">
        <v>35.5</v>
      </c>
      <c r="AD1196" s="45" t="s">
        <v>742</v>
      </c>
    </row>
    <row r="1197" spans="2:30" ht="18" x14ac:dyDescent="0.35">
      <c r="B1197" s="20" t="s">
        <v>1695</v>
      </c>
      <c r="C1197" s="12">
        <v>22.4</v>
      </c>
      <c r="D1197" s="12">
        <v>22.6</v>
      </c>
      <c r="E1197" s="12">
        <v>0.9</v>
      </c>
      <c r="F1197" s="12">
        <v>12.7</v>
      </c>
      <c r="G1197" s="12">
        <v>10.1</v>
      </c>
      <c r="H1197" s="12">
        <v>-20.47</v>
      </c>
      <c r="I1197" s="12">
        <v>0.2</v>
      </c>
      <c r="J1197" s="12">
        <v>-0.7</v>
      </c>
      <c r="K1197" s="12">
        <v>-450</v>
      </c>
      <c r="L1197" s="12">
        <v>2.9</v>
      </c>
      <c r="M1197" s="12">
        <v>3.2</v>
      </c>
      <c r="N1197" s="12">
        <v>10.34</v>
      </c>
      <c r="O1197" s="12">
        <v>6.8</v>
      </c>
      <c r="P1197" s="12">
        <v>5.3</v>
      </c>
      <c r="Q1197" s="12">
        <v>-22.06</v>
      </c>
      <c r="R1197" s="12">
        <v>23.45</v>
      </c>
      <c r="S1197" s="13">
        <v>0.56999999999999995</v>
      </c>
      <c r="T1197" s="13">
        <v>0.44</v>
      </c>
      <c r="U1197" s="16">
        <v>-22.1</v>
      </c>
      <c r="V1197" s="76">
        <v>176.3</v>
      </c>
      <c r="W1197" s="76">
        <v>173.2</v>
      </c>
      <c r="X1197" s="76">
        <v>-1.76</v>
      </c>
      <c r="Y1197" s="15">
        <v>11.904999999999999</v>
      </c>
      <c r="Z1197" s="12">
        <v>11.939</v>
      </c>
      <c r="AA1197" s="56">
        <v>0.28999999999999998</v>
      </c>
      <c r="AB1197" s="71">
        <v>43373</v>
      </c>
      <c r="AC1197" s="51">
        <v>19.8</v>
      </c>
      <c r="AD1197" s="45" t="s">
        <v>742</v>
      </c>
    </row>
    <row r="1198" spans="2:30" ht="18" x14ac:dyDescent="0.35">
      <c r="B1198" s="20" t="s">
        <v>1696</v>
      </c>
      <c r="C1198" s="12">
        <v>112.6</v>
      </c>
      <c r="D1198" s="12">
        <v>104.6</v>
      </c>
      <c r="E1198" s="12">
        <v>-7.1</v>
      </c>
      <c r="F1198" s="12">
        <v>24.8</v>
      </c>
      <c r="G1198" s="12">
        <v>11.4</v>
      </c>
      <c r="H1198" s="12">
        <v>-54.03</v>
      </c>
      <c r="I1198" s="12">
        <v>7.5</v>
      </c>
      <c r="J1198" s="12">
        <v>-13.3</v>
      </c>
      <c r="K1198" s="12">
        <v>-277.33</v>
      </c>
      <c r="L1198" s="12">
        <v>0</v>
      </c>
      <c r="M1198" s="12">
        <v>0</v>
      </c>
      <c r="N1198" s="12"/>
      <c r="O1198" s="12">
        <v>17.3</v>
      </c>
      <c r="P1198" s="12">
        <v>24.7</v>
      </c>
      <c r="Q1198" s="12">
        <v>42.77</v>
      </c>
      <c r="R1198" s="12">
        <v>23.61</v>
      </c>
      <c r="S1198" s="13">
        <v>0.52</v>
      </c>
      <c r="T1198" s="13">
        <v>0.73</v>
      </c>
      <c r="U1198" s="16">
        <v>41.4</v>
      </c>
      <c r="V1198" s="76">
        <v>200.5</v>
      </c>
      <c r="W1198" s="76">
        <v>588.6</v>
      </c>
      <c r="X1198" s="76">
        <v>193.57</v>
      </c>
      <c r="Y1198" s="15">
        <v>33.512</v>
      </c>
      <c r="Z1198" s="12">
        <v>33.892000000000003</v>
      </c>
      <c r="AA1198" s="56">
        <v>1.1299999999999999</v>
      </c>
      <c r="AB1198" s="71">
        <v>43373</v>
      </c>
      <c r="AC1198" s="51">
        <v>12.2</v>
      </c>
      <c r="AD1198" s="45" t="s">
        <v>710</v>
      </c>
    </row>
    <row r="1199" spans="2:30" ht="18" x14ac:dyDescent="0.35">
      <c r="B1199" s="20" t="s">
        <v>1697</v>
      </c>
      <c r="C1199" s="12">
        <v>393.7</v>
      </c>
      <c r="D1199" s="12">
        <v>430.6</v>
      </c>
      <c r="E1199" s="12">
        <v>9.4</v>
      </c>
      <c r="F1199" s="12">
        <v>121.2</v>
      </c>
      <c r="G1199" s="12">
        <v>151.19999999999999</v>
      </c>
      <c r="H1199" s="12">
        <v>24.75</v>
      </c>
      <c r="I1199" s="12">
        <v>42.5</v>
      </c>
      <c r="J1199" s="12">
        <v>37.200000000000003</v>
      </c>
      <c r="K1199" s="12">
        <v>-12.47</v>
      </c>
      <c r="L1199" s="12">
        <v>6.2</v>
      </c>
      <c r="M1199" s="12">
        <v>9</v>
      </c>
      <c r="N1199" s="12">
        <v>45.16</v>
      </c>
      <c r="O1199" s="12">
        <v>67.400000000000006</v>
      </c>
      <c r="P1199" s="12">
        <v>101.8</v>
      </c>
      <c r="Q1199" s="12">
        <v>51.04</v>
      </c>
      <c r="R1199" s="12">
        <v>23.64</v>
      </c>
      <c r="S1199" s="13">
        <v>0.57999999999999996</v>
      </c>
      <c r="T1199" s="13">
        <v>0.83</v>
      </c>
      <c r="U1199" s="16">
        <v>44.1</v>
      </c>
      <c r="V1199" s="76">
        <v>1172.8</v>
      </c>
      <c r="W1199" s="76">
        <v>1980.9</v>
      </c>
      <c r="X1199" s="76">
        <v>68.900000000000006</v>
      </c>
      <c r="Y1199" s="15">
        <v>117.051</v>
      </c>
      <c r="Z1199" s="12">
        <v>122.741</v>
      </c>
      <c r="AA1199" s="56">
        <v>4.8600000000000003</v>
      </c>
      <c r="AB1199" s="71">
        <v>43312</v>
      </c>
      <c r="AC1199" s="51">
        <v>13.2</v>
      </c>
      <c r="AD1199" s="45" t="s">
        <v>727</v>
      </c>
    </row>
    <row r="1200" spans="2:30" ht="18" x14ac:dyDescent="0.35">
      <c r="B1200" s="20" t="s">
        <v>220</v>
      </c>
      <c r="C1200" s="12">
        <v>15914</v>
      </c>
      <c r="D1200" s="12">
        <v>18170</v>
      </c>
      <c r="E1200" s="12">
        <v>14.2</v>
      </c>
      <c r="F1200" s="12">
        <v>6003</v>
      </c>
      <c r="G1200" s="12">
        <v>6104</v>
      </c>
      <c r="H1200" s="12">
        <v>1.68</v>
      </c>
      <c r="I1200" s="12">
        <v>1866</v>
      </c>
      <c r="J1200" s="12">
        <v>1471</v>
      </c>
      <c r="K1200" s="12">
        <v>-21.17</v>
      </c>
      <c r="L1200" s="12">
        <v>4379</v>
      </c>
      <c r="M1200" s="12">
        <v>6368</v>
      </c>
      <c r="N1200" s="12">
        <v>45.42</v>
      </c>
      <c r="O1200" s="12">
        <v>3813</v>
      </c>
      <c r="P1200" s="12">
        <v>4309</v>
      </c>
      <c r="Q1200" s="12">
        <v>13.01</v>
      </c>
      <c r="R1200" s="12">
        <v>23.71</v>
      </c>
      <c r="S1200" s="13">
        <v>1.42</v>
      </c>
      <c r="T1200" s="13">
        <v>1.74</v>
      </c>
      <c r="U1200" s="16">
        <v>22.1</v>
      </c>
      <c r="V1200" s="76">
        <v>1661499</v>
      </c>
      <c r="W1200" s="76">
        <v>1728161</v>
      </c>
      <c r="X1200" s="76">
        <v>4.01</v>
      </c>
      <c r="Y1200" s="15">
        <v>2683.7</v>
      </c>
      <c r="Z1200" s="12">
        <v>2481.4</v>
      </c>
      <c r="AA1200" s="56">
        <v>-7.54</v>
      </c>
      <c r="AB1200" s="71">
        <v>43373</v>
      </c>
      <c r="AC1200" s="51">
        <v>9.8000000000000007</v>
      </c>
      <c r="AD1200" s="45" t="s">
        <v>739</v>
      </c>
    </row>
    <row r="1201" spans="2:30" ht="18" x14ac:dyDescent="0.35">
      <c r="B1201" s="20" t="s">
        <v>269</v>
      </c>
      <c r="C1201" s="12">
        <v>1845</v>
      </c>
      <c r="D1201" s="12">
        <v>1872</v>
      </c>
      <c r="E1201" s="12">
        <v>1.5</v>
      </c>
      <c r="F1201" s="12">
        <v>701</v>
      </c>
      <c r="G1201" s="12">
        <v>792</v>
      </c>
      <c r="H1201" s="12">
        <v>12.98</v>
      </c>
      <c r="I1201" s="12">
        <v>116</v>
      </c>
      <c r="J1201" s="12">
        <v>103</v>
      </c>
      <c r="K1201" s="12">
        <v>-11.21</v>
      </c>
      <c r="L1201" s="12">
        <v>230</v>
      </c>
      <c r="M1201" s="12">
        <v>244</v>
      </c>
      <c r="N1201" s="12">
        <v>6.09</v>
      </c>
      <c r="O1201" s="12">
        <v>354</v>
      </c>
      <c r="P1201" s="12">
        <v>444</v>
      </c>
      <c r="Q1201" s="12">
        <v>25.42</v>
      </c>
      <c r="R1201" s="12">
        <v>23.72</v>
      </c>
      <c r="S1201" s="13">
        <v>0.51</v>
      </c>
      <c r="T1201" s="13">
        <v>0.63</v>
      </c>
      <c r="U1201" s="16">
        <v>21.6</v>
      </c>
      <c r="V1201" s="76">
        <v>30066</v>
      </c>
      <c r="W1201" s="76">
        <v>31259</v>
      </c>
      <c r="X1201" s="76">
        <v>3.97</v>
      </c>
      <c r="Y1201" s="15">
        <v>688.74599999999998</v>
      </c>
      <c r="Z1201" s="12">
        <v>710.51700000000005</v>
      </c>
      <c r="AA1201" s="56">
        <v>3.16</v>
      </c>
      <c r="AB1201" s="71">
        <v>43373</v>
      </c>
      <c r="AC1201" s="51">
        <v>12</v>
      </c>
      <c r="AD1201" s="45" t="s">
        <v>737</v>
      </c>
    </row>
    <row r="1202" spans="2:30" ht="18" x14ac:dyDescent="0.35">
      <c r="B1202" s="20" t="s">
        <v>161</v>
      </c>
      <c r="C1202" s="12">
        <v>2670</v>
      </c>
      <c r="D1202" s="12">
        <v>2947</v>
      </c>
      <c r="E1202" s="12">
        <v>10.4</v>
      </c>
      <c r="F1202" s="12">
        <v>934</v>
      </c>
      <c r="G1202" s="12">
        <v>1050</v>
      </c>
      <c r="H1202" s="12">
        <v>12.42</v>
      </c>
      <c r="I1202" s="12">
        <v>294</v>
      </c>
      <c r="J1202" s="12">
        <v>206</v>
      </c>
      <c r="K1202" s="12">
        <v>-29.93</v>
      </c>
      <c r="L1202" s="12">
        <v>134</v>
      </c>
      <c r="M1202" s="12">
        <v>142</v>
      </c>
      <c r="N1202" s="12">
        <v>5.97</v>
      </c>
      <c r="O1202" s="12">
        <v>505</v>
      </c>
      <c r="P1202" s="12">
        <v>700</v>
      </c>
      <c r="Q1202" s="12">
        <v>38.61</v>
      </c>
      <c r="R1202" s="12">
        <v>23.75</v>
      </c>
      <c r="S1202" s="13">
        <v>1.75</v>
      </c>
      <c r="T1202" s="13">
        <v>2.52</v>
      </c>
      <c r="U1202" s="16">
        <v>44.4</v>
      </c>
      <c r="V1202" s="76">
        <v>22426</v>
      </c>
      <c r="W1202" s="76">
        <v>20842</v>
      </c>
      <c r="X1202" s="76">
        <v>-7.06</v>
      </c>
      <c r="Y1202" s="15">
        <v>289.5</v>
      </c>
      <c r="Z1202" s="12">
        <v>278.2</v>
      </c>
      <c r="AA1202" s="56">
        <v>-3.9</v>
      </c>
      <c r="AB1202" s="71">
        <v>43373</v>
      </c>
      <c r="AC1202" s="51">
        <v>17.8</v>
      </c>
      <c r="AD1202" s="45" t="s">
        <v>714</v>
      </c>
    </row>
    <row r="1203" spans="2:30" ht="18" x14ac:dyDescent="0.35">
      <c r="B1203" s="20" t="s">
        <v>1698</v>
      </c>
      <c r="C1203" s="12">
        <v>33.799999999999997</v>
      </c>
      <c r="D1203" s="12">
        <v>43.7</v>
      </c>
      <c r="E1203" s="12">
        <v>29.3</v>
      </c>
      <c r="F1203" s="12">
        <v>12</v>
      </c>
      <c r="G1203" s="12">
        <v>11.6</v>
      </c>
      <c r="H1203" s="12">
        <v>-3.33</v>
      </c>
      <c r="I1203" s="12">
        <v>3.1</v>
      </c>
      <c r="J1203" s="12">
        <v>1.1000000000000001</v>
      </c>
      <c r="K1203" s="12">
        <v>-64.52</v>
      </c>
      <c r="L1203" s="12">
        <v>9.5</v>
      </c>
      <c r="M1203" s="12">
        <v>17.2</v>
      </c>
      <c r="N1203" s="12">
        <v>81.05</v>
      </c>
      <c r="O1203" s="12">
        <v>8.8000000000000007</v>
      </c>
      <c r="P1203" s="12">
        <v>10.4</v>
      </c>
      <c r="Q1203" s="12">
        <v>18.18</v>
      </c>
      <c r="R1203" s="12">
        <v>23.8</v>
      </c>
      <c r="S1203" s="13">
        <v>0.65</v>
      </c>
      <c r="T1203" s="13">
        <v>0.7</v>
      </c>
      <c r="U1203" s="16">
        <v>8.4</v>
      </c>
      <c r="V1203" s="76">
        <v>3261.7</v>
      </c>
      <c r="W1203" s="76">
        <v>3811.7</v>
      </c>
      <c r="X1203" s="76">
        <v>16.86</v>
      </c>
      <c r="Y1203" s="15">
        <v>13.676</v>
      </c>
      <c r="Z1203" s="12">
        <v>14.904</v>
      </c>
      <c r="AA1203" s="56">
        <v>8.98</v>
      </c>
      <c r="AB1203" s="71">
        <v>43373</v>
      </c>
      <c r="AC1203" s="51">
        <v>12.6</v>
      </c>
      <c r="AD1203" s="45" t="s">
        <v>739</v>
      </c>
    </row>
    <row r="1204" spans="2:30" ht="18" x14ac:dyDescent="0.35">
      <c r="B1204" s="20" t="s">
        <v>1699</v>
      </c>
      <c r="C1204" s="12">
        <v>1468</v>
      </c>
      <c r="D1204" s="12">
        <v>2684</v>
      </c>
      <c r="E1204" s="12">
        <v>82.8</v>
      </c>
      <c r="F1204" s="12">
        <v>294</v>
      </c>
      <c r="G1204" s="12">
        <v>706</v>
      </c>
      <c r="H1204" s="12">
        <v>140.13999999999999</v>
      </c>
      <c r="I1204" s="12">
        <v>20</v>
      </c>
      <c r="J1204" s="12">
        <v>66</v>
      </c>
      <c r="K1204" s="12">
        <v>230</v>
      </c>
      <c r="L1204" s="12">
        <v>0</v>
      </c>
      <c r="M1204" s="12">
        <v>0</v>
      </c>
      <c r="N1204" s="12"/>
      <c r="O1204" s="12">
        <v>274</v>
      </c>
      <c r="P1204" s="12">
        <v>640</v>
      </c>
      <c r="Q1204" s="12">
        <v>133.58000000000001</v>
      </c>
      <c r="R1204" s="12">
        <v>23.85</v>
      </c>
      <c r="S1204" s="13">
        <v>1.38</v>
      </c>
      <c r="T1204" s="13">
        <v>3.23</v>
      </c>
      <c r="U1204" s="16">
        <v>133.5</v>
      </c>
      <c r="V1204" s="76">
        <v>87392</v>
      </c>
      <c r="W1204" s="76">
        <v>109135</v>
      </c>
      <c r="X1204" s="76">
        <v>24.88</v>
      </c>
      <c r="Y1204" s="15">
        <v>198.36600000000001</v>
      </c>
      <c r="Z1204" s="12">
        <v>198.46899999999999</v>
      </c>
      <c r="AA1204" s="56">
        <v>0.05</v>
      </c>
      <c r="AB1204" s="71">
        <v>43373</v>
      </c>
      <c r="AC1204" s="51">
        <v>5.3</v>
      </c>
      <c r="AD1204" s="45" t="s">
        <v>729</v>
      </c>
    </row>
    <row r="1205" spans="2:30" ht="18" x14ac:dyDescent="0.35">
      <c r="B1205" s="20" t="s">
        <v>1700</v>
      </c>
      <c r="C1205" s="12">
        <v>167.8</v>
      </c>
      <c r="D1205" s="12">
        <v>209.6</v>
      </c>
      <c r="E1205" s="12">
        <v>24.9</v>
      </c>
      <c r="F1205" s="12">
        <v>40.9</v>
      </c>
      <c r="G1205" s="12">
        <v>56.2</v>
      </c>
      <c r="H1205" s="12">
        <v>37.409999999999997</v>
      </c>
      <c r="I1205" s="12">
        <v>2.2999999999999998</v>
      </c>
      <c r="J1205" s="12">
        <v>5.9</v>
      </c>
      <c r="K1205" s="12">
        <v>156.52000000000001</v>
      </c>
      <c r="L1205" s="12">
        <v>0</v>
      </c>
      <c r="M1205" s="12">
        <v>0</v>
      </c>
      <c r="N1205" s="12"/>
      <c r="O1205" s="12">
        <v>38.6</v>
      </c>
      <c r="P1205" s="12">
        <v>50.3</v>
      </c>
      <c r="Q1205" s="12">
        <v>30.31</v>
      </c>
      <c r="R1205" s="12">
        <v>24</v>
      </c>
      <c r="S1205" s="13">
        <v>0.27</v>
      </c>
      <c r="T1205" s="13">
        <v>0.34</v>
      </c>
      <c r="U1205" s="16">
        <v>27.9</v>
      </c>
      <c r="V1205" s="76">
        <v>269.3</v>
      </c>
      <c r="W1205" s="76">
        <v>314.2</v>
      </c>
      <c r="X1205" s="76">
        <v>16.670000000000002</v>
      </c>
      <c r="Y1205" s="15">
        <v>153.77799999999999</v>
      </c>
      <c r="Z1205" s="12">
        <v>155.416</v>
      </c>
      <c r="AA1205" s="56">
        <v>1.07</v>
      </c>
      <c r="AB1205" s="71">
        <v>43312</v>
      </c>
      <c r="AC1205" s="51">
        <v>80.099999999999994</v>
      </c>
      <c r="AD1205" s="45" t="s">
        <v>700</v>
      </c>
    </row>
    <row r="1206" spans="2:30" ht="18" x14ac:dyDescent="0.35">
      <c r="B1206" s="20" t="s">
        <v>1701</v>
      </c>
      <c r="C1206" s="12">
        <v>136.6</v>
      </c>
      <c r="D1206" s="12">
        <v>142.30000000000001</v>
      </c>
      <c r="E1206" s="12">
        <v>4.2</v>
      </c>
      <c r="F1206" s="12">
        <v>30</v>
      </c>
      <c r="G1206" s="12">
        <v>48.3</v>
      </c>
      <c r="H1206" s="12">
        <v>61</v>
      </c>
      <c r="I1206" s="12">
        <v>-0.2</v>
      </c>
      <c r="J1206" s="12">
        <v>-0.5</v>
      </c>
      <c r="K1206" s="12">
        <v>-150</v>
      </c>
      <c r="L1206" s="12">
        <v>7.8</v>
      </c>
      <c r="M1206" s="12">
        <v>10.8</v>
      </c>
      <c r="N1206" s="12">
        <v>38.46</v>
      </c>
      <c r="O1206" s="12">
        <v>18.2</v>
      </c>
      <c r="P1206" s="12">
        <v>34.200000000000003</v>
      </c>
      <c r="Q1206" s="12">
        <v>87.91</v>
      </c>
      <c r="R1206" s="12">
        <v>24.03</v>
      </c>
      <c r="S1206" s="13">
        <v>0.18</v>
      </c>
      <c r="T1206" s="13">
        <v>0.33</v>
      </c>
      <c r="U1206" s="16">
        <v>87.6</v>
      </c>
      <c r="V1206" s="76">
        <v>839.4</v>
      </c>
      <c r="W1206" s="76">
        <v>1048.4000000000001</v>
      </c>
      <c r="X1206" s="76">
        <v>24.9</v>
      </c>
      <c r="Y1206" s="15">
        <v>103.63200000000001</v>
      </c>
      <c r="Z1206" s="12">
        <v>103.821</v>
      </c>
      <c r="AA1206" s="56">
        <v>0.18</v>
      </c>
      <c r="AB1206" s="71">
        <v>43373</v>
      </c>
      <c r="AC1206" s="51">
        <v>15.8</v>
      </c>
      <c r="AD1206" s="45" t="s">
        <v>742</v>
      </c>
    </row>
    <row r="1207" spans="2:30" ht="18" x14ac:dyDescent="0.35">
      <c r="B1207" s="20" t="s">
        <v>1702</v>
      </c>
      <c r="C1207" s="12">
        <v>595</v>
      </c>
      <c r="D1207" s="12">
        <v>692</v>
      </c>
      <c r="E1207" s="12">
        <v>16.3</v>
      </c>
      <c r="F1207" s="12">
        <v>200</v>
      </c>
      <c r="G1207" s="12">
        <v>248</v>
      </c>
      <c r="H1207" s="12">
        <v>24</v>
      </c>
      <c r="I1207" s="12">
        <v>59</v>
      </c>
      <c r="J1207" s="12">
        <v>51</v>
      </c>
      <c r="K1207" s="12">
        <v>-13.56</v>
      </c>
      <c r="L1207" s="12">
        <v>30</v>
      </c>
      <c r="M1207" s="12">
        <v>30</v>
      </c>
      <c r="N1207" s="12">
        <v>0</v>
      </c>
      <c r="O1207" s="12">
        <v>111</v>
      </c>
      <c r="P1207" s="12">
        <v>167</v>
      </c>
      <c r="Q1207" s="12">
        <v>50.45</v>
      </c>
      <c r="R1207" s="12">
        <v>24.13</v>
      </c>
      <c r="S1207" s="13">
        <v>0.76</v>
      </c>
      <c r="T1207" s="13">
        <v>1.28</v>
      </c>
      <c r="U1207" s="16">
        <v>68.8</v>
      </c>
      <c r="V1207" s="76">
        <v>3706</v>
      </c>
      <c r="W1207" s="76">
        <v>3601</v>
      </c>
      <c r="X1207" s="76">
        <v>-2.83</v>
      </c>
      <c r="Y1207" s="15">
        <v>147</v>
      </c>
      <c r="Z1207" s="12">
        <v>131</v>
      </c>
      <c r="AA1207" s="56">
        <v>-10.88</v>
      </c>
      <c r="AB1207" s="71">
        <v>43373</v>
      </c>
      <c r="AC1207" s="51">
        <v>11.5</v>
      </c>
      <c r="AD1207" s="45" t="s">
        <v>693</v>
      </c>
    </row>
    <row r="1208" spans="2:30" ht="18" x14ac:dyDescent="0.35">
      <c r="B1208" s="20" t="s">
        <v>1703</v>
      </c>
      <c r="C1208" s="12">
        <v>128.9</v>
      </c>
      <c r="D1208" s="12">
        <v>148.30000000000001</v>
      </c>
      <c r="E1208" s="12">
        <v>15.1</v>
      </c>
      <c r="F1208" s="12">
        <v>48.4</v>
      </c>
      <c r="G1208" s="12">
        <v>44.7</v>
      </c>
      <c r="H1208" s="12">
        <v>-7.64</v>
      </c>
      <c r="I1208" s="12">
        <v>18</v>
      </c>
      <c r="J1208" s="12">
        <v>7.6</v>
      </c>
      <c r="K1208" s="12">
        <v>-57.78</v>
      </c>
      <c r="L1208" s="12">
        <v>24</v>
      </c>
      <c r="M1208" s="12">
        <v>38</v>
      </c>
      <c r="N1208" s="12">
        <v>58.33</v>
      </c>
      <c r="O1208" s="12">
        <v>30.2</v>
      </c>
      <c r="P1208" s="12">
        <v>35.799999999999997</v>
      </c>
      <c r="Q1208" s="12">
        <v>18.54</v>
      </c>
      <c r="R1208" s="12">
        <v>24.14</v>
      </c>
      <c r="S1208" s="13">
        <v>0.31</v>
      </c>
      <c r="T1208" s="13">
        <v>0.38</v>
      </c>
      <c r="U1208" s="16">
        <v>20.7</v>
      </c>
      <c r="V1208" s="76">
        <v>11626.6</v>
      </c>
      <c r="W1208" s="76">
        <v>11824.3</v>
      </c>
      <c r="X1208" s="76">
        <v>1.7</v>
      </c>
      <c r="Y1208" s="15">
        <v>96.305999999999997</v>
      </c>
      <c r="Z1208" s="12">
        <v>94.61</v>
      </c>
      <c r="AA1208" s="56">
        <v>-1.76</v>
      </c>
      <c r="AB1208" s="71">
        <v>43373</v>
      </c>
      <c r="AC1208" s="51">
        <v>23.5</v>
      </c>
      <c r="AD1208" s="45" t="s">
        <v>739</v>
      </c>
    </row>
    <row r="1209" spans="2:30" ht="18" x14ac:dyDescent="0.35">
      <c r="B1209" s="20" t="s">
        <v>1704</v>
      </c>
      <c r="C1209" s="12">
        <v>100.5</v>
      </c>
      <c r="D1209" s="12">
        <v>103.8</v>
      </c>
      <c r="E1209" s="12">
        <v>3.3</v>
      </c>
      <c r="F1209" s="12">
        <v>43.1</v>
      </c>
      <c r="G1209" s="12">
        <v>45</v>
      </c>
      <c r="H1209" s="12">
        <v>4.41</v>
      </c>
      <c r="I1209" s="12">
        <v>0</v>
      </c>
      <c r="J1209" s="12">
        <v>0</v>
      </c>
      <c r="K1209" s="12"/>
      <c r="L1209" s="12">
        <v>0.5</v>
      </c>
      <c r="M1209" s="12">
        <v>0.2</v>
      </c>
      <c r="N1209" s="12">
        <v>-60</v>
      </c>
      <c r="O1209" s="12">
        <v>18.100000000000001</v>
      </c>
      <c r="P1209" s="12">
        <v>25.1</v>
      </c>
      <c r="Q1209" s="12">
        <v>38.67</v>
      </c>
      <c r="R1209" s="12">
        <v>24.18</v>
      </c>
      <c r="S1209" s="13">
        <v>0.66</v>
      </c>
      <c r="T1209" s="13">
        <v>0.92</v>
      </c>
      <c r="U1209" s="16">
        <v>38.5</v>
      </c>
      <c r="V1209" s="76">
        <v>499.9</v>
      </c>
      <c r="W1209" s="76">
        <v>302.89999999999998</v>
      </c>
      <c r="X1209" s="76">
        <v>-39.409999999999997</v>
      </c>
      <c r="Y1209" s="15">
        <v>27.427</v>
      </c>
      <c r="Z1209" s="12">
        <v>27.442</v>
      </c>
      <c r="AA1209" s="56">
        <v>0.05</v>
      </c>
      <c r="AB1209" s="71">
        <v>43373</v>
      </c>
      <c r="AC1209" s="51">
        <v>23</v>
      </c>
      <c r="AD1209" s="45" t="s">
        <v>721</v>
      </c>
    </row>
    <row r="1210" spans="2:30" ht="18" x14ac:dyDescent="0.35">
      <c r="B1210" s="20" t="s">
        <v>1705</v>
      </c>
      <c r="C1210" s="12">
        <v>297.5</v>
      </c>
      <c r="D1210" s="12">
        <v>300.3</v>
      </c>
      <c r="E1210" s="12">
        <v>0.9</v>
      </c>
      <c r="F1210" s="12">
        <v>113.2</v>
      </c>
      <c r="G1210" s="12">
        <v>117.3</v>
      </c>
      <c r="H1210" s="12">
        <v>3.62</v>
      </c>
      <c r="I1210" s="12">
        <v>32.5</v>
      </c>
      <c r="J1210" s="12">
        <v>22.7</v>
      </c>
      <c r="K1210" s="12">
        <v>-30.15</v>
      </c>
      <c r="L1210" s="12">
        <v>21</v>
      </c>
      <c r="M1210" s="12">
        <v>21.4</v>
      </c>
      <c r="N1210" s="12">
        <v>1.9</v>
      </c>
      <c r="O1210" s="12">
        <v>59.5</v>
      </c>
      <c r="P1210" s="12">
        <v>73</v>
      </c>
      <c r="Q1210" s="12">
        <v>22.69</v>
      </c>
      <c r="R1210" s="12">
        <v>24.31</v>
      </c>
      <c r="S1210" s="13">
        <v>1.47</v>
      </c>
      <c r="T1210" s="13">
        <v>1.79</v>
      </c>
      <c r="U1210" s="16">
        <v>22.4</v>
      </c>
      <c r="V1210" s="76">
        <v>2369.5</v>
      </c>
      <c r="W1210" s="76">
        <v>2447</v>
      </c>
      <c r="X1210" s="76">
        <v>3.27</v>
      </c>
      <c r="Y1210" s="15">
        <v>40.551000000000002</v>
      </c>
      <c r="Z1210" s="12">
        <v>40.697000000000003</v>
      </c>
      <c r="AA1210" s="56">
        <v>0.36</v>
      </c>
      <c r="AB1210" s="71">
        <v>43373</v>
      </c>
      <c r="AC1210" s="51">
        <v>21.4</v>
      </c>
      <c r="AD1210" s="45" t="s">
        <v>723</v>
      </c>
    </row>
    <row r="1211" spans="2:30" ht="18" x14ac:dyDescent="0.35">
      <c r="B1211" s="20" t="s">
        <v>277</v>
      </c>
      <c r="C1211" s="12">
        <v>565.6</v>
      </c>
      <c r="D1211" s="12">
        <v>578</v>
      </c>
      <c r="E1211" s="12">
        <v>2.2000000000000002</v>
      </c>
      <c r="F1211" s="12">
        <v>168.6</v>
      </c>
      <c r="G1211" s="12">
        <v>180.7</v>
      </c>
      <c r="H1211" s="12">
        <v>7.18</v>
      </c>
      <c r="I1211" s="12">
        <v>17.7</v>
      </c>
      <c r="J1211" s="12">
        <v>28.2</v>
      </c>
      <c r="K1211" s="12">
        <v>59.32</v>
      </c>
      <c r="L1211" s="12">
        <v>14.8</v>
      </c>
      <c r="M1211" s="12">
        <v>11.4</v>
      </c>
      <c r="N1211" s="12">
        <v>-22.97</v>
      </c>
      <c r="O1211" s="12">
        <v>136.1</v>
      </c>
      <c r="P1211" s="12">
        <v>141</v>
      </c>
      <c r="Q1211" s="12">
        <v>3.6</v>
      </c>
      <c r="R1211" s="12">
        <v>24.39</v>
      </c>
      <c r="S1211" s="13">
        <v>1.69</v>
      </c>
      <c r="T1211" s="13">
        <v>1.83</v>
      </c>
      <c r="U1211" s="16">
        <v>8.1999999999999993</v>
      </c>
      <c r="V1211" s="76">
        <v>2533.9</v>
      </c>
      <c r="W1211" s="76">
        <v>2166.6</v>
      </c>
      <c r="X1211" s="76">
        <v>-14.5</v>
      </c>
      <c r="Y1211" s="15">
        <v>80.521000000000001</v>
      </c>
      <c r="Z1211" s="12">
        <v>77.135999999999996</v>
      </c>
      <c r="AA1211" s="56">
        <v>-4.2</v>
      </c>
      <c r="AB1211" s="71">
        <v>43372</v>
      </c>
      <c r="AC1211" s="51">
        <v>25.9</v>
      </c>
      <c r="AD1211" s="45" t="s">
        <v>700</v>
      </c>
    </row>
    <row r="1212" spans="2:30" ht="18" x14ac:dyDescent="0.35">
      <c r="B1212" s="20" t="s">
        <v>163</v>
      </c>
      <c r="C1212" s="12">
        <v>821.5</v>
      </c>
      <c r="D1212" s="12">
        <v>906.6</v>
      </c>
      <c r="E1212" s="12">
        <v>10.4</v>
      </c>
      <c r="F1212" s="12">
        <v>211.8</v>
      </c>
      <c r="G1212" s="12">
        <v>248.7</v>
      </c>
      <c r="H1212" s="12">
        <v>17.420000000000002</v>
      </c>
      <c r="I1212" s="12">
        <v>41.7</v>
      </c>
      <c r="J1212" s="12">
        <v>27.4</v>
      </c>
      <c r="K1212" s="12">
        <v>-34.29</v>
      </c>
      <c r="L1212" s="12">
        <v>0</v>
      </c>
      <c r="M1212" s="12">
        <v>0</v>
      </c>
      <c r="N1212" s="12"/>
      <c r="O1212" s="12">
        <v>170.1</v>
      </c>
      <c r="P1212" s="12">
        <v>221.3</v>
      </c>
      <c r="Q1212" s="12">
        <v>30.1</v>
      </c>
      <c r="R1212" s="12">
        <v>24.41</v>
      </c>
      <c r="S1212" s="13">
        <v>0.79</v>
      </c>
      <c r="T1212" s="13">
        <v>1.04</v>
      </c>
      <c r="U1212" s="16">
        <v>31.9</v>
      </c>
      <c r="V1212" s="76">
        <v>2325.9</v>
      </c>
      <c r="W1212" s="76">
        <v>2596.9</v>
      </c>
      <c r="X1212" s="76">
        <v>11.65</v>
      </c>
      <c r="Y1212" s="15">
        <v>216.2</v>
      </c>
      <c r="Z1212" s="12">
        <v>213.2</v>
      </c>
      <c r="AA1212" s="56">
        <v>-1.39</v>
      </c>
      <c r="AB1212" s="71">
        <v>43373</v>
      </c>
      <c r="AC1212" s="51">
        <v>33.700000000000003</v>
      </c>
      <c r="AD1212" s="45" t="s">
        <v>700</v>
      </c>
    </row>
    <row r="1213" spans="2:30" ht="18" x14ac:dyDescent="0.35">
      <c r="B1213" s="20" t="s">
        <v>1706</v>
      </c>
      <c r="C1213" s="12">
        <v>726.7</v>
      </c>
      <c r="D1213" s="12">
        <v>1282.2</v>
      </c>
      <c r="E1213" s="12">
        <v>76.400000000000006</v>
      </c>
      <c r="F1213" s="12">
        <v>92.1</v>
      </c>
      <c r="G1213" s="12">
        <v>485</v>
      </c>
      <c r="H1213" s="12">
        <v>426.6</v>
      </c>
      <c r="I1213" s="12">
        <v>6.8</v>
      </c>
      <c r="J1213" s="12">
        <v>97.5</v>
      </c>
      <c r="K1213" s="12">
        <v>1333.82</v>
      </c>
      <c r="L1213" s="12">
        <v>74.8</v>
      </c>
      <c r="M1213" s="12">
        <v>73.400000000000006</v>
      </c>
      <c r="N1213" s="12">
        <v>-1.87</v>
      </c>
      <c r="O1213" s="12">
        <v>10.6</v>
      </c>
      <c r="P1213" s="12">
        <v>314.2</v>
      </c>
      <c r="Q1213" s="12">
        <v>2864.15</v>
      </c>
      <c r="R1213" s="12">
        <v>24.5</v>
      </c>
      <c r="S1213" s="13">
        <v>0.03</v>
      </c>
      <c r="T1213" s="13">
        <v>0.84</v>
      </c>
      <c r="U1213" s="16"/>
      <c r="V1213" s="76">
        <v>9718.2999999999993</v>
      </c>
      <c r="W1213" s="76">
        <v>9092.2999999999993</v>
      </c>
      <c r="X1213" s="76">
        <v>-6.44</v>
      </c>
      <c r="Y1213" s="15">
        <v>373.01499999999999</v>
      </c>
      <c r="Z1213" s="12">
        <v>374.62299999999999</v>
      </c>
      <c r="AA1213" s="56">
        <v>0.43</v>
      </c>
      <c r="AB1213" s="71">
        <v>43373</v>
      </c>
      <c r="AC1213" s="51">
        <v>18.3</v>
      </c>
      <c r="AD1213" s="45" t="s">
        <v>731</v>
      </c>
    </row>
    <row r="1214" spans="2:30" ht="18" x14ac:dyDescent="0.35">
      <c r="B1214" s="20" t="s">
        <v>1707</v>
      </c>
      <c r="C1214" s="12">
        <v>233.9</v>
      </c>
      <c r="D1214" s="12">
        <v>260.5</v>
      </c>
      <c r="E1214" s="12">
        <v>11.4</v>
      </c>
      <c r="F1214" s="12">
        <v>61.6</v>
      </c>
      <c r="G1214" s="12">
        <v>90.5</v>
      </c>
      <c r="H1214" s="12">
        <v>46.92</v>
      </c>
      <c r="I1214" s="12">
        <v>15.5</v>
      </c>
      <c r="J1214" s="12">
        <v>16.399999999999999</v>
      </c>
      <c r="K1214" s="12">
        <v>5.81</v>
      </c>
      <c r="L1214" s="12">
        <v>8.8000000000000007</v>
      </c>
      <c r="M1214" s="12">
        <v>9.9</v>
      </c>
      <c r="N1214" s="12">
        <v>12.5</v>
      </c>
      <c r="O1214" s="12">
        <v>37.200000000000003</v>
      </c>
      <c r="P1214" s="12">
        <v>64</v>
      </c>
      <c r="Q1214" s="12">
        <v>72.040000000000006</v>
      </c>
      <c r="R1214" s="12">
        <v>24.57</v>
      </c>
      <c r="S1214" s="13">
        <v>0.7</v>
      </c>
      <c r="T1214" s="13">
        <v>1.23</v>
      </c>
      <c r="U1214" s="16">
        <v>77.3</v>
      </c>
      <c r="V1214" s="76">
        <v>1463.5</v>
      </c>
      <c r="W1214" s="76">
        <v>1671.6</v>
      </c>
      <c r="X1214" s="76">
        <v>14.22</v>
      </c>
      <c r="Y1214" s="15">
        <v>53.5</v>
      </c>
      <c r="Z1214" s="12">
        <v>51.9</v>
      </c>
      <c r="AA1214" s="56">
        <v>-2.99</v>
      </c>
      <c r="AB1214" s="71">
        <v>43373</v>
      </c>
      <c r="AC1214" s="51">
        <v>19.8</v>
      </c>
      <c r="AD1214" s="45" t="s">
        <v>769</v>
      </c>
    </row>
    <row r="1215" spans="2:30" ht="18" x14ac:dyDescent="0.35">
      <c r="B1215" s="20" t="s">
        <v>484</v>
      </c>
      <c r="C1215" s="12">
        <v>9187</v>
      </c>
      <c r="D1215" s="12">
        <v>9193</v>
      </c>
      <c r="E1215" s="12">
        <v>0.1</v>
      </c>
      <c r="F1215" s="12">
        <v>3054</v>
      </c>
      <c r="G1215" s="12">
        <v>3069</v>
      </c>
      <c r="H1215" s="12">
        <v>0.49</v>
      </c>
      <c r="I1215" s="12">
        <v>375</v>
      </c>
      <c r="J1215" s="12">
        <v>275</v>
      </c>
      <c r="K1215" s="12">
        <v>-26.67</v>
      </c>
      <c r="L1215" s="12">
        <v>469</v>
      </c>
      <c r="M1215" s="12">
        <v>529</v>
      </c>
      <c r="N1215" s="12">
        <v>12.79</v>
      </c>
      <c r="O1215" s="12">
        <v>2210</v>
      </c>
      <c r="P1215" s="12">
        <v>2265</v>
      </c>
      <c r="Q1215" s="12">
        <v>2.4900000000000002</v>
      </c>
      <c r="R1215" s="12">
        <v>24.64</v>
      </c>
      <c r="S1215" s="13">
        <v>0.52</v>
      </c>
      <c r="T1215" s="13">
        <v>0.56999999999999995</v>
      </c>
      <c r="U1215" s="16">
        <v>9.8000000000000007</v>
      </c>
      <c r="V1215" s="76">
        <v>77638</v>
      </c>
      <c r="W1215" s="76">
        <v>90291</v>
      </c>
      <c r="X1215" s="76">
        <v>16.3</v>
      </c>
      <c r="Y1215" s="15">
        <v>4284</v>
      </c>
      <c r="Z1215" s="12">
        <v>3999</v>
      </c>
      <c r="AA1215" s="56">
        <v>-6.65</v>
      </c>
      <c r="AB1215" s="71">
        <v>43343</v>
      </c>
      <c r="AC1215" s="51">
        <v>18.100000000000001</v>
      </c>
      <c r="AD1215" s="45" t="s">
        <v>675</v>
      </c>
    </row>
    <row r="1216" spans="2:30" ht="18" x14ac:dyDescent="0.35">
      <c r="B1216" s="20" t="s">
        <v>1708</v>
      </c>
      <c r="C1216" s="12">
        <f>D1216</f>
        <v>745.7</v>
      </c>
      <c r="D1216" s="12">
        <v>745.7</v>
      </c>
      <c r="E1216" s="12">
        <f>F1216</f>
        <v>473.8</v>
      </c>
      <c r="F1216" s="12">
        <f>G1216</f>
        <v>473.8</v>
      </c>
      <c r="G1216" s="12">
        <v>473.8</v>
      </c>
      <c r="H1216" s="12"/>
      <c r="I1216" s="12">
        <f>J1216</f>
        <v>30.5</v>
      </c>
      <c r="J1216" s="12">
        <v>30.5</v>
      </c>
      <c r="K1216" s="12"/>
      <c r="L1216" s="12">
        <v>0</v>
      </c>
      <c r="M1216" s="12">
        <v>0</v>
      </c>
      <c r="N1216" s="12"/>
      <c r="O1216" s="12">
        <f>P1216</f>
        <v>183.8</v>
      </c>
      <c r="P1216" s="12">
        <v>183.8</v>
      </c>
      <c r="Q1216" s="12"/>
      <c r="R1216" s="12">
        <v>24.65</v>
      </c>
      <c r="S1216" s="13">
        <f>T1216</f>
        <v>0.9</v>
      </c>
      <c r="T1216" s="13">
        <v>0.9</v>
      </c>
      <c r="U1216" s="16"/>
      <c r="V1216" s="76">
        <f>W1216</f>
        <v>9677.6</v>
      </c>
      <c r="W1216" s="76">
        <v>9677.6</v>
      </c>
      <c r="X1216" s="76"/>
      <c r="Y1216" s="15">
        <v>0</v>
      </c>
      <c r="Z1216" s="12">
        <v>0</v>
      </c>
      <c r="AA1216" s="56"/>
      <c r="AB1216" s="71">
        <v>43281</v>
      </c>
      <c r="AC1216" s="51">
        <v>20.399999999999999</v>
      </c>
      <c r="AD1216" s="45" t="s">
        <v>711</v>
      </c>
    </row>
    <row r="1217" spans="2:30" ht="18" x14ac:dyDescent="0.35">
      <c r="B1217" s="20" t="s">
        <v>387</v>
      </c>
      <c r="C1217" s="12">
        <v>463.7</v>
      </c>
      <c r="D1217" s="12">
        <v>591.5</v>
      </c>
      <c r="E1217" s="12">
        <v>27.6</v>
      </c>
      <c r="F1217" s="12">
        <v>154.1</v>
      </c>
      <c r="G1217" s="12">
        <v>204.2</v>
      </c>
      <c r="H1217" s="12">
        <v>32.51</v>
      </c>
      <c r="I1217" s="12">
        <v>51.2</v>
      </c>
      <c r="J1217" s="12">
        <v>44.2</v>
      </c>
      <c r="K1217" s="12">
        <v>-13.67</v>
      </c>
      <c r="L1217" s="12">
        <v>11.5</v>
      </c>
      <c r="M1217" s="12">
        <v>11.7</v>
      </c>
      <c r="N1217" s="12">
        <v>1.74</v>
      </c>
      <c r="O1217" s="12">
        <v>89.8</v>
      </c>
      <c r="P1217" s="12">
        <v>146.30000000000001</v>
      </c>
      <c r="Q1217" s="12">
        <v>62.92</v>
      </c>
      <c r="R1217" s="12">
        <v>24.73</v>
      </c>
      <c r="S1217" s="13">
        <v>0.96</v>
      </c>
      <c r="T1217" s="13">
        <v>1.56</v>
      </c>
      <c r="U1217" s="16">
        <v>62.3</v>
      </c>
      <c r="V1217" s="76">
        <v>2367</v>
      </c>
      <c r="W1217" s="76">
        <v>2792.6</v>
      </c>
      <c r="X1217" s="76">
        <v>17.98</v>
      </c>
      <c r="Y1217" s="15">
        <v>93.531000000000006</v>
      </c>
      <c r="Z1217" s="12">
        <v>93.867000000000004</v>
      </c>
      <c r="AA1217" s="56">
        <v>0.36</v>
      </c>
      <c r="AB1217" s="71">
        <v>43373</v>
      </c>
      <c r="AC1217" s="51">
        <v>13.2</v>
      </c>
      <c r="AD1217" s="45" t="s">
        <v>731</v>
      </c>
    </row>
    <row r="1218" spans="2:30" ht="18" x14ac:dyDescent="0.35">
      <c r="B1218" s="20" t="s">
        <v>216</v>
      </c>
      <c r="C1218" s="12">
        <v>3179</v>
      </c>
      <c r="D1218" s="12">
        <v>3451</v>
      </c>
      <c r="E1218" s="12">
        <v>8.6</v>
      </c>
      <c r="F1218" s="12">
        <v>1273</v>
      </c>
      <c r="G1218" s="12">
        <v>1523</v>
      </c>
      <c r="H1218" s="12">
        <v>19.64</v>
      </c>
      <c r="I1218" s="12">
        <v>272</v>
      </c>
      <c r="J1218" s="12">
        <v>262</v>
      </c>
      <c r="K1218" s="12">
        <v>-3.68</v>
      </c>
      <c r="L1218" s="12">
        <v>305</v>
      </c>
      <c r="M1218" s="12">
        <v>378</v>
      </c>
      <c r="N1218" s="12">
        <v>23.93</v>
      </c>
      <c r="O1218" s="12">
        <v>665</v>
      </c>
      <c r="P1218" s="12">
        <v>854</v>
      </c>
      <c r="Q1218" s="12">
        <v>28.42</v>
      </c>
      <c r="R1218" s="12">
        <v>24.75</v>
      </c>
      <c r="S1218" s="13">
        <v>1.04</v>
      </c>
      <c r="T1218" s="13">
        <v>1.3</v>
      </c>
      <c r="U1218" s="16">
        <v>26</v>
      </c>
      <c r="V1218" s="76">
        <v>59111</v>
      </c>
      <c r="W1218" s="76">
        <v>60612</v>
      </c>
      <c r="X1218" s="76">
        <v>2.54</v>
      </c>
      <c r="Y1218" s="15">
        <v>642.5</v>
      </c>
      <c r="Z1218" s="12">
        <v>654.9</v>
      </c>
      <c r="AA1218" s="56">
        <v>1.93</v>
      </c>
      <c r="AB1218" s="71">
        <v>43373</v>
      </c>
      <c r="AC1218" s="51">
        <v>21.3</v>
      </c>
      <c r="AD1218" s="45" t="s">
        <v>723</v>
      </c>
    </row>
    <row r="1219" spans="2:30" ht="18" x14ac:dyDescent="0.35">
      <c r="B1219" s="20" t="s">
        <v>246</v>
      </c>
      <c r="C1219" s="12">
        <v>1254</v>
      </c>
      <c r="D1219" s="12">
        <v>1299</v>
      </c>
      <c r="E1219" s="12">
        <v>3.6</v>
      </c>
      <c r="F1219" s="12">
        <v>190</v>
      </c>
      <c r="G1219" s="12">
        <v>465</v>
      </c>
      <c r="H1219" s="12">
        <v>144.74</v>
      </c>
      <c r="I1219" s="12">
        <v>42</v>
      </c>
      <c r="J1219" s="12">
        <v>42</v>
      </c>
      <c r="K1219" s="12">
        <v>0</v>
      </c>
      <c r="L1219" s="12">
        <v>43</v>
      </c>
      <c r="M1219" s="12">
        <v>45</v>
      </c>
      <c r="N1219" s="12">
        <v>4.6500000000000004</v>
      </c>
      <c r="O1219" s="12">
        <v>104</v>
      </c>
      <c r="P1219" s="12">
        <v>322</v>
      </c>
      <c r="Q1219" s="12">
        <v>209.62</v>
      </c>
      <c r="R1219" s="12">
        <v>24.79</v>
      </c>
      <c r="S1219" s="13">
        <v>0.14000000000000001</v>
      </c>
      <c r="T1219" s="13">
        <v>0.44</v>
      </c>
      <c r="U1219" s="16">
        <v>209</v>
      </c>
      <c r="V1219" s="76">
        <v>4692</v>
      </c>
      <c r="W1219" s="76">
        <v>4833</v>
      </c>
      <c r="X1219" s="76">
        <v>3.01</v>
      </c>
      <c r="Y1219" s="15">
        <v>739</v>
      </c>
      <c r="Z1219" s="12">
        <v>740.5</v>
      </c>
      <c r="AA1219" s="56">
        <v>0.2</v>
      </c>
      <c r="AB1219" s="71">
        <v>43373</v>
      </c>
      <c r="AC1219" s="51">
        <v>16.100000000000001</v>
      </c>
      <c r="AD1219" s="45" t="s">
        <v>742</v>
      </c>
    </row>
    <row r="1220" spans="2:30" ht="18" x14ac:dyDescent="0.35">
      <c r="B1220" s="20" t="s">
        <v>275</v>
      </c>
      <c r="C1220" s="12">
        <v>1183.3</v>
      </c>
      <c r="D1220" s="12">
        <v>1268</v>
      </c>
      <c r="E1220" s="12">
        <v>7.2</v>
      </c>
      <c r="F1220" s="12">
        <v>462.2</v>
      </c>
      <c r="G1220" s="12">
        <v>447.7</v>
      </c>
      <c r="H1220" s="12">
        <v>-3.14</v>
      </c>
      <c r="I1220" s="12">
        <v>144.30000000000001</v>
      </c>
      <c r="J1220" s="12">
        <v>84.3</v>
      </c>
      <c r="K1220" s="12">
        <v>-41.58</v>
      </c>
      <c r="L1220" s="12">
        <v>36.9</v>
      </c>
      <c r="M1220" s="12">
        <v>43.4</v>
      </c>
      <c r="N1220" s="12">
        <v>17.62</v>
      </c>
      <c r="O1220" s="12">
        <v>276.10000000000002</v>
      </c>
      <c r="P1220" s="12">
        <v>315</v>
      </c>
      <c r="Q1220" s="12">
        <v>14.09</v>
      </c>
      <c r="R1220" s="12">
        <v>24.84</v>
      </c>
      <c r="S1220" s="13">
        <v>2.46</v>
      </c>
      <c r="T1220" s="13">
        <v>2.8</v>
      </c>
      <c r="U1220" s="16">
        <v>14</v>
      </c>
      <c r="V1220" s="76">
        <v>11835.8</v>
      </c>
      <c r="W1220" s="76">
        <v>12318.4</v>
      </c>
      <c r="X1220" s="76">
        <v>4.08</v>
      </c>
      <c r="Y1220" s="15">
        <v>112.401</v>
      </c>
      <c r="Z1220" s="12">
        <v>112.533</v>
      </c>
      <c r="AA1220" s="56">
        <v>0.12</v>
      </c>
      <c r="AB1220" s="71">
        <v>43373</v>
      </c>
      <c r="AC1220" s="51">
        <v>19.600000000000001</v>
      </c>
      <c r="AD1220" s="45" t="s">
        <v>723</v>
      </c>
    </row>
    <row r="1221" spans="2:30" ht="18" x14ac:dyDescent="0.35">
      <c r="B1221" s="20" t="s">
        <v>221</v>
      </c>
      <c r="C1221" s="12">
        <v>218</v>
      </c>
      <c r="D1221" s="12">
        <v>229.8</v>
      </c>
      <c r="E1221" s="12">
        <v>5.4</v>
      </c>
      <c r="F1221" s="12">
        <v>84.4</v>
      </c>
      <c r="G1221" s="12">
        <v>89.2</v>
      </c>
      <c r="H1221" s="12">
        <v>5.69</v>
      </c>
      <c r="I1221" s="12">
        <v>0</v>
      </c>
      <c r="J1221" s="12">
        <v>0</v>
      </c>
      <c r="K1221" s="12"/>
      <c r="L1221" s="12">
        <v>26.3</v>
      </c>
      <c r="M1221" s="12">
        <v>28.2</v>
      </c>
      <c r="N1221" s="12">
        <v>7.22</v>
      </c>
      <c r="O1221" s="12">
        <v>55.5</v>
      </c>
      <c r="P1221" s="12">
        <v>57.2</v>
      </c>
      <c r="Q1221" s="12">
        <v>3.06</v>
      </c>
      <c r="R1221" s="12">
        <v>24.89</v>
      </c>
      <c r="S1221" s="13">
        <v>0.77</v>
      </c>
      <c r="T1221" s="13">
        <v>0.78</v>
      </c>
      <c r="U1221" s="16">
        <v>1.4</v>
      </c>
      <c r="V1221" s="76">
        <v>4012.2</v>
      </c>
      <c r="W1221" s="76">
        <v>3973.9</v>
      </c>
      <c r="X1221" s="76">
        <v>-0.95</v>
      </c>
      <c r="Y1221" s="15">
        <v>72.206000000000003</v>
      </c>
      <c r="Z1221" s="12">
        <v>73.408000000000001</v>
      </c>
      <c r="AA1221" s="56">
        <v>1.66</v>
      </c>
      <c r="AB1221" s="71">
        <v>43373</v>
      </c>
      <c r="AC1221" s="51">
        <v>44.8</v>
      </c>
      <c r="AD1221" s="45" t="s">
        <v>721</v>
      </c>
    </row>
    <row r="1222" spans="2:30" ht="18" x14ac:dyDescent="0.35">
      <c r="B1222" s="20" t="s">
        <v>1709</v>
      </c>
      <c r="C1222" s="12">
        <v>1094</v>
      </c>
      <c r="D1222" s="12">
        <v>642</v>
      </c>
      <c r="E1222" s="12">
        <v>-41.3</v>
      </c>
      <c r="F1222" s="12">
        <v>90</v>
      </c>
      <c r="G1222" s="12">
        <v>166</v>
      </c>
      <c r="H1222" s="12">
        <v>84.44</v>
      </c>
      <c r="I1222" s="12">
        <v>0</v>
      </c>
      <c r="J1222" s="12">
        <v>0</v>
      </c>
      <c r="K1222" s="12"/>
      <c r="L1222" s="12">
        <v>0</v>
      </c>
      <c r="M1222" s="12">
        <v>0</v>
      </c>
      <c r="N1222" s="12"/>
      <c r="O1222" s="12">
        <v>97</v>
      </c>
      <c r="P1222" s="12">
        <v>160</v>
      </c>
      <c r="Q1222" s="12">
        <v>64.95</v>
      </c>
      <c r="R1222" s="12">
        <v>24.92</v>
      </c>
      <c r="S1222" s="13">
        <v>0.9</v>
      </c>
      <c r="T1222" s="13">
        <v>0.68</v>
      </c>
      <c r="U1222" s="16">
        <v>-24</v>
      </c>
      <c r="V1222" s="76">
        <v>4113</v>
      </c>
      <c r="W1222" s="76">
        <v>5510</v>
      </c>
      <c r="X1222" s="76">
        <v>33.97</v>
      </c>
      <c r="Y1222" s="15">
        <v>108.1</v>
      </c>
      <c r="Z1222" s="12">
        <v>234.6</v>
      </c>
      <c r="AA1222" s="56">
        <v>117.02</v>
      </c>
      <c r="AB1222" s="71">
        <v>43373</v>
      </c>
      <c r="AC1222" s="51">
        <v>17</v>
      </c>
      <c r="AD1222" s="45" t="s">
        <v>711</v>
      </c>
    </row>
    <row r="1223" spans="2:30" ht="18" x14ac:dyDescent="0.35">
      <c r="B1223" s="20" t="s">
        <v>1710</v>
      </c>
      <c r="C1223" s="12">
        <v>408.3</v>
      </c>
      <c r="D1223" s="12">
        <v>408.8</v>
      </c>
      <c r="E1223" s="12">
        <v>0.1</v>
      </c>
      <c r="F1223" s="12">
        <v>133.69999999999999</v>
      </c>
      <c r="G1223" s="12">
        <v>127.6</v>
      </c>
      <c r="H1223" s="12">
        <v>-4.5599999999999996</v>
      </c>
      <c r="I1223" s="12">
        <v>22.3</v>
      </c>
      <c r="J1223" s="12">
        <v>3.9</v>
      </c>
      <c r="K1223" s="12">
        <v>-82.51</v>
      </c>
      <c r="L1223" s="12">
        <v>20.3</v>
      </c>
      <c r="M1223" s="12">
        <v>21.2</v>
      </c>
      <c r="N1223" s="12">
        <v>4.43</v>
      </c>
      <c r="O1223" s="12">
        <v>90.6</v>
      </c>
      <c r="P1223" s="12">
        <v>102.2</v>
      </c>
      <c r="Q1223" s="12">
        <v>12.8</v>
      </c>
      <c r="R1223" s="12">
        <v>25</v>
      </c>
      <c r="S1223" s="13">
        <v>1.8</v>
      </c>
      <c r="T1223" s="13">
        <v>2.02</v>
      </c>
      <c r="U1223" s="16">
        <v>12.5</v>
      </c>
      <c r="V1223" s="76">
        <v>4119.6000000000004</v>
      </c>
      <c r="W1223" s="76">
        <v>3920.5</v>
      </c>
      <c r="X1223" s="76">
        <v>-4.83</v>
      </c>
      <c r="Y1223" s="15">
        <v>50.420999999999999</v>
      </c>
      <c r="Z1223" s="12">
        <v>50.564999999999998</v>
      </c>
      <c r="AA1223" s="56">
        <v>0.28999999999999998</v>
      </c>
      <c r="AB1223" s="71">
        <v>43373</v>
      </c>
      <c r="AC1223" s="51">
        <v>20.8</v>
      </c>
      <c r="AD1223" s="45" t="s">
        <v>723</v>
      </c>
    </row>
    <row r="1224" spans="2:30" ht="18" x14ac:dyDescent="0.35">
      <c r="B1224" s="20" t="s">
        <v>273</v>
      </c>
      <c r="C1224" s="12">
        <v>1347</v>
      </c>
      <c r="D1224" s="12">
        <v>1480</v>
      </c>
      <c r="E1224" s="12">
        <v>9.9</v>
      </c>
      <c r="F1224" s="12">
        <v>413</v>
      </c>
      <c r="G1224" s="12">
        <v>418</v>
      </c>
      <c r="H1224" s="12">
        <v>1.21</v>
      </c>
      <c r="I1224" s="12">
        <v>117</v>
      </c>
      <c r="J1224" s="12">
        <v>48</v>
      </c>
      <c r="K1224" s="12">
        <v>-58.97</v>
      </c>
      <c r="L1224" s="12">
        <v>43</v>
      </c>
      <c r="M1224" s="12">
        <v>56</v>
      </c>
      <c r="N1224" s="12">
        <v>30.23</v>
      </c>
      <c r="O1224" s="12">
        <v>298</v>
      </c>
      <c r="P1224" s="12">
        <v>370</v>
      </c>
      <c r="Q1224" s="12">
        <v>24.16</v>
      </c>
      <c r="R1224" s="12">
        <v>25</v>
      </c>
      <c r="S1224" s="13">
        <v>0.61</v>
      </c>
      <c r="T1224" s="13">
        <v>0.76</v>
      </c>
      <c r="U1224" s="16">
        <v>25.8</v>
      </c>
      <c r="V1224" s="76">
        <v>7299</v>
      </c>
      <c r="W1224" s="76">
        <v>8341</v>
      </c>
      <c r="X1224" s="76">
        <v>14.28</v>
      </c>
      <c r="Y1224" s="15">
        <v>492.4</v>
      </c>
      <c r="Z1224" s="12">
        <v>485.8</v>
      </c>
      <c r="AA1224" s="56">
        <v>-1.34</v>
      </c>
      <c r="AB1224" s="71">
        <v>43373</v>
      </c>
      <c r="AC1224" s="51">
        <v>30.7</v>
      </c>
      <c r="AD1224" s="45" t="s">
        <v>710</v>
      </c>
    </row>
    <row r="1225" spans="2:30" ht="18" x14ac:dyDescent="0.35">
      <c r="B1225" s="20" t="s">
        <v>1711</v>
      </c>
      <c r="C1225" s="12">
        <v>314.10000000000002</v>
      </c>
      <c r="D1225" s="12">
        <v>375.4</v>
      </c>
      <c r="E1225" s="12">
        <v>19.5</v>
      </c>
      <c r="F1225" s="12">
        <v>148.6</v>
      </c>
      <c r="G1225" s="12">
        <v>191.4</v>
      </c>
      <c r="H1225" s="12">
        <v>28.8</v>
      </c>
      <c r="I1225" s="12">
        <v>11.1</v>
      </c>
      <c r="J1225" s="12">
        <v>9.8000000000000007</v>
      </c>
      <c r="K1225" s="12">
        <v>-11.71</v>
      </c>
      <c r="L1225" s="12">
        <v>78</v>
      </c>
      <c r="M1225" s="12">
        <v>86</v>
      </c>
      <c r="N1225" s="12">
        <v>10.26</v>
      </c>
      <c r="O1225" s="12">
        <v>57.2</v>
      </c>
      <c r="P1225" s="12">
        <v>94.2</v>
      </c>
      <c r="Q1225" s="12">
        <v>64.69</v>
      </c>
      <c r="R1225" s="12">
        <v>25.09</v>
      </c>
      <c r="S1225" s="13">
        <v>0.76</v>
      </c>
      <c r="T1225" s="13">
        <v>1.17</v>
      </c>
      <c r="U1225" s="16">
        <v>54.6</v>
      </c>
      <c r="V1225" s="76">
        <v>7482.2</v>
      </c>
      <c r="W1225" s="76">
        <v>8091</v>
      </c>
      <c r="X1225" s="76">
        <v>8.14</v>
      </c>
      <c r="Y1225" s="15">
        <v>75.706999999999994</v>
      </c>
      <c r="Z1225" s="12">
        <v>80.727999999999994</v>
      </c>
      <c r="AA1225" s="56">
        <v>6.63</v>
      </c>
      <c r="AB1225" s="71">
        <v>43373</v>
      </c>
      <c r="AC1225" s="51">
        <v>7.9</v>
      </c>
      <c r="AD1225" s="45" t="s">
        <v>1033</v>
      </c>
    </row>
    <row r="1226" spans="2:30" ht="18" x14ac:dyDescent="0.35">
      <c r="B1226" s="20" t="s">
        <v>393</v>
      </c>
      <c r="C1226" s="12">
        <v>1651.7</v>
      </c>
      <c r="D1226" s="12">
        <v>1858.4</v>
      </c>
      <c r="E1226" s="12">
        <v>12.5</v>
      </c>
      <c r="F1226" s="12">
        <v>473.6</v>
      </c>
      <c r="G1226" s="12">
        <v>550.4</v>
      </c>
      <c r="H1226" s="12">
        <v>16.22</v>
      </c>
      <c r="I1226" s="12">
        <v>6.5</v>
      </c>
      <c r="J1226" s="12">
        <v>10.5</v>
      </c>
      <c r="K1226" s="12">
        <v>61.54</v>
      </c>
      <c r="L1226" s="12">
        <v>66.3</v>
      </c>
      <c r="M1226" s="12">
        <v>69.5</v>
      </c>
      <c r="N1226" s="12">
        <v>4.83</v>
      </c>
      <c r="O1226" s="12">
        <v>400.7</v>
      </c>
      <c r="P1226" s="12">
        <v>470.4</v>
      </c>
      <c r="Q1226" s="12">
        <v>17.39</v>
      </c>
      <c r="R1226" s="12">
        <v>25.31</v>
      </c>
      <c r="S1226" s="13">
        <v>1.74</v>
      </c>
      <c r="T1226" s="13">
        <v>2.11</v>
      </c>
      <c r="U1226" s="16">
        <v>21.1</v>
      </c>
      <c r="V1226" s="76">
        <v>8727.5</v>
      </c>
      <c r="W1226" s="76">
        <v>9118</v>
      </c>
      <c r="X1226" s="76">
        <v>4.47</v>
      </c>
      <c r="Y1226" s="15">
        <v>229.81700000000001</v>
      </c>
      <c r="Z1226" s="12">
        <v>222.75299999999999</v>
      </c>
      <c r="AA1226" s="56">
        <v>-3.07</v>
      </c>
      <c r="AB1226" s="71">
        <v>43373</v>
      </c>
      <c r="AC1226" s="51">
        <v>12.8</v>
      </c>
      <c r="AD1226" s="45" t="s">
        <v>719</v>
      </c>
    </row>
    <row r="1227" spans="2:30" ht="18" x14ac:dyDescent="0.35">
      <c r="B1227" s="20" t="s">
        <v>1712</v>
      </c>
      <c r="C1227" s="12">
        <v>58.1</v>
      </c>
      <c r="D1227" s="12">
        <v>59.1</v>
      </c>
      <c r="E1227" s="12">
        <v>1.7</v>
      </c>
      <c r="F1227" s="12">
        <v>29.2</v>
      </c>
      <c r="G1227" s="12">
        <v>26.3</v>
      </c>
      <c r="H1227" s="12">
        <v>-9.93</v>
      </c>
      <c r="I1227" s="12">
        <v>0</v>
      </c>
      <c r="J1227" s="12">
        <v>0</v>
      </c>
      <c r="K1227" s="12"/>
      <c r="L1227" s="12">
        <v>8.9</v>
      </c>
      <c r="M1227" s="12">
        <v>11.3</v>
      </c>
      <c r="N1227" s="12">
        <v>26.97</v>
      </c>
      <c r="O1227" s="12">
        <v>20.3</v>
      </c>
      <c r="P1227" s="12">
        <v>15</v>
      </c>
      <c r="Q1227" s="12">
        <v>-26.11</v>
      </c>
      <c r="R1227" s="12">
        <v>25.38</v>
      </c>
      <c r="S1227" s="13">
        <v>3.97</v>
      </c>
      <c r="T1227" s="13">
        <v>2.93</v>
      </c>
      <c r="U1227" s="16">
        <v>-26.1</v>
      </c>
      <c r="V1227" s="76">
        <v>1280</v>
      </c>
      <c r="W1227" s="76">
        <v>1202.7</v>
      </c>
      <c r="X1227" s="76">
        <v>-6.04</v>
      </c>
      <c r="Y1227" s="15">
        <v>5.1159999999999997</v>
      </c>
      <c r="Z1227" s="12">
        <v>5.117</v>
      </c>
      <c r="AA1227" s="56">
        <v>0.03</v>
      </c>
      <c r="AB1227" s="71">
        <v>43373</v>
      </c>
      <c r="AC1227" s="51">
        <v>24.1</v>
      </c>
      <c r="AD1227" s="45" t="s">
        <v>721</v>
      </c>
    </row>
    <row r="1228" spans="2:30" ht="18" x14ac:dyDescent="0.35">
      <c r="B1228" s="20" t="s">
        <v>1713</v>
      </c>
      <c r="C1228" s="12">
        <v>219.6</v>
      </c>
      <c r="D1228" s="12">
        <v>221.9</v>
      </c>
      <c r="E1228" s="12">
        <v>1</v>
      </c>
      <c r="F1228" s="12">
        <v>-87.5</v>
      </c>
      <c r="G1228" s="12">
        <v>109.5</v>
      </c>
      <c r="H1228" s="12">
        <v>-225.14</v>
      </c>
      <c r="I1228" s="12">
        <v>1</v>
      </c>
      <c r="J1228" s="12">
        <v>0.8</v>
      </c>
      <c r="K1228" s="12">
        <v>-20</v>
      </c>
      <c r="L1228" s="12">
        <v>49.6</v>
      </c>
      <c r="M1228" s="12">
        <v>50</v>
      </c>
      <c r="N1228" s="12">
        <v>0.81</v>
      </c>
      <c r="O1228" s="12">
        <v>-131.69999999999999</v>
      </c>
      <c r="P1228" s="12">
        <v>56.6</v>
      </c>
      <c r="Q1228" s="12">
        <v>142.97999999999999</v>
      </c>
      <c r="R1228" s="12">
        <v>25.51</v>
      </c>
      <c r="S1228" s="13">
        <v>-0.67</v>
      </c>
      <c r="T1228" s="13">
        <v>0.27</v>
      </c>
      <c r="U1228" s="16">
        <v>140.4</v>
      </c>
      <c r="V1228" s="76">
        <v>5283.8</v>
      </c>
      <c r="W1228" s="76">
        <v>5179.6000000000004</v>
      </c>
      <c r="X1228" s="76">
        <v>-1.97</v>
      </c>
      <c r="Y1228" s="15">
        <v>197.89</v>
      </c>
      <c r="Z1228" s="12">
        <v>210.43700000000001</v>
      </c>
      <c r="AA1228" s="56">
        <v>6.34</v>
      </c>
      <c r="AB1228" s="71">
        <v>43373</v>
      </c>
      <c r="AC1228" s="51">
        <v>27</v>
      </c>
      <c r="AD1228" s="45" t="s">
        <v>742</v>
      </c>
    </row>
    <row r="1229" spans="2:30" ht="18" x14ac:dyDescent="0.35">
      <c r="B1229" s="20" t="s">
        <v>235</v>
      </c>
      <c r="C1229" s="12">
        <v>2653</v>
      </c>
      <c r="D1229" s="12">
        <v>4665.7</v>
      </c>
      <c r="E1229" s="12">
        <v>75.900000000000006</v>
      </c>
      <c r="F1229" s="12">
        <v>215.1</v>
      </c>
      <c r="G1229" s="12">
        <v>1510</v>
      </c>
      <c r="H1229" s="12">
        <v>602</v>
      </c>
      <c r="I1229" s="12">
        <v>45.4</v>
      </c>
      <c r="J1229" s="12">
        <v>255.4</v>
      </c>
      <c r="K1229" s="12">
        <v>462.56</v>
      </c>
      <c r="L1229" s="12">
        <v>69.099999999999994</v>
      </c>
      <c r="M1229" s="12">
        <v>63.6</v>
      </c>
      <c r="N1229" s="12">
        <v>-7.96</v>
      </c>
      <c r="O1229" s="12">
        <v>100.5</v>
      </c>
      <c r="P1229" s="12">
        <v>1191</v>
      </c>
      <c r="Q1229" s="12">
        <v>1085.07</v>
      </c>
      <c r="R1229" s="12">
        <v>25.53</v>
      </c>
      <c r="S1229" s="13">
        <v>0.17</v>
      </c>
      <c r="T1229" s="13">
        <v>2.0499999999999998</v>
      </c>
      <c r="U1229" s="16"/>
      <c r="V1229" s="76">
        <v>14883</v>
      </c>
      <c r="W1229" s="76">
        <v>15099.3</v>
      </c>
      <c r="X1229" s="76">
        <v>1.45</v>
      </c>
      <c r="Y1229" s="15">
        <v>578.73599999999999</v>
      </c>
      <c r="Z1229" s="12">
        <v>581.55899999999997</v>
      </c>
      <c r="AA1229" s="56">
        <v>0.49</v>
      </c>
      <c r="AB1229" s="71">
        <v>43373</v>
      </c>
      <c r="AC1229" s="51">
        <v>21.5</v>
      </c>
      <c r="AD1229" s="45" t="s">
        <v>731</v>
      </c>
    </row>
    <row r="1230" spans="2:30" ht="18" x14ac:dyDescent="0.35">
      <c r="B1230" s="20" t="s">
        <v>1714</v>
      </c>
      <c r="C1230" s="12">
        <v>116.1</v>
      </c>
      <c r="D1230" s="12">
        <v>155.1</v>
      </c>
      <c r="E1230" s="12">
        <v>33.6</v>
      </c>
      <c r="F1230" s="12">
        <v>24.2</v>
      </c>
      <c r="G1230" s="12">
        <v>51.7</v>
      </c>
      <c r="H1230" s="12">
        <v>113.64</v>
      </c>
      <c r="I1230" s="12">
        <v>4.8</v>
      </c>
      <c r="J1230" s="12">
        <v>5.0999999999999996</v>
      </c>
      <c r="K1230" s="12">
        <v>6.25</v>
      </c>
      <c r="L1230" s="12">
        <v>0</v>
      </c>
      <c r="M1230" s="12">
        <v>0</v>
      </c>
      <c r="N1230" s="12"/>
      <c r="O1230" s="12">
        <v>13</v>
      </c>
      <c r="P1230" s="12">
        <v>40.1</v>
      </c>
      <c r="Q1230" s="12">
        <v>208.46</v>
      </c>
      <c r="R1230" s="12">
        <v>25.85</v>
      </c>
      <c r="S1230" s="13">
        <v>0.2</v>
      </c>
      <c r="T1230" s="13">
        <v>0.62</v>
      </c>
      <c r="U1230" s="16">
        <v>214.7</v>
      </c>
      <c r="V1230" s="76">
        <v>4174.5</v>
      </c>
      <c r="W1230" s="76">
        <v>5709</v>
      </c>
      <c r="X1230" s="76">
        <v>36.76</v>
      </c>
      <c r="Y1230" s="15">
        <v>66.635999999999996</v>
      </c>
      <c r="Z1230" s="12">
        <v>69.417000000000002</v>
      </c>
      <c r="AA1230" s="56">
        <v>4.17</v>
      </c>
      <c r="AB1230" s="71">
        <v>43373</v>
      </c>
      <c r="AC1230" s="51">
        <v>11.7</v>
      </c>
      <c r="AD1230" s="45" t="s">
        <v>742</v>
      </c>
    </row>
    <row r="1231" spans="2:30" ht="18" x14ac:dyDescent="0.35">
      <c r="B1231" s="20" t="s">
        <v>1715</v>
      </c>
      <c r="C1231" s="12">
        <v>1152</v>
      </c>
      <c r="D1231" s="12">
        <v>1200</v>
      </c>
      <c r="E1231" s="12">
        <v>4.2</v>
      </c>
      <c r="F1231" s="12">
        <v>58</v>
      </c>
      <c r="G1231" s="12">
        <v>-18</v>
      </c>
      <c r="H1231" s="12">
        <v>-131.03</v>
      </c>
      <c r="I1231" s="12">
        <v>35</v>
      </c>
      <c r="J1231" s="12">
        <v>-329</v>
      </c>
      <c r="K1231" s="12">
        <v>-1040</v>
      </c>
      <c r="L1231" s="12">
        <v>0</v>
      </c>
      <c r="M1231" s="12">
        <v>0</v>
      </c>
      <c r="N1231" s="12"/>
      <c r="O1231" s="12">
        <v>23</v>
      </c>
      <c r="P1231" s="12">
        <v>311</v>
      </c>
      <c r="Q1231" s="12">
        <v>1252.17</v>
      </c>
      <c r="R1231" s="12">
        <v>25.92</v>
      </c>
      <c r="S1231" s="13">
        <v>0.19</v>
      </c>
      <c r="T1231" s="13">
        <v>2.5299999999999998</v>
      </c>
      <c r="U1231" s="16"/>
      <c r="V1231" s="76">
        <f>W1231</f>
        <v>2057</v>
      </c>
      <c r="W1231" s="76">
        <v>2057</v>
      </c>
      <c r="X1231" s="76"/>
      <c r="Y1231" s="15">
        <v>0</v>
      </c>
      <c r="Z1231" s="12">
        <v>0</v>
      </c>
      <c r="AA1231" s="56"/>
      <c r="AB1231" s="71">
        <v>43373</v>
      </c>
      <c r="AC1231" s="51">
        <v>6</v>
      </c>
      <c r="AD1231" s="45" t="s">
        <v>741</v>
      </c>
    </row>
    <row r="1232" spans="2:30" ht="18" x14ac:dyDescent="0.35">
      <c r="B1232" s="20" t="s">
        <v>1716</v>
      </c>
      <c r="C1232" s="12">
        <v>206.3</v>
      </c>
      <c r="D1232" s="12">
        <v>364.6</v>
      </c>
      <c r="E1232" s="12">
        <v>76.7</v>
      </c>
      <c r="F1232" s="12">
        <v>153.5</v>
      </c>
      <c r="G1232" s="12">
        <v>250</v>
      </c>
      <c r="H1232" s="12">
        <v>62.87</v>
      </c>
      <c r="I1232" s="12">
        <v>0</v>
      </c>
      <c r="J1232" s="12">
        <v>0</v>
      </c>
      <c r="K1232" s="12"/>
      <c r="L1232" s="12">
        <v>11.1</v>
      </c>
      <c r="M1232" s="12">
        <v>42.6</v>
      </c>
      <c r="N1232" s="12">
        <v>283.77999999999997</v>
      </c>
      <c r="O1232" s="12">
        <v>66.900000000000006</v>
      </c>
      <c r="P1232" s="12">
        <v>95.1</v>
      </c>
      <c r="Q1232" s="12">
        <v>42.15</v>
      </c>
      <c r="R1232" s="12">
        <v>26.08</v>
      </c>
      <c r="S1232" s="13">
        <v>0.25</v>
      </c>
      <c r="T1232" s="13">
        <v>0.31</v>
      </c>
      <c r="U1232" s="16">
        <v>25</v>
      </c>
      <c r="V1232" s="76">
        <v>4386.3</v>
      </c>
      <c r="W1232" s="76">
        <v>8968.2000000000007</v>
      </c>
      <c r="X1232" s="76">
        <v>104.46</v>
      </c>
      <c r="Y1232" s="15">
        <v>266.18599999999998</v>
      </c>
      <c r="Z1232" s="12">
        <v>302.49</v>
      </c>
      <c r="AA1232" s="56">
        <v>13.64</v>
      </c>
      <c r="AB1232" s="71">
        <v>43373</v>
      </c>
      <c r="AC1232" s="51">
        <v>13.5</v>
      </c>
      <c r="AD1232" s="45" t="s">
        <v>731</v>
      </c>
    </row>
    <row r="1233" spans="2:30" ht="18" x14ac:dyDescent="0.35">
      <c r="B1233" s="20" t="s">
        <v>1717</v>
      </c>
      <c r="C1233" s="12">
        <v>309.39999999999998</v>
      </c>
      <c r="D1233" s="12">
        <v>357.7</v>
      </c>
      <c r="E1233" s="12">
        <v>15.6</v>
      </c>
      <c r="F1233" s="12">
        <v>100</v>
      </c>
      <c r="G1233" s="12">
        <v>118.7</v>
      </c>
      <c r="H1233" s="12">
        <v>18.7</v>
      </c>
      <c r="I1233" s="12">
        <v>32.299999999999997</v>
      </c>
      <c r="J1233" s="12">
        <v>21.4</v>
      </c>
      <c r="K1233" s="12">
        <v>-33.75</v>
      </c>
      <c r="L1233" s="12">
        <v>68.2</v>
      </c>
      <c r="M1233" s="12">
        <v>105.7</v>
      </c>
      <c r="N1233" s="12">
        <v>54.99</v>
      </c>
      <c r="O1233" s="12">
        <v>65.3</v>
      </c>
      <c r="P1233" s="12">
        <v>93.6</v>
      </c>
      <c r="Q1233" s="12">
        <v>43.34</v>
      </c>
      <c r="R1233" s="12">
        <v>26.17</v>
      </c>
      <c r="S1233" s="13">
        <v>0.62</v>
      </c>
      <c r="T1233" s="13">
        <v>0.9</v>
      </c>
      <c r="U1233" s="16">
        <v>45.7</v>
      </c>
      <c r="V1233" s="76">
        <v>26931.3</v>
      </c>
      <c r="W1233" s="76">
        <v>28438.7</v>
      </c>
      <c r="X1233" s="76">
        <v>5.6</v>
      </c>
      <c r="Y1233" s="15">
        <v>106.07299999999999</v>
      </c>
      <c r="Z1233" s="12">
        <v>104.384</v>
      </c>
      <c r="AA1233" s="56">
        <v>-1.59</v>
      </c>
      <c r="AB1233" s="71">
        <v>43373</v>
      </c>
      <c r="AC1233" s="51">
        <v>5.3</v>
      </c>
      <c r="AD1233" s="45" t="s">
        <v>739</v>
      </c>
    </row>
    <row r="1234" spans="2:30" ht="18" x14ac:dyDescent="0.35">
      <c r="B1234" s="20" t="s">
        <v>1718</v>
      </c>
      <c r="C1234" s="12">
        <v>140</v>
      </c>
      <c r="D1234" s="12">
        <v>183</v>
      </c>
      <c r="E1234" s="12">
        <v>30.7</v>
      </c>
      <c r="F1234" s="12">
        <v>60</v>
      </c>
      <c r="G1234" s="12">
        <v>60</v>
      </c>
      <c r="H1234" s="12">
        <v>0</v>
      </c>
      <c r="I1234" s="12">
        <v>20</v>
      </c>
      <c r="J1234" s="12">
        <v>12</v>
      </c>
      <c r="K1234" s="12">
        <v>-40</v>
      </c>
      <c r="L1234" s="12">
        <v>37</v>
      </c>
      <c r="M1234" s="12">
        <v>52</v>
      </c>
      <c r="N1234" s="12">
        <v>40.54</v>
      </c>
      <c r="O1234" s="12">
        <v>40</v>
      </c>
      <c r="P1234" s="12">
        <v>48</v>
      </c>
      <c r="Q1234" s="12">
        <v>20</v>
      </c>
      <c r="R1234" s="12">
        <v>26.23</v>
      </c>
      <c r="S1234" s="13">
        <v>0.69</v>
      </c>
      <c r="T1234" s="13">
        <v>0.82</v>
      </c>
      <c r="U1234" s="16">
        <v>19.7</v>
      </c>
      <c r="V1234" s="76">
        <v>15429</v>
      </c>
      <c r="W1234" s="76">
        <v>17179</v>
      </c>
      <c r="X1234" s="76">
        <v>11.34</v>
      </c>
      <c r="Y1234" s="15">
        <v>58.186999999999998</v>
      </c>
      <c r="Z1234" s="12">
        <v>58.332999999999998</v>
      </c>
      <c r="AA1234" s="56">
        <v>0.25</v>
      </c>
      <c r="AB1234" s="71">
        <v>43373</v>
      </c>
      <c r="AC1234" s="51">
        <v>10.9</v>
      </c>
      <c r="AD1234" s="45" t="s">
        <v>739</v>
      </c>
    </row>
    <row r="1235" spans="2:30" ht="18" x14ac:dyDescent="0.35">
      <c r="B1235" s="20" t="s">
        <v>1719</v>
      </c>
      <c r="C1235" s="12">
        <v>827.8</v>
      </c>
      <c r="D1235" s="12">
        <v>914.8</v>
      </c>
      <c r="E1235" s="12">
        <v>10.5</v>
      </c>
      <c r="F1235" s="12">
        <v>88.7</v>
      </c>
      <c r="G1235" s="12">
        <v>93.3</v>
      </c>
      <c r="H1235" s="12">
        <v>5.19</v>
      </c>
      <c r="I1235" s="12">
        <v>14.4</v>
      </c>
      <c r="J1235" s="12">
        <v>-152.69999999999999</v>
      </c>
      <c r="K1235" s="12">
        <v>-1160.42</v>
      </c>
      <c r="L1235" s="12">
        <v>0</v>
      </c>
      <c r="M1235" s="12">
        <v>0</v>
      </c>
      <c r="N1235" s="12"/>
      <c r="O1235" s="12">
        <v>69.8</v>
      </c>
      <c r="P1235" s="12">
        <v>240.7</v>
      </c>
      <c r="Q1235" s="12">
        <v>244.84</v>
      </c>
      <c r="R1235" s="12">
        <v>26.31</v>
      </c>
      <c r="S1235" s="13">
        <v>1.3</v>
      </c>
      <c r="T1235" s="13">
        <v>4.5599999999999996</v>
      </c>
      <c r="U1235" s="16">
        <v>252</v>
      </c>
      <c r="V1235" s="76">
        <v>2666.9</v>
      </c>
      <c r="W1235" s="76">
        <v>2882.9</v>
      </c>
      <c r="X1235" s="76">
        <v>8.1</v>
      </c>
      <c r="Y1235" s="15">
        <v>53.866999999999997</v>
      </c>
      <c r="Z1235" s="12">
        <v>52.774000000000001</v>
      </c>
      <c r="AA1235" s="56">
        <v>-2.0299999999999998</v>
      </c>
      <c r="AB1235" s="71">
        <v>43373</v>
      </c>
      <c r="AC1235" s="51">
        <v>6.5</v>
      </c>
      <c r="AD1235" s="45" t="s">
        <v>693</v>
      </c>
    </row>
    <row r="1236" spans="2:30" ht="18" x14ac:dyDescent="0.35">
      <c r="B1236" s="20" t="s">
        <v>1720</v>
      </c>
      <c r="C1236" s="12">
        <v>66.2</v>
      </c>
      <c r="D1236" s="12">
        <v>70.599999999999994</v>
      </c>
      <c r="E1236" s="12">
        <v>6.6</v>
      </c>
      <c r="F1236" s="12">
        <v>39.200000000000003</v>
      </c>
      <c r="G1236" s="12">
        <v>37.6</v>
      </c>
      <c r="H1236" s="12">
        <v>-4.08</v>
      </c>
      <c r="I1236" s="12">
        <v>0</v>
      </c>
      <c r="J1236" s="12">
        <v>0</v>
      </c>
      <c r="K1236" s="12"/>
      <c r="L1236" s="12">
        <v>7.7</v>
      </c>
      <c r="M1236" s="12">
        <v>10.6</v>
      </c>
      <c r="N1236" s="12">
        <v>37.659999999999997</v>
      </c>
      <c r="O1236" s="12">
        <v>26.3</v>
      </c>
      <c r="P1236" s="12">
        <v>18.7</v>
      </c>
      <c r="Q1236" s="12">
        <v>-28.9</v>
      </c>
      <c r="R1236" s="12">
        <v>26.49</v>
      </c>
      <c r="S1236" s="13">
        <v>0.63</v>
      </c>
      <c r="T1236" s="13">
        <v>0.42</v>
      </c>
      <c r="U1236" s="16">
        <v>-32.799999999999997</v>
      </c>
      <c r="V1236" s="76">
        <v>770.4</v>
      </c>
      <c r="W1236" s="76">
        <v>780.4</v>
      </c>
      <c r="X1236" s="76">
        <v>1.3</v>
      </c>
      <c r="Y1236" s="15">
        <v>42.161000000000001</v>
      </c>
      <c r="Z1236" s="12">
        <v>44.613</v>
      </c>
      <c r="AA1236" s="56">
        <v>5.81</v>
      </c>
      <c r="AB1236" s="71">
        <v>43373</v>
      </c>
      <c r="AC1236" s="51">
        <v>11.7</v>
      </c>
      <c r="AD1236" s="45" t="s">
        <v>711</v>
      </c>
    </row>
    <row r="1237" spans="2:30" ht="18" x14ac:dyDescent="0.35">
      <c r="B1237" s="20" t="s">
        <v>1721</v>
      </c>
      <c r="C1237" s="12">
        <v>33.6</v>
      </c>
      <c r="D1237" s="12">
        <v>37.9</v>
      </c>
      <c r="E1237" s="12">
        <v>12.8</v>
      </c>
      <c r="F1237" s="12">
        <v>25.4</v>
      </c>
      <c r="G1237" s="12">
        <v>14.5</v>
      </c>
      <c r="H1237" s="12">
        <v>-42.91</v>
      </c>
      <c r="I1237" s="12">
        <v>0</v>
      </c>
      <c r="J1237" s="12">
        <v>0</v>
      </c>
      <c r="K1237" s="12"/>
      <c r="L1237" s="12">
        <v>4.5</v>
      </c>
      <c r="M1237" s="12">
        <v>4.4000000000000004</v>
      </c>
      <c r="N1237" s="12">
        <v>-2.2200000000000002</v>
      </c>
      <c r="O1237" s="12">
        <v>18.899999999999999</v>
      </c>
      <c r="P1237" s="12">
        <v>10.1</v>
      </c>
      <c r="Q1237" s="12">
        <v>-46.56</v>
      </c>
      <c r="R1237" s="12">
        <v>26.65</v>
      </c>
      <c r="S1237" s="13">
        <v>0.36</v>
      </c>
      <c r="T1237" s="13">
        <v>0.17</v>
      </c>
      <c r="U1237" s="16">
        <v>-51.7</v>
      </c>
      <c r="V1237" s="76">
        <v>537.79999999999995</v>
      </c>
      <c r="W1237" s="76">
        <v>564.20000000000005</v>
      </c>
      <c r="X1237" s="76">
        <v>4.91</v>
      </c>
      <c r="Y1237" s="15">
        <v>52.805</v>
      </c>
      <c r="Z1237" s="12">
        <v>58.369</v>
      </c>
      <c r="AA1237" s="56">
        <v>10.54</v>
      </c>
      <c r="AB1237" s="71">
        <v>43373</v>
      </c>
      <c r="AC1237" s="51">
        <v>43</v>
      </c>
      <c r="AD1237" s="45" t="s">
        <v>721</v>
      </c>
    </row>
    <row r="1238" spans="2:30" ht="18" x14ac:dyDescent="0.35">
      <c r="B1238" s="20" t="s">
        <v>1722</v>
      </c>
      <c r="C1238" s="12">
        <v>89.1</v>
      </c>
      <c r="D1238" s="12">
        <v>119.2</v>
      </c>
      <c r="E1238" s="12">
        <v>33.799999999999997</v>
      </c>
      <c r="F1238" s="12">
        <v>30.1</v>
      </c>
      <c r="G1238" s="12">
        <v>41</v>
      </c>
      <c r="H1238" s="12">
        <v>36.21</v>
      </c>
      <c r="I1238" s="12">
        <v>7.2</v>
      </c>
      <c r="J1238" s="12">
        <v>8.8000000000000007</v>
      </c>
      <c r="K1238" s="12">
        <v>22.22</v>
      </c>
      <c r="L1238" s="12">
        <v>17.100000000000001</v>
      </c>
      <c r="M1238" s="12">
        <v>29.9</v>
      </c>
      <c r="N1238" s="12">
        <v>74.849999999999994</v>
      </c>
      <c r="O1238" s="12">
        <v>22.9</v>
      </c>
      <c r="P1238" s="12">
        <v>32</v>
      </c>
      <c r="Q1238" s="12">
        <v>39.74</v>
      </c>
      <c r="R1238" s="12">
        <v>26.85</v>
      </c>
      <c r="S1238" s="13">
        <v>0.56999999999999995</v>
      </c>
      <c r="T1238" s="13">
        <v>0.69</v>
      </c>
      <c r="U1238" s="16">
        <v>21.2</v>
      </c>
      <c r="V1238" s="76">
        <v>8482.2000000000007</v>
      </c>
      <c r="W1238" s="76">
        <v>10497.7</v>
      </c>
      <c r="X1238" s="76">
        <v>23.76</v>
      </c>
      <c r="Y1238" s="15">
        <v>40.145000000000003</v>
      </c>
      <c r="Z1238" s="12">
        <v>46.262999999999998</v>
      </c>
      <c r="AA1238" s="56">
        <v>15.24</v>
      </c>
      <c r="AB1238" s="71">
        <v>43373</v>
      </c>
      <c r="AC1238" s="51">
        <v>14.6</v>
      </c>
      <c r="AD1238" s="45" t="s">
        <v>739</v>
      </c>
    </row>
    <row r="1239" spans="2:30" ht="18" x14ac:dyDescent="0.35">
      <c r="B1239" s="20" t="s">
        <v>165</v>
      </c>
      <c r="C1239" s="12">
        <v>5408</v>
      </c>
      <c r="D1239" s="12">
        <v>5928</v>
      </c>
      <c r="E1239" s="12">
        <v>9.6</v>
      </c>
      <c r="F1239" s="12">
        <v>2163</v>
      </c>
      <c r="G1239" s="12">
        <v>2317</v>
      </c>
      <c r="H1239" s="12">
        <v>7.12</v>
      </c>
      <c r="I1239" s="12">
        <v>789</v>
      </c>
      <c r="J1239" s="12">
        <v>483</v>
      </c>
      <c r="K1239" s="12">
        <v>-38.78</v>
      </c>
      <c r="L1239" s="12">
        <v>180</v>
      </c>
      <c r="M1239" s="12">
        <v>241</v>
      </c>
      <c r="N1239" s="12">
        <v>33.89</v>
      </c>
      <c r="O1239" s="12">
        <v>1194</v>
      </c>
      <c r="P1239" s="12">
        <v>1593</v>
      </c>
      <c r="Q1239" s="12">
        <v>33.42</v>
      </c>
      <c r="R1239" s="12">
        <v>26.87</v>
      </c>
      <c r="S1239" s="13">
        <v>1.5</v>
      </c>
      <c r="T1239" s="13">
        <v>2.15</v>
      </c>
      <c r="U1239" s="16">
        <v>43.6</v>
      </c>
      <c r="V1239" s="76">
        <v>38246</v>
      </c>
      <c r="W1239" s="76">
        <v>38667</v>
      </c>
      <c r="X1239" s="76">
        <v>1.1000000000000001</v>
      </c>
      <c r="Y1239" s="15">
        <v>797.6</v>
      </c>
      <c r="Z1239" s="12">
        <v>740.9</v>
      </c>
      <c r="AA1239" s="56">
        <v>-7.11</v>
      </c>
      <c r="AB1239" s="71">
        <v>43373</v>
      </c>
      <c r="AC1239" s="51">
        <v>19.399999999999999</v>
      </c>
      <c r="AD1239" s="45" t="s">
        <v>714</v>
      </c>
    </row>
    <row r="1240" spans="2:30" ht="18" x14ac:dyDescent="0.35">
      <c r="B1240" s="20" t="s">
        <v>1723</v>
      </c>
      <c r="C1240" s="12">
        <v>599.20000000000005</v>
      </c>
      <c r="D1240" s="12">
        <v>734.4</v>
      </c>
      <c r="E1240" s="12">
        <v>22.6</v>
      </c>
      <c r="F1240" s="12">
        <v>220.3</v>
      </c>
      <c r="G1240" s="12">
        <v>252.2</v>
      </c>
      <c r="H1240" s="12">
        <v>14.48</v>
      </c>
      <c r="I1240" s="12">
        <v>33.700000000000003</v>
      </c>
      <c r="J1240" s="12">
        <v>42.4</v>
      </c>
      <c r="K1240" s="12">
        <v>25.82</v>
      </c>
      <c r="L1240" s="12">
        <v>67.2</v>
      </c>
      <c r="M1240" s="12">
        <v>122.7</v>
      </c>
      <c r="N1240" s="12">
        <v>82.59</v>
      </c>
      <c r="O1240" s="12">
        <v>172.3</v>
      </c>
      <c r="P1240" s="12">
        <v>197.6</v>
      </c>
      <c r="Q1240" s="12">
        <v>14.68</v>
      </c>
      <c r="R1240" s="12">
        <v>26.91</v>
      </c>
      <c r="S1240" s="13">
        <v>1.06</v>
      </c>
      <c r="T1240" s="13">
        <v>1.2</v>
      </c>
      <c r="U1240" s="16">
        <v>12.9</v>
      </c>
      <c r="V1240" s="76">
        <v>73718.100000000006</v>
      </c>
      <c r="W1240" s="76">
        <v>85575.5</v>
      </c>
      <c r="X1240" s="76">
        <v>16.079999999999998</v>
      </c>
      <c r="Y1240" s="15">
        <v>162.33500000000001</v>
      </c>
      <c r="Z1240" s="12">
        <v>165.01300000000001</v>
      </c>
      <c r="AA1240" s="56">
        <v>1.65</v>
      </c>
      <c r="AB1240" s="71">
        <v>43281</v>
      </c>
      <c r="AC1240" s="51">
        <v>19.399999999999999</v>
      </c>
      <c r="AD1240" s="45" t="s">
        <v>739</v>
      </c>
    </row>
    <row r="1241" spans="2:30" ht="18" x14ac:dyDescent="0.35">
      <c r="B1241" s="20" t="s">
        <v>1724</v>
      </c>
      <c r="C1241" s="12">
        <v>171.6</v>
      </c>
      <c r="D1241" s="12">
        <v>171.2</v>
      </c>
      <c r="E1241" s="12">
        <v>-0.2</v>
      </c>
      <c r="F1241" s="12">
        <v>98.8</v>
      </c>
      <c r="G1241" s="12">
        <v>67.099999999999994</v>
      </c>
      <c r="H1241" s="12">
        <v>-32.090000000000003</v>
      </c>
      <c r="I1241" s="12">
        <v>0.6</v>
      </c>
      <c r="J1241" s="12">
        <v>0.5</v>
      </c>
      <c r="K1241" s="12">
        <v>-16.670000000000002</v>
      </c>
      <c r="L1241" s="12">
        <v>44.5</v>
      </c>
      <c r="M1241" s="12">
        <v>23.3</v>
      </c>
      <c r="N1241" s="12">
        <v>-47.64</v>
      </c>
      <c r="O1241" s="12">
        <v>56.4</v>
      </c>
      <c r="P1241" s="12">
        <v>46.2</v>
      </c>
      <c r="Q1241" s="12">
        <v>-18.09</v>
      </c>
      <c r="R1241" s="12">
        <v>26.99</v>
      </c>
      <c r="S1241" s="13">
        <v>0.38</v>
      </c>
      <c r="T1241" s="13">
        <v>0.31</v>
      </c>
      <c r="U1241" s="16">
        <v>-18.5</v>
      </c>
      <c r="V1241" s="76">
        <v>3296.9</v>
      </c>
      <c r="W1241" s="76">
        <v>3594</v>
      </c>
      <c r="X1241" s="76">
        <v>9.01</v>
      </c>
      <c r="Y1241" s="15">
        <v>147.596</v>
      </c>
      <c r="Z1241" s="12">
        <v>148.27099999999999</v>
      </c>
      <c r="AA1241" s="56">
        <v>0.46</v>
      </c>
      <c r="AB1241" s="71">
        <v>43373</v>
      </c>
      <c r="AC1241" s="51">
        <v>28.6</v>
      </c>
      <c r="AD1241" s="45" t="s">
        <v>721</v>
      </c>
    </row>
    <row r="1242" spans="2:30" ht="18" x14ac:dyDescent="0.35">
      <c r="B1242" s="20" t="s">
        <v>425</v>
      </c>
      <c r="C1242" s="12">
        <v>1616.9</v>
      </c>
      <c r="D1242" s="12">
        <v>1527.2</v>
      </c>
      <c r="E1242" s="12">
        <v>-5.5</v>
      </c>
      <c r="F1242" s="12">
        <v>671.1</v>
      </c>
      <c r="G1242" s="12">
        <v>489.1</v>
      </c>
      <c r="H1242" s="12">
        <v>-27.12</v>
      </c>
      <c r="I1242" s="12">
        <v>181.9</v>
      </c>
      <c r="J1242" s="12">
        <v>96.6</v>
      </c>
      <c r="K1242" s="12">
        <v>-46.89</v>
      </c>
      <c r="L1242" s="12">
        <v>12.7</v>
      </c>
      <c r="M1242" s="12">
        <v>5.8</v>
      </c>
      <c r="N1242" s="12">
        <v>-54.33</v>
      </c>
      <c r="O1242" s="12">
        <v>422.7</v>
      </c>
      <c r="P1242" s="12">
        <v>412.4</v>
      </c>
      <c r="Q1242" s="12">
        <v>-2.44</v>
      </c>
      <c r="R1242" s="12">
        <v>27</v>
      </c>
      <c r="S1242" s="13">
        <v>0.76</v>
      </c>
      <c r="T1242" s="13">
        <v>0.79</v>
      </c>
      <c r="U1242" s="16">
        <v>3.6</v>
      </c>
      <c r="V1242" s="76">
        <v>4914</v>
      </c>
      <c r="W1242" s="76">
        <v>4484.3</v>
      </c>
      <c r="X1242" s="76">
        <v>-8.74</v>
      </c>
      <c r="Y1242" s="15">
        <v>553.70000000000005</v>
      </c>
      <c r="Z1242" s="12">
        <v>521.20000000000005</v>
      </c>
      <c r="AA1242" s="56">
        <v>-5.87</v>
      </c>
      <c r="AB1242" s="71">
        <v>43373</v>
      </c>
      <c r="AC1242" s="51">
        <v>10.4</v>
      </c>
      <c r="AD1242" s="45" t="s">
        <v>727</v>
      </c>
    </row>
    <row r="1243" spans="2:30" ht="18" x14ac:dyDescent="0.35">
      <c r="B1243" s="20" t="s">
        <v>276</v>
      </c>
      <c r="C1243" s="12">
        <v>2476</v>
      </c>
      <c r="D1243" s="12">
        <v>2781</v>
      </c>
      <c r="E1243" s="12">
        <v>12.3</v>
      </c>
      <c r="F1243" s="12">
        <v>903</v>
      </c>
      <c r="G1243" s="12">
        <v>967</v>
      </c>
      <c r="H1243" s="12">
        <v>7.09</v>
      </c>
      <c r="I1243" s="12">
        <v>301</v>
      </c>
      <c r="J1243" s="12">
        <v>193</v>
      </c>
      <c r="K1243" s="12">
        <v>-35.880000000000003</v>
      </c>
      <c r="L1243" s="12">
        <v>426</v>
      </c>
      <c r="M1243" s="12">
        <v>558</v>
      </c>
      <c r="N1243" s="12">
        <v>30.99</v>
      </c>
      <c r="O1243" s="12">
        <v>589</v>
      </c>
      <c r="P1243" s="12">
        <v>753</v>
      </c>
      <c r="Q1243" s="12">
        <v>27.84</v>
      </c>
      <c r="R1243" s="12">
        <v>27.08</v>
      </c>
      <c r="S1243" s="13">
        <v>1.59</v>
      </c>
      <c r="T1243" s="13">
        <v>2.2000000000000002</v>
      </c>
      <c r="U1243" s="16">
        <v>38.700000000000003</v>
      </c>
      <c r="V1243" s="76">
        <v>86421</v>
      </c>
      <c r="W1243" s="76">
        <v>94826</v>
      </c>
      <c r="X1243" s="76">
        <v>9.73</v>
      </c>
      <c r="Y1243" s="15">
        <v>371</v>
      </c>
      <c r="Z1243" s="12">
        <v>342</v>
      </c>
      <c r="AA1243" s="56">
        <v>-7.82</v>
      </c>
      <c r="AB1243" s="71">
        <v>43373</v>
      </c>
      <c r="AC1243" s="51">
        <v>8.8000000000000007</v>
      </c>
      <c r="AD1243" s="45" t="s">
        <v>724</v>
      </c>
    </row>
    <row r="1244" spans="2:30" ht="18" x14ac:dyDescent="0.35">
      <c r="B1244" s="20" t="s">
        <v>1725</v>
      </c>
      <c r="C1244" s="12">
        <v>269.89999999999998</v>
      </c>
      <c r="D1244" s="12">
        <v>291.5</v>
      </c>
      <c r="E1244" s="12">
        <v>8</v>
      </c>
      <c r="F1244" s="12">
        <v>95.1</v>
      </c>
      <c r="G1244" s="12">
        <v>114.1</v>
      </c>
      <c r="H1244" s="12">
        <v>19.98</v>
      </c>
      <c r="I1244" s="12">
        <v>26.6</v>
      </c>
      <c r="J1244" s="12">
        <v>22.5</v>
      </c>
      <c r="K1244" s="12">
        <v>-15.41</v>
      </c>
      <c r="L1244" s="12">
        <v>11.4</v>
      </c>
      <c r="M1244" s="12">
        <v>11.7</v>
      </c>
      <c r="N1244" s="12">
        <v>2.63</v>
      </c>
      <c r="O1244" s="12">
        <v>56.8</v>
      </c>
      <c r="P1244" s="12">
        <v>79.5</v>
      </c>
      <c r="Q1244" s="12">
        <v>39.96</v>
      </c>
      <c r="R1244" s="12">
        <v>27.27</v>
      </c>
      <c r="S1244" s="13">
        <v>1.01</v>
      </c>
      <c r="T1244" s="13">
        <v>1.41</v>
      </c>
      <c r="U1244" s="16">
        <v>39.5</v>
      </c>
      <c r="V1244" s="76">
        <v>1161.5999999999999</v>
      </c>
      <c r="W1244" s="76">
        <v>1329.1</v>
      </c>
      <c r="X1244" s="76">
        <v>14.42</v>
      </c>
      <c r="Y1244" s="15">
        <v>56.505000000000003</v>
      </c>
      <c r="Z1244" s="12">
        <v>56.43</v>
      </c>
      <c r="AA1244" s="56">
        <v>-0.13</v>
      </c>
      <c r="AB1244" s="71">
        <v>43373</v>
      </c>
      <c r="AC1244" s="51">
        <v>20</v>
      </c>
      <c r="AD1244" s="45" t="s">
        <v>719</v>
      </c>
    </row>
    <row r="1245" spans="2:30" ht="18" x14ac:dyDescent="0.35">
      <c r="B1245" s="20" t="s">
        <v>1726</v>
      </c>
      <c r="C1245" s="12">
        <v>139.6</v>
      </c>
      <c r="D1245" s="12">
        <v>112</v>
      </c>
      <c r="E1245" s="12">
        <v>-19.8</v>
      </c>
      <c r="F1245" s="12">
        <v>36.1</v>
      </c>
      <c r="G1245" s="12">
        <v>35.9</v>
      </c>
      <c r="H1245" s="12">
        <v>-0.55000000000000004</v>
      </c>
      <c r="I1245" s="12">
        <v>8.5</v>
      </c>
      <c r="J1245" s="12">
        <v>5.3</v>
      </c>
      <c r="K1245" s="12">
        <v>-37.65</v>
      </c>
      <c r="L1245" s="12">
        <v>0</v>
      </c>
      <c r="M1245" s="12">
        <v>0</v>
      </c>
      <c r="N1245" s="12"/>
      <c r="O1245" s="12">
        <v>27.6</v>
      </c>
      <c r="P1245" s="12">
        <v>30.6</v>
      </c>
      <c r="Q1245" s="12">
        <v>10.87</v>
      </c>
      <c r="R1245" s="12">
        <v>27.32</v>
      </c>
      <c r="S1245" s="13">
        <v>0.19</v>
      </c>
      <c r="T1245" s="13">
        <v>0.21</v>
      </c>
      <c r="U1245" s="16">
        <v>10.9</v>
      </c>
      <c r="V1245" s="76">
        <f>W1245</f>
        <v>86.6</v>
      </c>
      <c r="W1245" s="76">
        <v>86.6</v>
      </c>
      <c r="X1245" s="76"/>
      <c r="Y1245" s="15">
        <v>0</v>
      </c>
      <c r="Z1245" s="12">
        <v>0</v>
      </c>
      <c r="AA1245" s="56"/>
      <c r="AB1245" s="71">
        <v>43373</v>
      </c>
      <c r="AC1245" s="51">
        <v>25</v>
      </c>
      <c r="AD1245" s="45" t="s">
        <v>702</v>
      </c>
    </row>
    <row r="1246" spans="2:30" ht="18" x14ac:dyDescent="0.35">
      <c r="B1246" s="20" t="s">
        <v>1727</v>
      </c>
      <c r="C1246" s="12">
        <v>454</v>
      </c>
      <c r="D1246" s="12">
        <v>473.6</v>
      </c>
      <c r="E1246" s="12">
        <v>4.3</v>
      </c>
      <c r="F1246" s="12">
        <v>103</v>
      </c>
      <c r="G1246" s="12">
        <v>170.7</v>
      </c>
      <c r="H1246" s="12">
        <v>65.73</v>
      </c>
      <c r="I1246" s="12">
        <v>-119.8</v>
      </c>
      <c r="J1246" s="12">
        <v>41.3</v>
      </c>
      <c r="K1246" s="12">
        <v>134.47</v>
      </c>
      <c r="L1246" s="12">
        <v>176.7</v>
      </c>
      <c r="M1246" s="12">
        <v>213.9</v>
      </c>
      <c r="N1246" s="12">
        <v>21.05</v>
      </c>
      <c r="O1246" s="12">
        <v>222.8</v>
      </c>
      <c r="P1246" s="12">
        <v>129.4</v>
      </c>
      <c r="Q1246" s="12">
        <v>-41.92</v>
      </c>
      <c r="R1246" s="12">
        <v>27.32</v>
      </c>
      <c r="S1246" s="13">
        <v>1.64</v>
      </c>
      <c r="T1246" s="13">
        <v>1.1399999999999999</v>
      </c>
      <c r="U1246" s="16">
        <v>-30.7</v>
      </c>
      <c r="V1246" s="76">
        <v>41884.199999999997</v>
      </c>
      <c r="W1246" s="76">
        <v>42942.1</v>
      </c>
      <c r="X1246" s="76">
        <v>2.5299999999999998</v>
      </c>
      <c r="Y1246" s="15">
        <v>136.126</v>
      </c>
      <c r="Z1246" s="12">
        <v>114.00700000000001</v>
      </c>
      <c r="AA1246" s="56">
        <v>-16.25</v>
      </c>
      <c r="AB1246" s="71">
        <v>43373</v>
      </c>
      <c r="AC1246" s="51">
        <v>19.7</v>
      </c>
      <c r="AD1246" s="45" t="s">
        <v>739</v>
      </c>
    </row>
    <row r="1247" spans="2:30" ht="18" x14ac:dyDescent="0.35">
      <c r="B1247" s="20" t="s">
        <v>89</v>
      </c>
      <c r="C1247" s="12">
        <v>9078</v>
      </c>
      <c r="D1247" s="12">
        <v>8245</v>
      </c>
      <c r="E1247" s="12">
        <v>-9.1999999999999993</v>
      </c>
      <c r="F1247" s="12">
        <v>1884</v>
      </c>
      <c r="G1247" s="12">
        <v>3056</v>
      </c>
      <c r="H1247" s="12">
        <v>62.21</v>
      </c>
      <c r="I1247" s="12">
        <v>230</v>
      </c>
      <c r="J1247" s="12">
        <v>653</v>
      </c>
      <c r="K1247" s="12">
        <v>183.91</v>
      </c>
      <c r="L1247" s="12">
        <v>210</v>
      </c>
      <c r="M1247" s="12">
        <v>209</v>
      </c>
      <c r="N1247" s="12">
        <v>-0.48</v>
      </c>
      <c r="O1247" s="12">
        <v>1447</v>
      </c>
      <c r="P1247" s="12">
        <v>2256</v>
      </c>
      <c r="Q1247" s="12">
        <v>55.91</v>
      </c>
      <c r="R1247" s="12">
        <v>27.36</v>
      </c>
      <c r="S1247" s="13">
        <v>0.34</v>
      </c>
      <c r="T1247" s="13">
        <v>0.53</v>
      </c>
      <c r="U1247" s="16">
        <v>56.8</v>
      </c>
      <c r="V1247" s="76">
        <v>68396</v>
      </c>
      <c r="W1247" s="76">
        <v>68613</v>
      </c>
      <c r="X1247" s="76">
        <v>0.32</v>
      </c>
      <c r="Y1247" s="15">
        <v>4320</v>
      </c>
      <c r="Z1247" s="12">
        <v>4295</v>
      </c>
      <c r="AA1247" s="56">
        <v>-0.57999999999999996</v>
      </c>
      <c r="AB1247" s="71">
        <v>43371</v>
      </c>
      <c r="AC1247" s="51">
        <v>31.6</v>
      </c>
      <c r="AD1247" s="45" t="s">
        <v>708</v>
      </c>
    </row>
    <row r="1248" spans="2:30" ht="18" x14ac:dyDescent="0.35">
      <c r="B1248" s="20" t="s">
        <v>1728</v>
      </c>
      <c r="C1248" s="12">
        <v>4617.3999999999996</v>
      </c>
      <c r="D1248" s="12">
        <v>5381.9</v>
      </c>
      <c r="E1248" s="12">
        <v>16.600000000000001</v>
      </c>
      <c r="F1248" s="12">
        <v>1999.3</v>
      </c>
      <c r="G1248" s="12">
        <v>1862.6</v>
      </c>
      <c r="H1248" s="12">
        <v>-6.84</v>
      </c>
      <c r="I1248" s="12">
        <v>412.1</v>
      </c>
      <c r="J1248" s="12">
        <v>399.2</v>
      </c>
      <c r="K1248" s="12">
        <v>-3.13</v>
      </c>
      <c r="L1248" s="12">
        <v>1724.5</v>
      </c>
      <c r="M1248" s="12">
        <v>2298.9</v>
      </c>
      <c r="N1248" s="12">
        <v>33.31</v>
      </c>
      <c r="O1248" s="12">
        <v>1521.5</v>
      </c>
      <c r="P1248" s="12">
        <v>1476.2</v>
      </c>
      <c r="Q1248" s="12">
        <v>-2.98</v>
      </c>
      <c r="R1248" s="12">
        <v>27.43</v>
      </c>
      <c r="S1248" s="13">
        <v>1.26</v>
      </c>
      <c r="T1248" s="13">
        <v>1.19</v>
      </c>
      <c r="U1248" s="16">
        <v>-5.2</v>
      </c>
      <c r="V1248" s="76">
        <v>641472.80000000005</v>
      </c>
      <c r="W1248" s="76">
        <v>665449.5</v>
      </c>
      <c r="X1248" s="76">
        <v>3.74</v>
      </c>
      <c r="Y1248" s="15">
        <v>1219</v>
      </c>
      <c r="Z1248" s="12">
        <v>1240</v>
      </c>
      <c r="AA1248" s="56">
        <v>1.72</v>
      </c>
      <c r="AB1248" s="71">
        <v>43312</v>
      </c>
      <c r="AC1248" s="51">
        <v>10.3</v>
      </c>
      <c r="AD1248" s="45" t="s">
        <v>739</v>
      </c>
    </row>
    <row r="1249" spans="2:30" ht="18" x14ac:dyDescent="0.35">
      <c r="B1249" s="20" t="s">
        <v>1729</v>
      </c>
      <c r="C1249" s="12">
        <v>143.9</v>
      </c>
      <c r="D1249" s="12">
        <v>153.4</v>
      </c>
      <c r="E1249" s="12">
        <v>6.6</v>
      </c>
      <c r="F1249" s="12">
        <v>52.7</v>
      </c>
      <c r="G1249" s="12">
        <v>59.1</v>
      </c>
      <c r="H1249" s="12">
        <v>12.14</v>
      </c>
      <c r="I1249" s="12">
        <v>0</v>
      </c>
      <c r="J1249" s="12">
        <v>0</v>
      </c>
      <c r="K1249" s="12"/>
      <c r="L1249" s="12">
        <v>15</v>
      </c>
      <c r="M1249" s="12">
        <v>15.8</v>
      </c>
      <c r="N1249" s="12">
        <v>5.33</v>
      </c>
      <c r="O1249" s="12">
        <v>37.299999999999997</v>
      </c>
      <c r="P1249" s="12">
        <v>42.9</v>
      </c>
      <c r="Q1249" s="12">
        <v>15.01</v>
      </c>
      <c r="R1249" s="12">
        <v>27.97</v>
      </c>
      <c r="S1249" s="13">
        <v>0.21</v>
      </c>
      <c r="T1249" s="13">
        <v>0.23</v>
      </c>
      <c r="U1249" s="16">
        <v>11.6</v>
      </c>
      <c r="V1249" s="76">
        <v>1886.1</v>
      </c>
      <c r="W1249" s="76">
        <v>1944.9</v>
      </c>
      <c r="X1249" s="76">
        <v>3.12</v>
      </c>
      <c r="Y1249" s="15">
        <v>181.286</v>
      </c>
      <c r="Z1249" s="12">
        <v>186.916</v>
      </c>
      <c r="AA1249" s="56">
        <v>3.11</v>
      </c>
      <c r="AB1249" s="71">
        <v>43373</v>
      </c>
      <c r="AC1249" s="51">
        <v>36.1</v>
      </c>
      <c r="AD1249" s="45" t="s">
        <v>742</v>
      </c>
    </row>
    <row r="1250" spans="2:30" ht="18" x14ac:dyDescent="0.35">
      <c r="B1250" s="20" t="s">
        <v>1730</v>
      </c>
      <c r="C1250" s="12">
        <v>231.9</v>
      </c>
      <c r="D1250" s="12">
        <v>295.5</v>
      </c>
      <c r="E1250" s="12">
        <v>27.4</v>
      </c>
      <c r="F1250" s="12">
        <v>93.6</v>
      </c>
      <c r="G1250" s="12">
        <v>108.3</v>
      </c>
      <c r="H1250" s="12">
        <v>15.71</v>
      </c>
      <c r="I1250" s="12">
        <v>28.6</v>
      </c>
      <c r="J1250" s="12">
        <v>22.3</v>
      </c>
      <c r="K1250" s="12">
        <v>-22.03</v>
      </c>
      <c r="L1250" s="12">
        <v>41.8</v>
      </c>
      <c r="M1250" s="12">
        <v>76.099999999999994</v>
      </c>
      <c r="N1250" s="12">
        <v>82.06</v>
      </c>
      <c r="O1250" s="12">
        <v>62.7</v>
      </c>
      <c r="P1250" s="12">
        <v>83.5</v>
      </c>
      <c r="Q1250" s="12">
        <v>33.17</v>
      </c>
      <c r="R1250" s="12">
        <v>28.26</v>
      </c>
      <c r="S1250" s="13">
        <v>0.41</v>
      </c>
      <c r="T1250" s="13">
        <v>0.48</v>
      </c>
      <c r="U1250" s="16">
        <v>18</v>
      </c>
      <c r="V1250" s="76">
        <v>26860.9</v>
      </c>
      <c r="W1250" s="76">
        <v>29692</v>
      </c>
      <c r="X1250" s="76">
        <v>10.54</v>
      </c>
      <c r="Y1250" s="15">
        <v>152.96799999999999</v>
      </c>
      <c r="Z1250" s="12">
        <v>172.80199999999999</v>
      </c>
      <c r="AA1250" s="56">
        <v>12.97</v>
      </c>
      <c r="AB1250" s="71">
        <v>43373</v>
      </c>
      <c r="AC1250" s="51">
        <v>12.9</v>
      </c>
      <c r="AD1250" s="45" t="s">
        <v>739</v>
      </c>
    </row>
    <row r="1251" spans="2:30" ht="18" x14ac:dyDescent="0.35">
      <c r="B1251" s="20" t="s">
        <v>1731</v>
      </c>
      <c r="C1251" s="12">
        <v>157.5</v>
      </c>
      <c r="D1251" s="12">
        <v>164.5</v>
      </c>
      <c r="E1251" s="12">
        <v>4.4000000000000004</v>
      </c>
      <c r="F1251" s="12">
        <v>76.8</v>
      </c>
      <c r="G1251" s="12">
        <v>80</v>
      </c>
      <c r="H1251" s="12">
        <v>4.17</v>
      </c>
      <c r="I1251" s="12">
        <v>25</v>
      </c>
      <c r="J1251" s="12">
        <v>21.2</v>
      </c>
      <c r="K1251" s="12">
        <v>-15.2</v>
      </c>
      <c r="L1251" s="12">
        <v>10.6</v>
      </c>
      <c r="M1251" s="12">
        <v>11.9</v>
      </c>
      <c r="N1251" s="12">
        <v>12.26</v>
      </c>
      <c r="O1251" s="12">
        <v>41.2</v>
      </c>
      <c r="P1251" s="12">
        <v>46.9</v>
      </c>
      <c r="Q1251" s="12">
        <v>13.83</v>
      </c>
      <c r="R1251" s="12">
        <v>28.51</v>
      </c>
      <c r="S1251" s="13">
        <v>0.54</v>
      </c>
      <c r="T1251" s="13">
        <v>0.62</v>
      </c>
      <c r="U1251" s="16">
        <v>14.2</v>
      </c>
      <c r="V1251" s="76">
        <v>1722.2</v>
      </c>
      <c r="W1251" s="76">
        <v>1416.7</v>
      </c>
      <c r="X1251" s="76">
        <v>-17.739999999999998</v>
      </c>
      <c r="Y1251" s="15">
        <v>75.778999999999996</v>
      </c>
      <c r="Z1251" s="12">
        <v>75.692999999999998</v>
      </c>
      <c r="AA1251" s="56">
        <v>-0.11</v>
      </c>
      <c r="AB1251" s="71">
        <v>43373</v>
      </c>
      <c r="AC1251" s="51">
        <v>6.9</v>
      </c>
      <c r="AD1251" s="45" t="s">
        <v>765</v>
      </c>
    </row>
    <row r="1252" spans="2:30" ht="18" x14ac:dyDescent="0.35">
      <c r="B1252" s="20" t="s">
        <v>352</v>
      </c>
      <c r="C1252" s="12">
        <v>374.6</v>
      </c>
      <c r="D1252" s="12">
        <v>307.5</v>
      </c>
      <c r="E1252" s="12">
        <v>-17.899999999999999</v>
      </c>
      <c r="F1252" s="12">
        <v>115.8</v>
      </c>
      <c r="G1252" s="12">
        <v>157.69999999999999</v>
      </c>
      <c r="H1252" s="12">
        <v>36.18</v>
      </c>
      <c r="I1252" s="12">
        <v>0</v>
      </c>
      <c r="J1252" s="12">
        <v>0</v>
      </c>
      <c r="K1252" s="12"/>
      <c r="L1252" s="12">
        <v>70</v>
      </c>
      <c r="M1252" s="12">
        <v>58.2</v>
      </c>
      <c r="N1252" s="12">
        <v>-16.86</v>
      </c>
      <c r="O1252" s="12">
        <v>38.9</v>
      </c>
      <c r="P1252" s="12">
        <v>88.2</v>
      </c>
      <c r="Q1252" s="12">
        <v>126.74</v>
      </c>
      <c r="R1252" s="12">
        <v>28.68</v>
      </c>
      <c r="S1252" s="13">
        <v>0.4</v>
      </c>
      <c r="T1252" s="13">
        <v>1.03</v>
      </c>
      <c r="U1252" s="16">
        <v>159.30000000000001</v>
      </c>
      <c r="V1252" s="76">
        <v>7990.1</v>
      </c>
      <c r="W1252" s="76">
        <v>6939.1</v>
      </c>
      <c r="X1252" s="76">
        <v>-13.15</v>
      </c>
      <c r="Y1252" s="15">
        <v>102.57</v>
      </c>
      <c r="Z1252" s="12">
        <v>90.427999999999997</v>
      </c>
      <c r="AA1252" s="56">
        <v>-11.84</v>
      </c>
      <c r="AB1252" s="71">
        <v>43373</v>
      </c>
      <c r="AC1252" s="51">
        <v>25.7</v>
      </c>
      <c r="AD1252" s="45" t="s">
        <v>721</v>
      </c>
    </row>
    <row r="1253" spans="2:30" ht="18" x14ac:dyDescent="0.35">
      <c r="B1253" s="20" t="s">
        <v>1732</v>
      </c>
      <c r="C1253" s="12">
        <v>980</v>
      </c>
      <c r="D1253" s="12">
        <v>1712</v>
      </c>
      <c r="E1253" s="12">
        <v>74.7</v>
      </c>
      <c r="F1253" s="12">
        <v>295</v>
      </c>
      <c r="G1253" s="12">
        <v>653</v>
      </c>
      <c r="H1253" s="12">
        <v>121.36</v>
      </c>
      <c r="I1253" s="12">
        <v>1</v>
      </c>
      <c r="J1253" s="12">
        <v>3</v>
      </c>
      <c r="K1253" s="12">
        <v>200</v>
      </c>
      <c r="L1253" s="12">
        <v>77</v>
      </c>
      <c r="M1253" s="12">
        <v>134</v>
      </c>
      <c r="N1253" s="12">
        <v>74.03</v>
      </c>
      <c r="O1253" s="12">
        <v>114</v>
      </c>
      <c r="P1253" s="12">
        <v>491</v>
      </c>
      <c r="Q1253" s="12">
        <v>330.7</v>
      </c>
      <c r="R1253" s="12">
        <v>28.68</v>
      </c>
      <c r="S1253" s="13">
        <v>0.28999999999999998</v>
      </c>
      <c r="T1253" s="13">
        <v>0.62</v>
      </c>
      <c r="U1253" s="16">
        <v>114.3</v>
      </c>
      <c r="V1253" s="76">
        <v>9297</v>
      </c>
      <c r="W1253" s="76">
        <v>15581</v>
      </c>
      <c r="X1253" s="76">
        <v>67.59</v>
      </c>
      <c r="Y1253" s="15">
        <v>395</v>
      </c>
      <c r="Z1253" s="12">
        <v>794</v>
      </c>
      <c r="AA1253" s="56">
        <v>101.01</v>
      </c>
      <c r="AB1253" s="71">
        <v>43373</v>
      </c>
      <c r="AC1253" s="51">
        <v>15.5</v>
      </c>
      <c r="AD1253" s="45" t="s">
        <v>711</v>
      </c>
    </row>
    <row r="1254" spans="2:30" ht="18" x14ac:dyDescent="0.35">
      <c r="B1254" s="20" t="s">
        <v>405</v>
      </c>
      <c r="C1254" s="12">
        <v>1062.9000000000001</v>
      </c>
      <c r="D1254" s="12">
        <v>1080.8</v>
      </c>
      <c r="E1254" s="12">
        <v>1.7</v>
      </c>
      <c r="F1254" s="12">
        <v>514.29999999999995</v>
      </c>
      <c r="G1254" s="12">
        <v>458.8</v>
      </c>
      <c r="H1254" s="12">
        <v>-10.79</v>
      </c>
      <c r="I1254" s="12">
        <v>146.1</v>
      </c>
      <c r="J1254" s="12">
        <v>100.8</v>
      </c>
      <c r="K1254" s="12">
        <v>-31.01</v>
      </c>
      <c r="L1254" s="12">
        <v>48.5</v>
      </c>
      <c r="M1254" s="12">
        <v>46</v>
      </c>
      <c r="N1254" s="12">
        <v>-5.15</v>
      </c>
      <c r="O1254" s="12">
        <v>317.3</v>
      </c>
      <c r="P1254" s="12">
        <v>310.2</v>
      </c>
      <c r="Q1254" s="12">
        <v>-2.2400000000000002</v>
      </c>
      <c r="R1254" s="12">
        <v>28.7</v>
      </c>
      <c r="S1254" s="13">
        <v>1.64</v>
      </c>
      <c r="T1254" s="13">
        <v>1.6</v>
      </c>
      <c r="U1254" s="16">
        <v>-2.4</v>
      </c>
      <c r="V1254" s="76">
        <v>8674</v>
      </c>
      <c r="W1254" s="76">
        <v>8039</v>
      </c>
      <c r="X1254" s="76">
        <v>-7.32</v>
      </c>
      <c r="Y1254" s="15">
        <v>194.1</v>
      </c>
      <c r="Z1254" s="12">
        <v>194.5</v>
      </c>
      <c r="AA1254" s="56">
        <v>0.21</v>
      </c>
      <c r="AB1254" s="71">
        <v>43373</v>
      </c>
      <c r="AC1254" s="51">
        <v>35.5</v>
      </c>
      <c r="AD1254" s="45" t="s">
        <v>703</v>
      </c>
    </row>
    <row r="1255" spans="2:30" ht="18" x14ac:dyDescent="0.35">
      <c r="B1255" s="20" t="s">
        <v>1733</v>
      </c>
      <c r="C1255" s="12">
        <v>297.7</v>
      </c>
      <c r="D1255" s="12">
        <v>343.9</v>
      </c>
      <c r="E1255" s="12">
        <v>15.5</v>
      </c>
      <c r="F1255" s="12">
        <v>152.69999999999999</v>
      </c>
      <c r="G1255" s="12">
        <v>128</v>
      </c>
      <c r="H1255" s="12">
        <v>-16.18</v>
      </c>
      <c r="I1255" s="12">
        <v>54.7</v>
      </c>
      <c r="J1255" s="12">
        <v>18.899999999999999</v>
      </c>
      <c r="K1255" s="12">
        <v>-65.45</v>
      </c>
      <c r="L1255" s="12">
        <v>35.1</v>
      </c>
      <c r="M1255" s="12">
        <v>52.3</v>
      </c>
      <c r="N1255" s="12">
        <v>49</v>
      </c>
      <c r="O1255" s="12">
        <v>95.4</v>
      </c>
      <c r="P1255" s="12">
        <v>99.3</v>
      </c>
      <c r="Q1255" s="12">
        <v>4.09</v>
      </c>
      <c r="R1255" s="12">
        <v>28.87</v>
      </c>
      <c r="S1255" s="13">
        <v>0.78</v>
      </c>
      <c r="T1255" s="13">
        <v>0.84</v>
      </c>
      <c r="U1255" s="16">
        <v>7.3</v>
      </c>
      <c r="V1255" s="76">
        <v>28645</v>
      </c>
      <c r="W1255" s="76">
        <v>29035</v>
      </c>
      <c r="X1255" s="76">
        <v>1.36</v>
      </c>
      <c r="Y1255" s="15">
        <v>121.81399999999999</v>
      </c>
      <c r="Z1255" s="12">
        <v>118.095</v>
      </c>
      <c r="AA1255" s="56">
        <v>-3.05</v>
      </c>
      <c r="AB1255" s="71">
        <v>43373</v>
      </c>
      <c r="AC1255" s="51">
        <v>11.6</v>
      </c>
      <c r="AD1255" s="45" t="s">
        <v>739</v>
      </c>
    </row>
    <row r="1256" spans="2:30" ht="18" x14ac:dyDescent="0.35">
      <c r="B1256" s="20" t="s">
        <v>101</v>
      </c>
      <c r="C1256" s="12">
        <v>6729</v>
      </c>
      <c r="D1256" s="12">
        <v>6837</v>
      </c>
      <c r="E1256" s="12">
        <v>1.6</v>
      </c>
      <c r="F1256" s="12">
        <v>2644</v>
      </c>
      <c r="G1256" s="12">
        <v>2608</v>
      </c>
      <c r="H1256" s="12">
        <v>-1.36</v>
      </c>
      <c r="I1256" s="12">
        <v>777</v>
      </c>
      <c r="J1256" s="12">
        <v>624</v>
      </c>
      <c r="K1256" s="12">
        <v>-19.690000000000001</v>
      </c>
      <c r="L1256" s="12">
        <v>0</v>
      </c>
      <c r="M1256" s="12">
        <v>0</v>
      </c>
      <c r="N1256" s="12"/>
      <c r="O1256" s="12">
        <v>1864</v>
      </c>
      <c r="P1256" s="12">
        <v>1981</v>
      </c>
      <c r="Q1256" s="12">
        <v>6.28</v>
      </c>
      <c r="R1256" s="12">
        <v>28.97</v>
      </c>
      <c r="S1256" s="13">
        <v>0.97</v>
      </c>
      <c r="T1256" s="13">
        <v>1.05</v>
      </c>
      <c r="U1256" s="16">
        <v>8.1</v>
      </c>
      <c r="V1256" s="76">
        <v>31994</v>
      </c>
      <c r="W1256" s="76">
        <v>28459</v>
      </c>
      <c r="X1256" s="76">
        <v>-11.05</v>
      </c>
      <c r="Y1256" s="15">
        <v>1915</v>
      </c>
      <c r="Z1256" s="12">
        <v>1883</v>
      </c>
      <c r="AA1256" s="56">
        <v>-1.67</v>
      </c>
      <c r="AB1256" s="71">
        <v>43373</v>
      </c>
      <c r="AC1256" s="51">
        <v>13.7</v>
      </c>
      <c r="AD1256" s="45" t="s">
        <v>728</v>
      </c>
    </row>
    <row r="1257" spans="2:30" ht="18" x14ac:dyDescent="0.35">
      <c r="B1257" s="20" t="s">
        <v>404</v>
      </c>
      <c r="C1257" s="12">
        <v>2569.5</v>
      </c>
      <c r="D1257" s="12">
        <v>2796.2</v>
      </c>
      <c r="E1257" s="12">
        <v>8.8000000000000007</v>
      </c>
      <c r="F1257" s="12">
        <v>826.7</v>
      </c>
      <c r="G1257" s="12">
        <v>895.5</v>
      </c>
      <c r="H1257" s="12">
        <v>8.32</v>
      </c>
      <c r="I1257" s="12">
        <v>0</v>
      </c>
      <c r="J1257" s="12">
        <v>0</v>
      </c>
      <c r="K1257" s="12"/>
      <c r="L1257" s="12">
        <v>73.8</v>
      </c>
      <c r="M1257" s="12">
        <v>85.1</v>
      </c>
      <c r="N1257" s="12">
        <v>15.31</v>
      </c>
      <c r="O1257" s="12">
        <v>752.8</v>
      </c>
      <c r="P1257" s="12">
        <v>810.4</v>
      </c>
      <c r="Q1257" s="12">
        <v>7.65</v>
      </c>
      <c r="R1257" s="12">
        <v>28.98</v>
      </c>
      <c r="S1257" s="13">
        <v>3.49</v>
      </c>
      <c r="T1257" s="13">
        <v>3.86</v>
      </c>
      <c r="U1257" s="16">
        <v>10.7</v>
      </c>
      <c r="V1257" s="76">
        <v>11663.8</v>
      </c>
      <c r="W1257" s="76">
        <v>15755.4</v>
      </c>
      <c r="X1257" s="76">
        <v>35.08</v>
      </c>
      <c r="Y1257" s="15">
        <v>215.82400000000001</v>
      </c>
      <c r="Z1257" s="12">
        <v>209.928</v>
      </c>
      <c r="AA1257" s="56">
        <v>-2.73</v>
      </c>
      <c r="AB1257" s="71">
        <v>43373</v>
      </c>
      <c r="AC1257" s="51">
        <v>13.1</v>
      </c>
      <c r="AD1257" s="45" t="s">
        <v>719</v>
      </c>
    </row>
    <row r="1258" spans="2:30" ht="18" x14ac:dyDescent="0.35">
      <c r="B1258" s="20" t="s">
        <v>1734</v>
      </c>
      <c r="C1258" s="12">
        <v>135.6</v>
      </c>
      <c r="D1258" s="12">
        <v>141.5</v>
      </c>
      <c r="E1258" s="12">
        <v>4.4000000000000004</v>
      </c>
      <c r="F1258" s="12">
        <v>52</v>
      </c>
      <c r="G1258" s="12">
        <v>59.2</v>
      </c>
      <c r="H1258" s="12">
        <v>13.85</v>
      </c>
      <c r="I1258" s="12">
        <v>0</v>
      </c>
      <c r="J1258" s="12">
        <v>0</v>
      </c>
      <c r="K1258" s="12"/>
      <c r="L1258" s="12">
        <v>16.3</v>
      </c>
      <c r="M1258" s="12">
        <v>17.899999999999999</v>
      </c>
      <c r="N1258" s="12">
        <v>9.82</v>
      </c>
      <c r="O1258" s="12">
        <v>35.5</v>
      </c>
      <c r="P1258" s="12">
        <v>41.1</v>
      </c>
      <c r="Q1258" s="12">
        <v>15.77</v>
      </c>
      <c r="R1258" s="12">
        <v>29.05</v>
      </c>
      <c r="S1258" s="13">
        <v>0.76</v>
      </c>
      <c r="T1258" s="13">
        <v>0.88</v>
      </c>
      <c r="U1258" s="16">
        <v>15.6</v>
      </c>
      <c r="V1258" s="76">
        <v>1842.2</v>
      </c>
      <c r="W1258" s="76">
        <v>1859.8</v>
      </c>
      <c r="X1258" s="76">
        <v>0.96</v>
      </c>
      <c r="Y1258" s="15">
        <v>46.52</v>
      </c>
      <c r="Z1258" s="12">
        <v>46.628</v>
      </c>
      <c r="AA1258" s="56">
        <v>0.23</v>
      </c>
      <c r="AB1258" s="71">
        <v>43373</v>
      </c>
      <c r="AC1258" s="51">
        <v>32.799999999999997</v>
      </c>
      <c r="AD1258" s="45" t="s">
        <v>742</v>
      </c>
    </row>
    <row r="1259" spans="2:30" ht="18" x14ac:dyDescent="0.35">
      <c r="B1259" s="20" t="s">
        <v>668</v>
      </c>
      <c r="C1259" s="12">
        <v>577.9</v>
      </c>
      <c r="D1259" s="12">
        <v>619.6</v>
      </c>
      <c r="E1259" s="12">
        <v>7.2</v>
      </c>
      <c r="F1259" s="12">
        <v>327.5</v>
      </c>
      <c r="G1259" s="12">
        <v>237.6</v>
      </c>
      <c r="H1259" s="12">
        <v>-27.45</v>
      </c>
      <c r="I1259" s="12">
        <v>124.7</v>
      </c>
      <c r="J1259" s="12">
        <v>57.1</v>
      </c>
      <c r="K1259" s="12">
        <v>-54.21</v>
      </c>
      <c r="L1259" s="12">
        <v>0</v>
      </c>
      <c r="M1259" s="12">
        <v>0</v>
      </c>
      <c r="N1259" s="12"/>
      <c r="O1259" s="12">
        <v>202.8</v>
      </c>
      <c r="P1259" s="12">
        <v>180.4</v>
      </c>
      <c r="Q1259" s="12">
        <v>-11.05</v>
      </c>
      <c r="R1259" s="12">
        <v>29.12</v>
      </c>
      <c r="S1259" s="13">
        <v>2.1800000000000002</v>
      </c>
      <c r="T1259" s="13">
        <v>1.96</v>
      </c>
      <c r="U1259" s="16">
        <v>-10.199999999999999</v>
      </c>
      <c r="V1259" s="76">
        <v>7899.9</v>
      </c>
      <c r="W1259" s="76">
        <v>7888.6</v>
      </c>
      <c r="X1259" s="76">
        <v>-0.14000000000000001</v>
      </c>
      <c r="Y1259" s="15">
        <v>93.001000000000005</v>
      </c>
      <c r="Z1259" s="12">
        <v>92.081000000000003</v>
      </c>
      <c r="AA1259" s="56">
        <v>-0.99</v>
      </c>
      <c r="AB1259" s="71">
        <v>43373</v>
      </c>
      <c r="AC1259" s="51">
        <v>25.3</v>
      </c>
      <c r="AD1259" s="45" t="s">
        <v>705</v>
      </c>
    </row>
    <row r="1260" spans="2:30" ht="18" x14ac:dyDescent="0.35">
      <c r="B1260" s="20" t="s">
        <v>1735</v>
      </c>
      <c r="C1260" s="12">
        <v>257.60000000000002</v>
      </c>
      <c r="D1260" s="12">
        <v>287.2</v>
      </c>
      <c r="E1260" s="12">
        <v>11.5</v>
      </c>
      <c r="F1260" s="12">
        <v>93.8</v>
      </c>
      <c r="G1260" s="12">
        <v>116.9</v>
      </c>
      <c r="H1260" s="12">
        <v>24.63</v>
      </c>
      <c r="I1260" s="12">
        <v>30.7</v>
      </c>
      <c r="J1260" s="12">
        <v>28</v>
      </c>
      <c r="K1260" s="12">
        <v>-8.7899999999999991</v>
      </c>
      <c r="L1260" s="12">
        <v>23.5</v>
      </c>
      <c r="M1260" s="12">
        <v>38.1</v>
      </c>
      <c r="N1260" s="12">
        <v>62.13</v>
      </c>
      <c r="O1260" s="12">
        <v>48.3</v>
      </c>
      <c r="P1260" s="12">
        <v>83.7</v>
      </c>
      <c r="Q1260" s="12">
        <v>73.290000000000006</v>
      </c>
      <c r="R1260" s="12">
        <v>29.14</v>
      </c>
      <c r="S1260" s="13">
        <v>0.28999999999999998</v>
      </c>
      <c r="T1260" s="13">
        <v>0.51</v>
      </c>
      <c r="U1260" s="16">
        <v>77.3</v>
      </c>
      <c r="V1260" s="76">
        <v>20428.400000000001</v>
      </c>
      <c r="W1260" s="76">
        <v>20397.900000000001</v>
      </c>
      <c r="X1260" s="76">
        <v>-0.15</v>
      </c>
      <c r="Y1260" s="15">
        <v>169.24</v>
      </c>
      <c r="Z1260" s="12">
        <v>165.53299999999999</v>
      </c>
      <c r="AA1260" s="56">
        <v>-2.19</v>
      </c>
      <c r="AB1260" s="71">
        <v>43373</v>
      </c>
      <c r="AC1260" s="51">
        <v>21.1</v>
      </c>
      <c r="AD1260" s="45" t="s">
        <v>739</v>
      </c>
    </row>
    <row r="1261" spans="2:30" ht="18" x14ac:dyDescent="0.35">
      <c r="B1261" s="20" t="s">
        <v>1736</v>
      </c>
      <c r="C1261" s="12">
        <v>3021.1</v>
      </c>
      <c r="D1261" s="12">
        <v>3843.8</v>
      </c>
      <c r="E1261" s="12">
        <v>27.2</v>
      </c>
      <c r="F1261" s="12">
        <v>1354</v>
      </c>
      <c r="G1261" s="12">
        <v>1493.6</v>
      </c>
      <c r="H1261" s="12">
        <v>10.31</v>
      </c>
      <c r="I1261" s="12">
        <v>307.2</v>
      </c>
      <c r="J1261" s="12">
        <v>334.3</v>
      </c>
      <c r="K1261" s="12">
        <v>8.82</v>
      </c>
      <c r="L1261" s="12">
        <v>1109.4000000000001</v>
      </c>
      <c r="M1261" s="12">
        <v>1876.2</v>
      </c>
      <c r="N1261" s="12">
        <v>69.12</v>
      </c>
      <c r="O1261" s="12">
        <v>1009.8</v>
      </c>
      <c r="P1261" s="12">
        <v>1121.5</v>
      </c>
      <c r="Q1261" s="12">
        <v>11.06</v>
      </c>
      <c r="R1261" s="12">
        <v>29.18</v>
      </c>
      <c r="S1261" s="13">
        <v>1.55</v>
      </c>
      <c r="T1261" s="13">
        <v>1.75</v>
      </c>
      <c r="U1261" s="16">
        <v>13</v>
      </c>
      <c r="V1261" s="76">
        <v>502404.3</v>
      </c>
      <c r="W1261" s="76">
        <v>543822.6</v>
      </c>
      <c r="X1261" s="76">
        <v>8.24</v>
      </c>
      <c r="Y1261" s="15">
        <v>651.59900000000005</v>
      </c>
      <c r="Z1261" s="12">
        <v>640.4</v>
      </c>
      <c r="AA1261" s="56">
        <v>-1.72</v>
      </c>
      <c r="AB1261" s="71">
        <v>43312</v>
      </c>
      <c r="AC1261" s="51">
        <v>12.1</v>
      </c>
      <c r="AD1261" s="45" t="s">
        <v>739</v>
      </c>
    </row>
    <row r="1262" spans="2:30" ht="18" x14ac:dyDescent="0.35">
      <c r="B1262" s="20" t="s">
        <v>534</v>
      </c>
      <c r="C1262" s="12">
        <v>59507</v>
      </c>
      <c r="D1262" s="12">
        <v>63450</v>
      </c>
      <c r="E1262" s="12">
        <v>6.6</v>
      </c>
      <c r="F1262" s="12">
        <v>5630</v>
      </c>
      <c r="G1262" s="12">
        <v>23147</v>
      </c>
      <c r="H1262" s="12">
        <v>311.14</v>
      </c>
      <c r="I1262" s="12">
        <v>1427</v>
      </c>
      <c r="J1262" s="12">
        <v>4440</v>
      </c>
      <c r="K1262" s="12">
        <v>211.14</v>
      </c>
      <c r="L1262" s="12">
        <v>1233</v>
      </c>
      <c r="M1262" s="12">
        <v>896</v>
      </c>
      <c r="N1262" s="12">
        <v>-27.33</v>
      </c>
      <c r="O1262" s="12">
        <v>4067</v>
      </c>
      <c r="P1262" s="12">
        <v>18540</v>
      </c>
      <c r="Q1262" s="12">
        <v>355.86</v>
      </c>
      <c r="R1262" s="12">
        <v>29.22</v>
      </c>
      <c r="S1262" s="13">
        <v>7.05</v>
      </c>
      <c r="T1262" s="13">
        <v>32.14</v>
      </c>
      <c r="U1262" s="16">
        <v>356.1</v>
      </c>
      <c r="V1262" s="76">
        <v>373276</v>
      </c>
      <c r="W1262" s="76">
        <v>360853</v>
      </c>
      <c r="X1262" s="76">
        <v>-3.33</v>
      </c>
      <c r="Y1262" s="15">
        <v>1.649</v>
      </c>
      <c r="Z1262" s="12">
        <v>1.6479999999999999</v>
      </c>
      <c r="AA1262" s="56">
        <v>-0.06</v>
      </c>
      <c r="AB1262" s="71">
        <v>43373</v>
      </c>
      <c r="AC1262" s="51">
        <v>15.5</v>
      </c>
      <c r="AD1262" s="45" t="s">
        <v>698</v>
      </c>
    </row>
    <row r="1263" spans="2:30" ht="18" x14ac:dyDescent="0.35">
      <c r="B1263" s="20" t="s">
        <v>1737</v>
      </c>
      <c r="C1263" s="12">
        <v>3614.1</v>
      </c>
      <c r="D1263" s="12">
        <v>4269.2</v>
      </c>
      <c r="E1263" s="12">
        <v>18.100000000000001</v>
      </c>
      <c r="F1263" s="12">
        <v>1223.0999999999999</v>
      </c>
      <c r="G1263" s="12">
        <v>1670.8</v>
      </c>
      <c r="H1263" s="12">
        <v>36.6</v>
      </c>
      <c r="I1263" s="12">
        <v>272.5</v>
      </c>
      <c r="J1263" s="12">
        <v>419.7</v>
      </c>
      <c r="K1263" s="12">
        <v>54.02</v>
      </c>
      <c r="L1263" s="12">
        <v>1868.2</v>
      </c>
      <c r="M1263" s="12">
        <v>2596.4</v>
      </c>
      <c r="N1263" s="12">
        <v>38.979999999999997</v>
      </c>
      <c r="O1263" s="12">
        <v>947.6</v>
      </c>
      <c r="P1263" s="12">
        <v>1248.0999999999999</v>
      </c>
      <c r="Q1263" s="12">
        <v>31.71</v>
      </c>
      <c r="R1263" s="12">
        <v>29.23</v>
      </c>
      <c r="S1263" s="13">
        <v>0.25</v>
      </c>
      <c r="T1263" s="13">
        <v>0.33</v>
      </c>
      <c r="U1263" s="16">
        <v>31.7</v>
      </c>
      <c r="V1263" s="76">
        <v>861568.2</v>
      </c>
      <c r="W1263" s="76">
        <v>882847.3</v>
      </c>
      <c r="X1263" s="76">
        <v>2.4700000000000002</v>
      </c>
      <c r="Y1263" s="15">
        <v>3837.9430000000002</v>
      </c>
      <c r="Z1263" s="12">
        <v>3836.9929999999999</v>
      </c>
      <c r="AA1263" s="56">
        <v>-0.02</v>
      </c>
      <c r="AB1263" s="71">
        <v>43373</v>
      </c>
      <c r="AC1263" s="51">
        <v>11.5</v>
      </c>
      <c r="AD1263" s="45" t="s">
        <v>727</v>
      </c>
    </row>
    <row r="1264" spans="2:30" ht="18" x14ac:dyDescent="0.35">
      <c r="B1264" s="20" t="s">
        <v>1738</v>
      </c>
      <c r="C1264" s="12">
        <v>87.5</v>
      </c>
      <c r="D1264" s="12">
        <v>198.7</v>
      </c>
      <c r="E1264" s="12">
        <v>127.1</v>
      </c>
      <c r="F1264" s="12">
        <v>9.3000000000000007</v>
      </c>
      <c r="G1264" s="12">
        <v>47.7</v>
      </c>
      <c r="H1264" s="12">
        <v>412.9</v>
      </c>
      <c r="I1264" s="12">
        <v>-4</v>
      </c>
      <c r="J1264" s="12">
        <v>-3.6</v>
      </c>
      <c r="K1264" s="12">
        <v>10</v>
      </c>
      <c r="L1264" s="12">
        <v>0.9</v>
      </c>
      <c r="M1264" s="12">
        <v>3.4</v>
      </c>
      <c r="N1264" s="12">
        <v>277.77999999999997</v>
      </c>
      <c r="O1264" s="12">
        <v>23</v>
      </c>
      <c r="P1264" s="12">
        <v>58.1</v>
      </c>
      <c r="Q1264" s="12">
        <v>152.61000000000001</v>
      </c>
      <c r="R1264" s="12">
        <v>29.24</v>
      </c>
      <c r="S1264" s="13">
        <v>5.35</v>
      </c>
      <c r="T1264" s="13">
        <v>18.27</v>
      </c>
      <c r="U1264" s="16">
        <v>241.3</v>
      </c>
      <c r="V1264" s="76">
        <v>168.3</v>
      </c>
      <c r="W1264" s="76">
        <v>438.8</v>
      </c>
      <c r="X1264" s="76">
        <v>160.72</v>
      </c>
      <c r="Y1264" s="15">
        <v>4.2969999999999997</v>
      </c>
      <c r="Z1264" s="12">
        <v>3.18</v>
      </c>
      <c r="AA1264" s="56">
        <v>-25.99</v>
      </c>
      <c r="AB1264" s="71">
        <v>43373</v>
      </c>
      <c r="AC1264" s="51">
        <v>39.700000000000003</v>
      </c>
      <c r="AD1264" s="45" t="s">
        <v>698</v>
      </c>
    </row>
    <row r="1265" spans="2:30" ht="18" x14ac:dyDescent="0.35">
      <c r="B1265" s="20" t="s">
        <v>1739</v>
      </c>
      <c r="C1265" s="12">
        <v>51.6</v>
      </c>
      <c r="D1265" s="12">
        <v>48.9</v>
      </c>
      <c r="E1265" s="12">
        <v>-5.2</v>
      </c>
      <c r="F1265" s="12">
        <v>21.5</v>
      </c>
      <c r="G1265" s="12">
        <v>20</v>
      </c>
      <c r="H1265" s="12">
        <v>-6.98</v>
      </c>
      <c r="I1265" s="12">
        <v>0.3</v>
      </c>
      <c r="J1265" s="12">
        <v>0.3</v>
      </c>
      <c r="K1265" s="12">
        <v>0</v>
      </c>
      <c r="L1265" s="12">
        <v>0</v>
      </c>
      <c r="M1265" s="12">
        <v>0</v>
      </c>
      <c r="N1265" s="12"/>
      <c r="O1265" s="12">
        <v>15.3</v>
      </c>
      <c r="P1265" s="12">
        <v>14.3</v>
      </c>
      <c r="Q1265" s="12">
        <v>-6.54</v>
      </c>
      <c r="R1265" s="12">
        <v>29.24</v>
      </c>
      <c r="S1265" s="13">
        <v>0.35</v>
      </c>
      <c r="T1265" s="13">
        <v>0.33</v>
      </c>
      <c r="U1265" s="16">
        <v>-7.3</v>
      </c>
      <c r="V1265" s="76">
        <v>1282.4000000000001</v>
      </c>
      <c r="W1265" s="76">
        <v>1345.9</v>
      </c>
      <c r="X1265" s="76">
        <v>4.95</v>
      </c>
      <c r="Y1265" s="15">
        <v>43.783999999999999</v>
      </c>
      <c r="Z1265" s="12">
        <v>43.962000000000003</v>
      </c>
      <c r="AA1265" s="56">
        <v>0.41</v>
      </c>
      <c r="AB1265" s="71">
        <v>43373</v>
      </c>
      <c r="AC1265" s="51">
        <v>37.9</v>
      </c>
      <c r="AD1265" s="45" t="s">
        <v>742</v>
      </c>
    </row>
    <row r="1266" spans="2:30" ht="18" x14ac:dyDescent="0.35">
      <c r="B1266" s="20" t="s">
        <v>494</v>
      </c>
      <c r="C1266" s="12">
        <v>5515</v>
      </c>
      <c r="D1266" s="12">
        <v>5836</v>
      </c>
      <c r="E1266" s="12">
        <v>5.8</v>
      </c>
      <c r="F1266" s="12">
        <v>1417</v>
      </c>
      <c r="G1266" s="12">
        <v>1793</v>
      </c>
      <c r="H1266" s="12">
        <v>26.53</v>
      </c>
      <c r="I1266" s="12">
        <v>39</v>
      </c>
      <c r="J1266" s="12">
        <v>37</v>
      </c>
      <c r="K1266" s="12">
        <v>-5.13</v>
      </c>
      <c r="L1266" s="12">
        <v>49</v>
      </c>
      <c r="M1266" s="12">
        <v>49</v>
      </c>
      <c r="N1266" s="12">
        <v>0</v>
      </c>
      <c r="O1266" s="12">
        <v>1329</v>
      </c>
      <c r="P1266" s="12">
        <v>1707</v>
      </c>
      <c r="Q1266" s="12">
        <v>28.44</v>
      </c>
      <c r="R1266" s="12">
        <v>29.25</v>
      </c>
      <c r="S1266" s="13">
        <v>1.83</v>
      </c>
      <c r="T1266" s="13">
        <v>2.41</v>
      </c>
      <c r="U1266" s="16">
        <v>31.9</v>
      </c>
      <c r="V1266" s="76">
        <v>16471</v>
      </c>
      <c r="W1266" s="76">
        <v>17099</v>
      </c>
      <c r="X1266" s="76">
        <v>3.81</v>
      </c>
      <c r="Y1266" s="15">
        <v>726</v>
      </c>
      <c r="Z1266" s="12">
        <v>707</v>
      </c>
      <c r="AA1266" s="56">
        <v>-2.62</v>
      </c>
      <c r="AB1266" s="71">
        <v>43343</v>
      </c>
      <c r="AC1266" s="51">
        <v>13.4</v>
      </c>
      <c r="AD1266" s="45" t="s">
        <v>719</v>
      </c>
    </row>
    <row r="1267" spans="2:30" ht="18" x14ac:dyDescent="0.35">
      <c r="B1267" s="20" t="s">
        <v>1740</v>
      </c>
      <c r="C1267" s="12">
        <v>226.8</v>
      </c>
      <c r="D1267" s="12">
        <v>285.7</v>
      </c>
      <c r="E1267" s="12">
        <v>26</v>
      </c>
      <c r="F1267" s="12">
        <v>102.6</v>
      </c>
      <c r="G1267" s="12">
        <v>97.7</v>
      </c>
      <c r="H1267" s="12">
        <v>-4.78</v>
      </c>
      <c r="I1267" s="12">
        <v>9.8000000000000007</v>
      </c>
      <c r="J1267" s="12">
        <v>8.3000000000000007</v>
      </c>
      <c r="K1267" s="12">
        <v>-15.31</v>
      </c>
      <c r="L1267" s="12">
        <v>0</v>
      </c>
      <c r="M1267" s="12">
        <v>0</v>
      </c>
      <c r="N1267" s="12"/>
      <c r="O1267" s="12">
        <v>87.7</v>
      </c>
      <c r="P1267" s="12">
        <v>83.6</v>
      </c>
      <c r="Q1267" s="12">
        <v>-4.68</v>
      </c>
      <c r="R1267" s="12">
        <v>29.26</v>
      </c>
      <c r="S1267" s="13">
        <v>0.33</v>
      </c>
      <c r="T1267" s="13">
        <v>0.32</v>
      </c>
      <c r="U1267" s="16">
        <v>-5.8</v>
      </c>
      <c r="V1267" s="76">
        <v>58209.5</v>
      </c>
      <c r="W1267" s="76">
        <v>58300.2</v>
      </c>
      <c r="X1267" s="76">
        <v>0.16</v>
      </c>
      <c r="Y1267" s="15">
        <v>262.43700000000001</v>
      </c>
      <c r="Z1267" s="12">
        <v>265.45600000000002</v>
      </c>
      <c r="AA1267" s="56">
        <v>1.1499999999999999</v>
      </c>
      <c r="AB1267" s="71">
        <v>43373</v>
      </c>
      <c r="AC1267" s="51">
        <v>15.3</v>
      </c>
      <c r="AD1267" s="45" t="s">
        <v>742</v>
      </c>
    </row>
    <row r="1268" spans="2:30" ht="18" x14ac:dyDescent="0.35">
      <c r="B1268" s="20" t="s">
        <v>103</v>
      </c>
      <c r="C1268" s="12">
        <v>306.89999999999998</v>
      </c>
      <c r="D1268" s="12">
        <v>338.1</v>
      </c>
      <c r="E1268" s="12">
        <v>10.199999999999999</v>
      </c>
      <c r="F1268" s="12">
        <v>89.2</v>
      </c>
      <c r="G1268" s="12">
        <v>100.6</v>
      </c>
      <c r="H1268" s="12">
        <v>12.78</v>
      </c>
      <c r="I1268" s="12">
        <v>1.1000000000000001</v>
      </c>
      <c r="J1268" s="12">
        <v>1.3</v>
      </c>
      <c r="K1268" s="12">
        <v>18.18</v>
      </c>
      <c r="L1268" s="12">
        <v>63.7</v>
      </c>
      <c r="M1268" s="12">
        <v>70.099999999999994</v>
      </c>
      <c r="N1268" s="12">
        <v>10.050000000000001</v>
      </c>
      <c r="O1268" s="12">
        <v>87.9</v>
      </c>
      <c r="P1268" s="12">
        <v>99</v>
      </c>
      <c r="Q1268" s="12">
        <v>12.63</v>
      </c>
      <c r="R1268" s="12">
        <v>29.28</v>
      </c>
      <c r="S1268" s="13">
        <v>0.32</v>
      </c>
      <c r="T1268" s="13">
        <v>0.34</v>
      </c>
      <c r="U1268" s="16">
        <v>6.7</v>
      </c>
      <c r="V1268" s="76">
        <v>6347</v>
      </c>
      <c r="W1268" s="76">
        <v>7419.1</v>
      </c>
      <c r="X1268" s="76">
        <v>16.89</v>
      </c>
      <c r="Y1268" s="15">
        <v>276.05099999999999</v>
      </c>
      <c r="Z1268" s="12">
        <v>291.20699999999999</v>
      </c>
      <c r="AA1268" s="56">
        <v>5.49</v>
      </c>
      <c r="AB1268" s="71">
        <v>43373</v>
      </c>
      <c r="AC1268" s="51">
        <v>53.7</v>
      </c>
      <c r="AD1268" s="45" t="s">
        <v>721</v>
      </c>
    </row>
    <row r="1269" spans="2:30" ht="18" x14ac:dyDescent="0.35">
      <c r="B1269" s="20" t="s">
        <v>1741</v>
      </c>
      <c r="C1269" s="12">
        <v>21.9</v>
      </c>
      <c r="D1269" s="12">
        <v>31.4</v>
      </c>
      <c r="E1269" s="12">
        <v>43.4</v>
      </c>
      <c r="F1269" s="12">
        <v>6.9</v>
      </c>
      <c r="G1269" s="12">
        <v>11.1</v>
      </c>
      <c r="H1269" s="12">
        <v>60.87</v>
      </c>
      <c r="I1269" s="12">
        <v>2.6</v>
      </c>
      <c r="J1269" s="12">
        <v>1.5</v>
      </c>
      <c r="K1269" s="12">
        <v>-42.31</v>
      </c>
      <c r="L1269" s="12">
        <v>0.9</v>
      </c>
      <c r="M1269" s="12">
        <v>0.4</v>
      </c>
      <c r="N1269" s="12">
        <v>-55.56</v>
      </c>
      <c r="O1269" s="12">
        <v>3.3</v>
      </c>
      <c r="P1269" s="12">
        <v>9.1999999999999993</v>
      </c>
      <c r="Q1269" s="12">
        <v>178.79</v>
      </c>
      <c r="R1269" s="12">
        <v>29.3</v>
      </c>
      <c r="S1269" s="13">
        <v>0.49</v>
      </c>
      <c r="T1269" s="13">
        <v>1.33</v>
      </c>
      <c r="U1269" s="16">
        <v>173.3</v>
      </c>
      <c r="V1269" s="76">
        <v>177.9</v>
      </c>
      <c r="W1269" s="76">
        <v>126.3</v>
      </c>
      <c r="X1269" s="76">
        <v>-29.01</v>
      </c>
      <c r="Y1269" s="15">
        <v>6.8659999999999997</v>
      </c>
      <c r="Z1269" s="12">
        <v>6.94</v>
      </c>
      <c r="AA1269" s="56">
        <v>1.08</v>
      </c>
      <c r="AB1269" s="71">
        <v>43373</v>
      </c>
      <c r="AC1269" s="51">
        <v>8</v>
      </c>
      <c r="AD1269" s="45" t="s">
        <v>1047</v>
      </c>
    </row>
    <row r="1270" spans="2:30" ht="18" x14ac:dyDescent="0.35">
      <c r="B1270" s="20" t="s">
        <v>1742</v>
      </c>
      <c r="C1270" s="12">
        <v>716.8</v>
      </c>
      <c r="D1270" s="12">
        <v>698.8</v>
      </c>
      <c r="E1270" s="12">
        <v>-2.5</v>
      </c>
      <c r="F1270" s="12">
        <v>301.7</v>
      </c>
      <c r="G1270" s="12">
        <v>274.10000000000002</v>
      </c>
      <c r="H1270" s="12">
        <v>-9.15</v>
      </c>
      <c r="I1270" s="12">
        <v>82.4</v>
      </c>
      <c r="J1270" s="12">
        <v>30.3</v>
      </c>
      <c r="K1270" s="12">
        <v>-63.23</v>
      </c>
      <c r="L1270" s="12">
        <v>35.9</v>
      </c>
      <c r="M1270" s="12">
        <v>38.700000000000003</v>
      </c>
      <c r="N1270" s="12">
        <v>7.8</v>
      </c>
      <c r="O1270" s="12">
        <v>183.4</v>
      </c>
      <c r="P1270" s="12">
        <v>205.1</v>
      </c>
      <c r="Q1270" s="12">
        <v>11.83</v>
      </c>
      <c r="R1270" s="12">
        <v>29.35</v>
      </c>
      <c r="S1270" s="13">
        <v>0.92</v>
      </c>
      <c r="T1270" s="13">
        <v>1.02</v>
      </c>
      <c r="U1270" s="16">
        <v>11.6</v>
      </c>
      <c r="V1270" s="76">
        <v>6846.9</v>
      </c>
      <c r="W1270" s="76">
        <v>6673.4</v>
      </c>
      <c r="X1270" s="76">
        <v>-2.5299999999999998</v>
      </c>
      <c r="Y1270" s="15">
        <v>200.1</v>
      </c>
      <c r="Z1270" s="12">
        <v>200.6</v>
      </c>
      <c r="AA1270" s="56">
        <v>0.25</v>
      </c>
      <c r="AB1270" s="71">
        <v>43373</v>
      </c>
      <c r="AC1270" s="51">
        <v>18.7</v>
      </c>
      <c r="AD1270" s="45" t="s">
        <v>723</v>
      </c>
    </row>
    <row r="1271" spans="2:30" ht="18" x14ac:dyDescent="0.35">
      <c r="B1271" s="20" t="s">
        <v>1743</v>
      </c>
      <c r="C1271" s="12">
        <v>2411.3000000000002</v>
      </c>
      <c r="D1271" s="12">
        <v>2381.9</v>
      </c>
      <c r="E1271" s="12">
        <v>-1.2</v>
      </c>
      <c r="F1271" s="12">
        <v>1464.2</v>
      </c>
      <c r="G1271" s="12">
        <v>1301.9000000000001</v>
      </c>
      <c r="H1271" s="12">
        <v>-11.08</v>
      </c>
      <c r="I1271" s="12">
        <v>141.9</v>
      </c>
      <c r="J1271" s="12">
        <v>90.6</v>
      </c>
      <c r="K1271" s="12">
        <v>-36.15</v>
      </c>
      <c r="L1271" s="12">
        <v>797</v>
      </c>
      <c r="M1271" s="12">
        <v>435.5</v>
      </c>
      <c r="N1271" s="12">
        <v>-45.36</v>
      </c>
      <c r="O1271" s="12">
        <v>461.9</v>
      </c>
      <c r="P1271" s="12">
        <v>700.4</v>
      </c>
      <c r="Q1271" s="12">
        <v>51.63</v>
      </c>
      <c r="R1271" s="12">
        <v>29.41</v>
      </c>
      <c r="S1271" s="13">
        <v>0.53</v>
      </c>
      <c r="T1271" s="13">
        <v>0.77</v>
      </c>
      <c r="U1271" s="16">
        <v>46.2</v>
      </c>
      <c r="V1271" s="76">
        <v>46748.9</v>
      </c>
      <c r="W1271" s="76">
        <v>50010</v>
      </c>
      <c r="X1271" s="76">
        <v>6.98</v>
      </c>
      <c r="Y1271" s="15">
        <v>875</v>
      </c>
      <c r="Z1271" s="12">
        <v>907</v>
      </c>
      <c r="AA1271" s="56">
        <v>3.66</v>
      </c>
      <c r="AB1271" s="71">
        <v>43373</v>
      </c>
      <c r="AC1271" s="51">
        <v>19.100000000000001</v>
      </c>
      <c r="AD1271" s="45" t="s">
        <v>711</v>
      </c>
    </row>
    <row r="1272" spans="2:30" ht="18" x14ac:dyDescent="0.35">
      <c r="B1272" s="20" t="s">
        <v>1744</v>
      </c>
      <c r="C1272" s="12">
        <v>2579.6</v>
      </c>
      <c r="D1272" s="12">
        <v>3438.5</v>
      </c>
      <c r="E1272" s="12">
        <v>33.299999999999997</v>
      </c>
      <c r="F1272" s="12">
        <v>1089.0999999999999</v>
      </c>
      <c r="G1272" s="12">
        <v>1308.7</v>
      </c>
      <c r="H1272" s="12">
        <v>20.16</v>
      </c>
      <c r="I1272" s="12">
        <v>261.10000000000002</v>
      </c>
      <c r="J1272" s="12">
        <v>275.5</v>
      </c>
      <c r="K1272" s="12">
        <v>5.52</v>
      </c>
      <c r="L1272" s="12">
        <v>861.9</v>
      </c>
      <c r="M1272" s="12">
        <v>1493.6</v>
      </c>
      <c r="N1272" s="12">
        <v>73.290000000000006</v>
      </c>
      <c r="O1272" s="12">
        <v>818.1</v>
      </c>
      <c r="P1272" s="12">
        <v>1012.8</v>
      </c>
      <c r="Q1272" s="12">
        <v>23.8</v>
      </c>
      <c r="R1272" s="12">
        <v>29.45</v>
      </c>
      <c r="S1272" s="13">
        <v>1.97</v>
      </c>
      <c r="T1272" s="13">
        <v>2.27</v>
      </c>
      <c r="U1272" s="16">
        <v>15.7</v>
      </c>
      <c r="V1272" s="76">
        <v>400816.7</v>
      </c>
      <c r="W1272" s="76">
        <v>423129.2</v>
      </c>
      <c r="X1272" s="76">
        <v>5.57</v>
      </c>
      <c r="Y1272" s="15">
        <v>416.38499999999999</v>
      </c>
      <c r="Z1272" s="12">
        <v>445.50400000000002</v>
      </c>
      <c r="AA1272" s="56">
        <v>6.99</v>
      </c>
      <c r="AB1272" s="71">
        <v>43312</v>
      </c>
      <c r="AC1272" s="51">
        <v>9.8000000000000007</v>
      </c>
      <c r="AD1272" s="45" t="s">
        <v>739</v>
      </c>
    </row>
    <row r="1273" spans="2:30" ht="18" x14ac:dyDescent="0.35">
      <c r="B1273" s="20" t="s">
        <v>398</v>
      </c>
      <c r="C1273" s="12">
        <v>1264</v>
      </c>
      <c r="D1273" s="12">
        <v>1477</v>
      </c>
      <c r="E1273" s="12">
        <v>16.899999999999999</v>
      </c>
      <c r="F1273" s="12">
        <v>513</v>
      </c>
      <c r="G1273" s="12">
        <v>576</v>
      </c>
      <c r="H1273" s="12">
        <v>12.28</v>
      </c>
      <c r="I1273" s="12">
        <v>165</v>
      </c>
      <c r="J1273" s="12">
        <v>133</v>
      </c>
      <c r="K1273" s="12">
        <v>-19.39</v>
      </c>
      <c r="L1273" s="12">
        <v>202</v>
      </c>
      <c r="M1273" s="12">
        <v>329</v>
      </c>
      <c r="N1273" s="12">
        <v>62.87</v>
      </c>
      <c r="O1273" s="12">
        <v>341</v>
      </c>
      <c r="P1273" s="12">
        <v>436</v>
      </c>
      <c r="Q1273" s="12">
        <v>27.86</v>
      </c>
      <c r="R1273" s="12">
        <v>29.52</v>
      </c>
      <c r="S1273" s="13">
        <v>0.68</v>
      </c>
      <c r="T1273" s="13">
        <v>0.91</v>
      </c>
      <c r="U1273" s="16">
        <v>34.4</v>
      </c>
      <c r="V1273" s="76">
        <v>131247</v>
      </c>
      <c r="W1273" s="76">
        <v>138322</v>
      </c>
      <c r="X1273" s="76">
        <v>5.39</v>
      </c>
      <c r="Y1273" s="15">
        <v>502.15699999999998</v>
      </c>
      <c r="Z1273" s="12">
        <v>477.6</v>
      </c>
      <c r="AA1273" s="56">
        <v>-4.8899999999999997</v>
      </c>
      <c r="AB1273" s="71">
        <v>43373</v>
      </c>
      <c r="AC1273" s="51">
        <v>11.1</v>
      </c>
      <c r="AD1273" s="45" t="s">
        <v>739</v>
      </c>
    </row>
    <row r="1274" spans="2:30" ht="18" x14ac:dyDescent="0.35">
      <c r="B1274" s="20" t="s">
        <v>1745</v>
      </c>
      <c r="C1274" s="12">
        <v>58.2</v>
      </c>
      <c r="D1274" s="12">
        <v>70.7</v>
      </c>
      <c r="E1274" s="12">
        <v>21.5</v>
      </c>
      <c r="F1274" s="12">
        <v>29.1</v>
      </c>
      <c r="G1274" s="12">
        <v>34.4</v>
      </c>
      <c r="H1274" s="12">
        <v>18.21</v>
      </c>
      <c r="I1274" s="12">
        <v>0</v>
      </c>
      <c r="J1274" s="12">
        <v>0</v>
      </c>
      <c r="K1274" s="12"/>
      <c r="L1274" s="12">
        <v>8</v>
      </c>
      <c r="M1274" s="12">
        <v>13.5</v>
      </c>
      <c r="N1274" s="12">
        <v>68.75</v>
      </c>
      <c r="O1274" s="12">
        <v>21.1</v>
      </c>
      <c r="P1274" s="12">
        <v>20.9</v>
      </c>
      <c r="Q1274" s="12">
        <v>-0.95</v>
      </c>
      <c r="R1274" s="12">
        <v>29.56</v>
      </c>
      <c r="S1274" s="13">
        <v>0.71</v>
      </c>
      <c r="T1274" s="13">
        <v>0.64</v>
      </c>
      <c r="U1274" s="16">
        <v>-9.8000000000000007</v>
      </c>
      <c r="V1274" s="76">
        <v>1039.5999999999999</v>
      </c>
      <c r="W1274" s="76">
        <v>1137.8</v>
      </c>
      <c r="X1274" s="76">
        <v>9.4499999999999993</v>
      </c>
      <c r="Y1274" s="15">
        <v>29.693999999999999</v>
      </c>
      <c r="Z1274" s="12">
        <v>32.694000000000003</v>
      </c>
      <c r="AA1274" s="56">
        <v>10.1</v>
      </c>
      <c r="AB1274" s="71">
        <v>43373</v>
      </c>
      <c r="AC1274" s="51">
        <v>7.3</v>
      </c>
      <c r="AD1274" s="45" t="s">
        <v>711</v>
      </c>
    </row>
    <row r="1275" spans="2:30" ht="18" x14ac:dyDescent="0.35">
      <c r="B1275" s="20" t="s">
        <v>1746</v>
      </c>
      <c r="C1275" s="12">
        <v>303.89999999999998</v>
      </c>
      <c r="D1275" s="12">
        <v>289.3</v>
      </c>
      <c r="E1275" s="12">
        <v>-4.8</v>
      </c>
      <c r="F1275" s="12">
        <v>9.6</v>
      </c>
      <c r="G1275" s="12">
        <v>104.6</v>
      </c>
      <c r="H1275" s="12">
        <v>989.58</v>
      </c>
      <c r="I1275" s="12">
        <v>-13</v>
      </c>
      <c r="J1275" s="12">
        <v>0.7</v>
      </c>
      <c r="K1275" s="12">
        <v>105.38</v>
      </c>
      <c r="L1275" s="12">
        <v>12.5</v>
      </c>
      <c r="M1275" s="12">
        <v>12.4</v>
      </c>
      <c r="N1275" s="12">
        <v>-0.8</v>
      </c>
      <c r="O1275" s="12">
        <v>4.5999999999999996</v>
      </c>
      <c r="P1275" s="12">
        <v>85.6</v>
      </c>
      <c r="Q1275" s="12">
        <v>1760.87</v>
      </c>
      <c r="R1275" s="12">
        <v>29.59</v>
      </c>
      <c r="S1275" s="13">
        <v>0.02</v>
      </c>
      <c r="T1275" s="13">
        <v>0.38</v>
      </c>
      <c r="U1275" s="16"/>
      <c r="V1275" s="76">
        <v>1208.2</v>
      </c>
      <c r="W1275" s="76">
        <v>1207.2</v>
      </c>
      <c r="X1275" s="76">
        <v>-0.08</v>
      </c>
      <c r="Y1275" s="15">
        <v>224.142</v>
      </c>
      <c r="Z1275" s="12">
        <v>227.06800000000001</v>
      </c>
      <c r="AA1275" s="56">
        <v>1.31</v>
      </c>
      <c r="AB1275" s="71">
        <v>43373</v>
      </c>
      <c r="AC1275" s="51">
        <v>19</v>
      </c>
      <c r="AD1275" s="45" t="s">
        <v>742</v>
      </c>
    </row>
    <row r="1276" spans="2:30" ht="18" x14ac:dyDescent="0.35">
      <c r="B1276" s="20" t="s">
        <v>1747</v>
      </c>
      <c r="C1276" s="12">
        <v>1932</v>
      </c>
      <c r="D1276" s="12">
        <v>2174</v>
      </c>
      <c r="E1276" s="12">
        <v>12.5</v>
      </c>
      <c r="F1276" s="12">
        <v>501</v>
      </c>
      <c r="G1276" s="12">
        <v>806</v>
      </c>
      <c r="H1276" s="12">
        <v>60.88</v>
      </c>
      <c r="I1276" s="12">
        <v>88</v>
      </c>
      <c r="J1276" s="12">
        <v>128</v>
      </c>
      <c r="K1276" s="12">
        <v>45.45</v>
      </c>
      <c r="L1276" s="12">
        <v>7</v>
      </c>
      <c r="M1276" s="12">
        <v>34</v>
      </c>
      <c r="N1276" s="12">
        <v>385.71</v>
      </c>
      <c r="O1276" s="12">
        <v>406</v>
      </c>
      <c r="P1276" s="12">
        <v>644</v>
      </c>
      <c r="Q1276" s="12">
        <v>58.62</v>
      </c>
      <c r="R1276" s="12">
        <v>29.62</v>
      </c>
      <c r="S1276" s="13">
        <v>0.98</v>
      </c>
      <c r="T1276" s="13">
        <v>1.56</v>
      </c>
      <c r="U1276" s="16">
        <v>58.4</v>
      </c>
      <c r="V1276" s="76">
        <v>8576</v>
      </c>
      <c r="W1276" s="76">
        <v>13017</v>
      </c>
      <c r="X1276" s="76">
        <v>51.78</v>
      </c>
      <c r="Y1276" s="15">
        <v>412.76799999999997</v>
      </c>
      <c r="Z1276" s="12">
        <v>413.286</v>
      </c>
      <c r="AA1276" s="56">
        <v>0.13</v>
      </c>
      <c r="AB1276" s="71">
        <v>43315</v>
      </c>
      <c r="AC1276" s="51">
        <v>24.5</v>
      </c>
      <c r="AD1276" s="45" t="s">
        <v>697</v>
      </c>
    </row>
    <row r="1277" spans="2:30" ht="18" x14ac:dyDescent="0.35">
      <c r="B1277" s="20" t="s">
        <v>1748</v>
      </c>
      <c r="C1277" s="12">
        <v>580.4</v>
      </c>
      <c r="D1277" s="12">
        <v>619.79999999999995</v>
      </c>
      <c r="E1277" s="12">
        <v>6.8</v>
      </c>
      <c r="F1277" s="12">
        <v>325.5</v>
      </c>
      <c r="G1277" s="12">
        <v>286.8</v>
      </c>
      <c r="H1277" s="12">
        <v>-11.89</v>
      </c>
      <c r="I1277" s="12">
        <v>98.7</v>
      </c>
      <c r="J1277" s="12">
        <v>55.3</v>
      </c>
      <c r="K1277" s="12">
        <v>-43.97</v>
      </c>
      <c r="L1277" s="12">
        <v>25.9</v>
      </c>
      <c r="M1277" s="12">
        <v>27.1</v>
      </c>
      <c r="N1277" s="12">
        <v>4.63</v>
      </c>
      <c r="O1277" s="12">
        <v>181.3</v>
      </c>
      <c r="P1277" s="12">
        <v>184.4</v>
      </c>
      <c r="Q1277" s="12">
        <v>1.71</v>
      </c>
      <c r="R1277" s="12">
        <v>29.75</v>
      </c>
      <c r="S1277" s="13">
        <v>2.11</v>
      </c>
      <c r="T1277" s="13">
        <v>2.16</v>
      </c>
      <c r="U1277" s="16">
        <v>2.1</v>
      </c>
      <c r="V1277" s="76">
        <v>3101.3</v>
      </c>
      <c r="W1277" s="76">
        <v>3148.6</v>
      </c>
      <c r="X1277" s="76">
        <v>1.53</v>
      </c>
      <c r="Y1277" s="15">
        <v>85.876000000000005</v>
      </c>
      <c r="Z1277" s="12">
        <v>85.516000000000005</v>
      </c>
      <c r="AA1277" s="56">
        <v>-0.42</v>
      </c>
      <c r="AB1277" s="71">
        <v>43373</v>
      </c>
      <c r="AC1277" s="51">
        <v>25.1</v>
      </c>
      <c r="AD1277" s="45" t="s">
        <v>738</v>
      </c>
    </row>
    <row r="1278" spans="2:30" ht="18" x14ac:dyDescent="0.35">
      <c r="B1278" s="20" t="s">
        <v>1749</v>
      </c>
      <c r="C1278" s="12">
        <v>175.9</v>
      </c>
      <c r="D1278" s="12">
        <v>200.3</v>
      </c>
      <c r="E1278" s="12">
        <v>13.9</v>
      </c>
      <c r="F1278" s="12">
        <v>183.4</v>
      </c>
      <c r="G1278" s="12">
        <v>130.69999999999999</v>
      </c>
      <c r="H1278" s="12">
        <v>-28.74</v>
      </c>
      <c r="I1278" s="12">
        <v>12.6</v>
      </c>
      <c r="J1278" s="12">
        <v>12</v>
      </c>
      <c r="K1278" s="12">
        <v>-4.76</v>
      </c>
      <c r="L1278" s="12">
        <v>0</v>
      </c>
      <c r="M1278" s="12">
        <v>0</v>
      </c>
      <c r="N1278" s="12"/>
      <c r="O1278" s="12">
        <v>15.9</v>
      </c>
      <c r="P1278" s="12">
        <v>59.6</v>
      </c>
      <c r="Q1278" s="12">
        <v>274.83999999999997</v>
      </c>
      <c r="R1278" s="12">
        <v>29.76</v>
      </c>
      <c r="S1278" s="13">
        <v>0.27</v>
      </c>
      <c r="T1278" s="13">
        <v>0.38</v>
      </c>
      <c r="U1278" s="16">
        <v>39.9</v>
      </c>
      <c r="V1278" s="76">
        <v>4168.8999999999996</v>
      </c>
      <c r="W1278" s="76">
        <v>3931.8</v>
      </c>
      <c r="X1278" s="76">
        <v>-5.69</v>
      </c>
      <c r="Y1278" s="15">
        <v>58.192</v>
      </c>
      <c r="Z1278" s="12">
        <v>156.08799999999999</v>
      </c>
      <c r="AA1278" s="56">
        <v>168.23</v>
      </c>
      <c r="AB1278" s="71">
        <v>43373</v>
      </c>
      <c r="AC1278" s="51">
        <v>25.8</v>
      </c>
      <c r="AD1278" s="45" t="s">
        <v>711</v>
      </c>
    </row>
    <row r="1279" spans="2:30" ht="18" x14ac:dyDescent="0.35">
      <c r="B1279" s="20" t="s">
        <v>97</v>
      </c>
      <c r="C1279" s="12">
        <v>7473</v>
      </c>
      <c r="D1279" s="12">
        <v>7504</v>
      </c>
      <c r="E1279" s="12">
        <v>0.4</v>
      </c>
      <c r="F1279" s="12">
        <v>2845</v>
      </c>
      <c r="G1279" s="12">
        <v>3004</v>
      </c>
      <c r="H1279" s="12">
        <v>5.59</v>
      </c>
      <c r="I1279" s="12">
        <v>812</v>
      </c>
      <c r="J1279" s="12">
        <v>691</v>
      </c>
      <c r="K1279" s="12">
        <v>-14.9</v>
      </c>
      <c r="L1279" s="12">
        <v>0</v>
      </c>
      <c r="M1279" s="12">
        <v>0</v>
      </c>
      <c r="N1279" s="12"/>
      <c r="O1279" s="12">
        <v>1966</v>
      </c>
      <c r="P1279" s="12">
        <v>2242</v>
      </c>
      <c r="Q1279" s="12">
        <v>14.04</v>
      </c>
      <c r="R1279" s="12">
        <v>29.88</v>
      </c>
      <c r="S1279" s="13">
        <v>1.27</v>
      </c>
      <c r="T1279" s="13">
        <v>1.44</v>
      </c>
      <c r="U1279" s="16">
        <v>14</v>
      </c>
      <c r="V1279" s="76">
        <v>53358</v>
      </c>
      <c r="W1279" s="76">
        <v>51100</v>
      </c>
      <c r="X1279" s="76">
        <v>-4.2300000000000004</v>
      </c>
      <c r="Y1279" s="15">
        <v>1554</v>
      </c>
      <c r="Z1279" s="12">
        <v>1555</v>
      </c>
      <c r="AA1279" s="56">
        <v>0.06</v>
      </c>
      <c r="AB1279" s="71">
        <v>43373</v>
      </c>
      <c r="AC1279" s="51">
        <v>16</v>
      </c>
      <c r="AD1279" s="45" t="s">
        <v>728</v>
      </c>
    </row>
    <row r="1280" spans="2:30" ht="18" x14ac:dyDescent="0.35">
      <c r="B1280" s="20" t="s">
        <v>670</v>
      </c>
      <c r="C1280" s="12">
        <v>437.6</v>
      </c>
      <c r="D1280" s="12">
        <v>563.29999999999995</v>
      </c>
      <c r="E1280" s="12">
        <v>28.7</v>
      </c>
      <c r="F1280" s="12">
        <v>143</v>
      </c>
      <c r="G1280" s="12">
        <v>190.1</v>
      </c>
      <c r="H1280" s="12">
        <v>32.94</v>
      </c>
      <c r="I1280" s="12">
        <v>8.5</v>
      </c>
      <c r="J1280" s="12">
        <v>20.9</v>
      </c>
      <c r="K1280" s="12">
        <v>145.88</v>
      </c>
      <c r="L1280" s="12">
        <v>0.7</v>
      </c>
      <c r="M1280" s="12">
        <v>0.7</v>
      </c>
      <c r="N1280" s="12">
        <v>0</v>
      </c>
      <c r="O1280" s="12">
        <v>133.5</v>
      </c>
      <c r="P1280" s="12">
        <v>168.4</v>
      </c>
      <c r="Q1280" s="12">
        <v>26.14</v>
      </c>
      <c r="R1280" s="12">
        <v>29.9</v>
      </c>
      <c r="S1280" s="13">
        <v>1.68</v>
      </c>
      <c r="T1280" s="13">
        <v>2.08</v>
      </c>
      <c r="U1280" s="16">
        <v>23.5</v>
      </c>
      <c r="V1280" s="76">
        <v>777.2</v>
      </c>
      <c r="W1280" s="76">
        <v>852.4</v>
      </c>
      <c r="X1280" s="76">
        <v>9.68</v>
      </c>
      <c r="Y1280" s="15">
        <v>79.322000000000003</v>
      </c>
      <c r="Z1280" s="12">
        <v>81.018000000000001</v>
      </c>
      <c r="AA1280" s="56">
        <v>2.14</v>
      </c>
      <c r="AB1280" s="71">
        <v>43373</v>
      </c>
      <c r="AC1280" s="51">
        <v>58</v>
      </c>
      <c r="AD1280" s="45" t="s">
        <v>716</v>
      </c>
    </row>
    <row r="1281" spans="2:30" ht="18" x14ac:dyDescent="0.35">
      <c r="B1281" s="20" t="s">
        <v>1750</v>
      </c>
      <c r="C1281" s="12">
        <v>103.5</v>
      </c>
      <c r="D1281" s="12">
        <v>122.8</v>
      </c>
      <c r="E1281" s="12">
        <v>18.600000000000001</v>
      </c>
      <c r="F1281" s="12">
        <v>54.9</v>
      </c>
      <c r="G1281" s="12">
        <v>49.3</v>
      </c>
      <c r="H1281" s="12">
        <v>-10.199999999999999</v>
      </c>
      <c r="I1281" s="12">
        <v>22.5</v>
      </c>
      <c r="J1281" s="12">
        <v>12.5</v>
      </c>
      <c r="K1281" s="12">
        <v>-44.44</v>
      </c>
      <c r="L1281" s="12">
        <v>23</v>
      </c>
      <c r="M1281" s="12">
        <v>36.5</v>
      </c>
      <c r="N1281" s="12">
        <v>58.7</v>
      </c>
      <c r="O1281" s="12">
        <v>32.299999999999997</v>
      </c>
      <c r="P1281" s="12">
        <v>36.799999999999997</v>
      </c>
      <c r="Q1281" s="12">
        <v>13.93</v>
      </c>
      <c r="R1281" s="12">
        <v>29.97</v>
      </c>
      <c r="S1281" s="13">
        <v>0.5</v>
      </c>
      <c r="T1281" s="13">
        <v>0.57999999999999996</v>
      </c>
      <c r="U1281" s="16">
        <v>16.8</v>
      </c>
      <c r="V1281" s="76">
        <v>7714.9</v>
      </c>
      <c r="W1281" s="76">
        <v>8791.2999999999993</v>
      </c>
      <c r="X1281" s="76">
        <v>13.95</v>
      </c>
      <c r="Y1281" s="15">
        <v>65.045000000000002</v>
      </c>
      <c r="Z1281" s="12">
        <v>63.356999999999999</v>
      </c>
      <c r="AA1281" s="56">
        <v>-2.6</v>
      </c>
      <c r="AB1281" s="71">
        <v>43373</v>
      </c>
      <c r="AC1281" s="51">
        <v>11.5</v>
      </c>
      <c r="AD1281" s="45" t="s">
        <v>739</v>
      </c>
    </row>
    <row r="1282" spans="2:30" ht="18" x14ac:dyDescent="0.35">
      <c r="B1282" s="20" t="s">
        <v>1751</v>
      </c>
      <c r="C1282" s="12">
        <v>46</v>
      </c>
      <c r="D1282" s="12">
        <v>50.1</v>
      </c>
      <c r="E1282" s="12">
        <v>8.9</v>
      </c>
      <c r="F1282" s="12">
        <v>18.2</v>
      </c>
      <c r="G1282" s="12">
        <v>20.100000000000001</v>
      </c>
      <c r="H1282" s="12">
        <v>10.44</v>
      </c>
      <c r="I1282" s="12">
        <v>6.4</v>
      </c>
      <c r="J1282" s="12">
        <v>4.9000000000000004</v>
      </c>
      <c r="K1282" s="12">
        <v>-23.44</v>
      </c>
      <c r="L1282" s="12">
        <v>4</v>
      </c>
      <c r="M1282" s="12">
        <v>6.8</v>
      </c>
      <c r="N1282" s="12">
        <v>70</v>
      </c>
      <c r="O1282" s="12">
        <v>11.8</v>
      </c>
      <c r="P1282" s="12">
        <v>15.2</v>
      </c>
      <c r="Q1282" s="12">
        <v>28.81</v>
      </c>
      <c r="R1282" s="12">
        <v>30.34</v>
      </c>
      <c r="S1282" s="13">
        <v>0.39</v>
      </c>
      <c r="T1282" s="13">
        <v>0.52</v>
      </c>
      <c r="U1282" s="16">
        <v>33.1</v>
      </c>
      <c r="V1282" s="76">
        <v>5059.3999999999996</v>
      </c>
      <c r="W1282" s="76">
        <v>5250.5</v>
      </c>
      <c r="X1282" s="76">
        <v>3.78</v>
      </c>
      <c r="Y1282" s="15">
        <v>30.515000000000001</v>
      </c>
      <c r="Z1282" s="12">
        <v>29.48</v>
      </c>
      <c r="AA1282" s="56">
        <v>-3.39</v>
      </c>
      <c r="AB1282" s="71">
        <v>43373</v>
      </c>
      <c r="AC1282" s="51">
        <v>15.1</v>
      </c>
      <c r="AD1282" s="45" t="s">
        <v>739</v>
      </c>
    </row>
    <row r="1283" spans="2:30" ht="18" x14ac:dyDescent="0.35">
      <c r="B1283" s="20" t="s">
        <v>132</v>
      </c>
      <c r="C1283" s="12">
        <v>242.5</v>
      </c>
      <c r="D1283" s="12">
        <v>242.2</v>
      </c>
      <c r="E1283" s="12">
        <v>-0.1</v>
      </c>
      <c r="F1283" s="12">
        <v>22.1</v>
      </c>
      <c r="G1283" s="12">
        <v>81.7</v>
      </c>
      <c r="H1283" s="12">
        <v>269.68</v>
      </c>
      <c r="I1283" s="12">
        <v>2.9</v>
      </c>
      <c r="J1283" s="12">
        <v>0.5</v>
      </c>
      <c r="K1283" s="12">
        <v>-82.76</v>
      </c>
      <c r="L1283" s="12">
        <v>43.3</v>
      </c>
      <c r="M1283" s="12">
        <v>44.9</v>
      </c>
      <c r="N1283" s="12">
        <v>3.7</v>
      </c>
      <c r="O1283" s="12">
        <v>17.3</v>
      </c>
      <c r="P1283" s="12">
        <v>73.8</v>
      </c>
      <c r="Q1283" s="12">
        <v>326.58999999999997</v>
      </c>
      <c r="R1283" s="12">
        <v>30.47</v>
      </c>
      <c r="S1283" s="13">
        <v>0.12</v>
      </c>
      <c r="T1283" s="13">
        <v>0.52</v>
      </c>
      <c r="U1283" s="16">
        <v>326.5</v>
      </c>
      <c r="V1283" s="76">
        <v>5860.6</v>
      </c>
      <c r="W1283" s="76">
        <v>5966.3</v>
      </c>
      <c r="X1283" s="76">
        <v>1.8</v>
      </c>
      <c r="Y1283" s="15">
        <v>141.31</v>
      </c>
      <c r="Z1283" s="12">
        <v>141.196</v>
      </c>
      <c r="AA1283" s="56">
        <v>-0.08</v>
      </c>
      <c r="AB1283" s="71">
        <v>43373</v>
      </c>
      <c r="AC1283" s="51">
        <v>73</v>
      </c>
      <c r="AD1283" s="45" t="s">
        <v>721</v>
      </c>
    </row>
    <row r="1284" spans="2:30" ht="18" x14ac:dyDescent="0.35">
      <c r="B1284" s="20" t="s">
        <v>280</v>
      </c>
      <c r="C1284" s="12">
        <v>5754.6</v>
      </c>
      <c r="D1284" s="12">
        <v>5369.4</v>
      </c>
      <c r="E1284" s="12">
        <v>-6.7</v>
      </c>
      <c r="F1284" s="12">
        <v>3056.2</v>
      </c>
      <c r="G1284" s="12">
        <v>2408.8000000000002</v>
      </c>
      <c r="H1284" s="12">
        <v>-21.18</v>
      </c>
      <c r="I1284" s="12">
        <v>935.8</v>
      </c>
      <c r="J1284" s="12">
        <v>521.4</v>
      </c>
      <c r="K1284" s="12">
        <v>-44.28</v>
      </c>
      <c r="L1284" s="12">
        <v>236.7</v>
      </c>
      <c r="M1284" s="12">
        <v>250.1</v>
      </c>
      <c r="N1284" s="12">
        <v>5.66</v>
      </c>
      <c r="O1284" s="12">
        <v>1883.7</v>
      </c>
      <c r="P1284" s="12">
        <v>1637.3</v>
      </c>
      <c r="Q1284" s="12">
        <v>-13.08</v>
      </c>
      <c r="R1284" s="12">
        <v>30.49</v>
      </c>
      <c r="S1284" s="13">
        <v>2.3199999999999998</v>
      </c>
      <c r="T1284" s="13">
        <v>2.1</v>
      </c>
      <c r="U1284" s="16">
        <v>-9.3000000000000007</v>
      </c>
      <c r="V1284" s="76">
        <v>36037.199999999997</v>
      </c>
      <c r="W1284" s="76">
        <v>40846.300000000003</v>
      </c>
      <c r="X1284" s="76">
        <v>13.34</v>
      </c>
      <c r="Y1284" s="15">
        <v>813.5</v>
      </c>
      <c r="Z1284" s="12">
        <v>779.6</v>
      </c>
      <c r="AA1284" s="56">
        <v>-4.17</v>
      </c>
      <c r="AB1284" s="71">
        <v>43373</v>
      </c>
      <c r="AC1284" s="51">
        <v>24.5</v>
      </c>
      <c r="AD1284" s="45" t="s">
        <v>692</v>
      </c>
    </row>
    <row r="1285" spans="2:30" ht="18" x14ac:dyDescent="0.35">
      <c r="B1285" s="20" t="s">
        <v>1752</v>
      </c>
      <c r="C1285" s="12">
        <v>68.7</v>
      </c>
      <c r="D1285" s="12">
        <v>75.3</v>
      </c>
      <c r="E1285" s="12">
        <v>9.6</v>
      </c>
      <c r="F1285" s="12">
        <v>24.7</v>
      </c>
      <c r="G1285" s="12">
        <v>31.8</v>
      </c>
      <c r="H1285" s="12">
        <v>28.74</v>
      </c>
      <c r="I1285" s="12">
        <v>0</v>
      </c>
      <c r="J1285" s="12">
        <v>0</v>
      </c>
      <c r="K1285" s="12"/>
      <c r="L1285" s="12">
        <v>8.6999999999999993</v>
      </c>
      <c r="M1285" s="12">
        <v>8.8000000000000007</v>
      </c>
      <c r="N1285" s="12">
        <v>1.1499999999999999</v>
      </c>
      <c r="O1285" s="12">
        <v>15.9</v>
      </c>
      <c r="P1285" s="12">
        <v>23</v>
      </c>
      <c r="Q1285" s="12">
        <v>44.65</v>
      </c>
      <c r="R1285" s="12">
        <v>30.54</v>
      </c>
      <c r="S1285" s="13">
        <v>0.46</v>
      </c>
      <c r="T1285" s="13">
        <v>0.64</v>
      </c>
      <c r="U1285" s="16">
        <v>38.799999999999997</v>
      </c>
      <c r="V1285" s="76">
        <v>1172.0999999999999</v>
      </c>
      <c r="W1285" s="76">
        <v>1220.8</v>
      </c>
      <c r="X1285" s="76">
        <v>4.1500000000000004</v>
      </c>
      <c r="Y1285" s="15">
        <v>34.29</v>
      </c>
      <c r="Z1285" s="12">
        <v>35.798000000000002</v>
      </c>
      <c r="AA1285" s="56">
        <v>4.4000000000000004</v>
      </c>
      <c r="AB1285" s="71">
        <v>43373</v>
      </c>
      <c r="AC1285" s="51">
        <v>39.6</v>
      </c>
      <c r="AD1285" s="45" t="s">
        <v>721</v>
      </c>
    </row>
    <row r="1286" spans="2:30" ht="18" x14ac:dyDescent="0.35">
      <c r="B1286" s="20" t="s">
        <v>1753</v>
      </c>
      <c r="C1286" s="12">
        <v>3370.6</v>
      </c>
      <c r="D1286" s="12">
        <v>4452.1000000000004</v>
      </c>
      <c r="E1286" s="12">
        <v>32.1</v>
      </c>
      <c r="F1286" s="12">
        <v>590.20000000000005</v>
      </c>
      <c r="G1286" s="12">
        <v>1618.9</v>
      </c>
      <c r="H1286" s="12">
        <v>174.3</v>
      </c>
      <c r="I1286" s="12">
        <v>74</v>
      </c>
      <c r="J1286" s="12">
        <v>258.89999999999998</v>
      </c>
      <c r="K1286" s="12">
        <v>249.86</v>
      </c>
      <c r="L1286" s="12">
        <v>0</v>
      </c>
      <c r="M1286" s="12">
        <v>0</v>
      </c>
      <c r="N1286" s="12"/>
      <c r="O1286" s="12">
        <v>516.20000000000005</v>
      </c>
      <c r="P1286" s="12">
        <v>1360</v>
      </c>
      <c r="Q1286" s="12">
        <v>163.46</v>
      </c>
      <c r="R1286" s="12">
        <v>30.55</v>
      </c>
      <c r="S1286" s="13">
        <v>0.42</v>
      </c>
      <c r="T1286" s="13">
        <v>1.1100000000000001</v>
      </c>
      <c r="U1286" s="16">
        <v>162.69999999999999</v>
      </c>
      <c r="V1286" s="76">
        <v>31433.3</v>
      </c>
      <c r="W1286" s="76">
        <v>30151.8</v>
      </c>
      <c r="X1286" s="76">
        <v>-4.08</v>
      </c>
      <c r="Y1286" s="15">
        <v>1221.9280000000001</v>
      </c>
      <c r="Z1286" s="12">
        <v>1224.867</v>
      </c>
      <c r="AA1286" s="56">
        <v>0.24</v>
      </c>
      <c r="AB1286" s="71">
        <v>43373</v>
      </c>
      <c r="AC1286" s="51">
        <v>10.6</v>
      </c>
      <c r="AD1286" s="45" t="s">
        <v>731</v>
      </c>
    </row>
    <row r="1287" spans="2:30" ht="18" x14ac:dyDescent="0.35">
      <c r="B1287" s="20" t="s">
        <v>1754</v>
      </c>
      <c r="C1287" s="12">
        <v>45.4</v>
      </c>
      <c r="D1287" s="12">
        <v>68</v>
      </c>
      <c r="E1287" s="12">
        <v>49.8</v>
      </c>
      <c r="F1287" s="12">
        <v>21.6</v>
      </c>
      <c r="G1287" s="12">
        <v>21.1</v>
      </c>
      <c r="H1287" s="12">
        <v>-2.31</v>
      </c>
      <c r="I1287" s="12">
        <v>-1.2</v>
      </c>
      <c r="J1287" s="12">
        <v>0.2</v>
      </c>
      <c r="K1287" s="12">
        <v>116.67</v>
      </c>
      <c r="L1287" s="12">
        <v>0</v>
      </c>
      <c r="M1287" s="12">
        <v>0</v>
      </c>
      <c r="N1287" s="12"/>
      <c r="O1287" s="12">
        <v>22.7</v>
      </c>
      <c r="P1287" s="12">
        <v>20.8</v>
      </c>
      <c r="Q1287" s="12">
        <v>-8.3699999999999992</v>
      </c>
      <c r="R1287" s="12">
        <v>30.59</v>
      </c>
      <c r="S1287" s="13">
        <v>0.54</v>
      </c>
      <c r="T1287" s="13">
        <v>0.5</v>
      </c>
      <c r="U1287" s="16">
        <v>-8.6999999999999993</v>
      </c>
      <c r="V1287" s="76">
        <v>3669.2</v>
      </c>
      <c r="W1287" s="76">
        <v>5002.3</v>
      </c>
      <c r="X1287" s="76">
        <v>36.33</v>
      </c>
      <c r="Y1287" s="15">
        <v>41.853000000000002</v>
      </c>
      <c r="Z1287" s="12">
        <v>42.06</v>
      </c>
      <c r="AA1287" s="56">
        <v>0.49</v>
      </c>
      <c r="AB1287" s="71">
        <v>43373</v>
      </c>
      <c r="AC1287" s="51">
        <v>6.4</v>
      </c>
      <c r="AD1287" s="45" t="s">
        <v>742</v>
      </c>
    </row>
    <row r="1288" spans="2:30" ht="18" x14ac:dyDescent="0.35">
      <c r="B1288" s="20" t="s">
        <v>401</v>
      </c>
      <c r="C1288" s="12">
        <v>1436</v>
      </c>
      <c r="D1288" s="12">
        <v>1391</v>
      </c>
      <c r="E1288" s="12">
        <v>-3.1</v>
      </c>
      <c r="F1288" s="12">
        <v>524</v>
      </c>
      <c r="G1288" s="12">
        <v>534</v>
      </c>
      <c r="H1288" s="12">
        <v>1.91</v>
      </c>
      <c r="I1288" s="12">
        <v>106</v>
      </c>
      <c r="J1288" s="12">
        <v>108</v>
      </c>
      <c r="K1288" s="12">
        <v>1.89</v>
      </c>
      <c r="L1288" s="12">
        <v>0</v>
      </c>
      <c r="M1288" s="12">
        <v>0</v>
      </c>
      <c r="N1288" s="12"/>
      <c r="O1288" s="12">
        <v>418</v>
      </c>
      <c r="P1288" s="12">
        <v>426</v>
      </c>
      <c r="Q1288" s="12">
        <v>1.91</v>
      </c>
      <c r="R1288" s="12">
        <v>30.63</v>
      </c>
      <c r="S1288" s="13">
        <v>1.18</v>
      </c>
      <c r="T1288" s="13">
        <v>1.31</v>
      </c>
      <c r="U1288" s="16">
        <v>11</v>
      </c>
      <c r="V1288" s="76">
        <v>11575</v>
      </c>
      <c r="W1288" s="76">
        <v>11613</v>
      </c>
      <c r="X1288" s="76">
        <v>0.33</v>
      </c>
      <c r="Y1288" s="15">
        <v>353</v>
      </c>
      <c r="Z1288" s="12">
        <v>325</v>
      </c>
      <c r="AA1288" s="56">
        <v>-7.93</v>
      </c>
      <c r="AB1288" s="71">
        <v>43373</v>
      </c>
      <c r="AC1288" s="51">
        <v>15</v>
      </c>
      <c r="AD1288" s="45" t="s">
        <v>692</v>
      </c>
    </row>
    <row r="1289" spans="2:30" ht="18" x14ac:dyDescent="0.35">
      <c r="B1289" s="20" t="s">
        <v>1755</v>
      </c>
      <c r="C1289" s="12">
        <v>711.7</v>
      </c>
      <c r="D1289" s="12">
        <v>517.70000000000005</v>
      </c>
      <c r="E1289" s="12">
        <v>-27.3</v>
      </c>
      <c r="F1289" s="12">
        <v>450.9</v>
      </c>
      <c r="G1289" s="12">
        <v>381.8</v>
      </c>
      <c r="H1289" s="12">
        <v>-15.32</v>
      </c>
      <c r="I1289" s="12">
        <v>16.5</v>
      </c>
      <c r="J1289" s="12">
        <v>19.100000000000001</v>
      </c>
      <c r="K1289" s="12">
        <v>15.76</v>
      </c>
      <c r="L1289" s="12">
        <v>13.3</v>
      </c>
      <c r="M1289" s="12">
        <v>15.2</v>
      </c>
      <c r="N1289" s="12">
        <v>14.29</v>
      </c>
      <c r="O1289" s="12">
        <v>192.1</v>
      </c>
      <c r="P1289" s="12">
        <v>158.69999999999999</v>
      </c>
      <c r="Q1289" s="12">
        <v>-17.39</v>
      </c>
      <c r="R1289" s="12">
        <v>30.65</v>
      </c>
      <c r="S1289" s="13">
        <v>1.01</v>
      </c>
      <c r="T1289" s="13">
        <v>0.79</v>
      </c>
      <c r="U1289" s="16">
        <v>-21.8</v>
      </c>
      <c r="V1289" s="76">
        <v>5530.9</v>
      </c>
      <c r="W1289" s="76">
        <v>5344.7</v>
      </c>
      <c r="X1289" s="76">
        <v>-3.37</v>
      </c>
      <c r="Y1289" s="15">
        <v>192.88200000000001</v>
      </c>
      <c r="Z1289" s="12">
        <v>200.34800000000001</v>
      </c>
      <c r="AA1289" s="56">
        <v>3.87</v>
      </c>
      <c r="AB1289" s="71">
        <v>43373</v>
      </c>
      <c r="AC1289" s="51">
        <v>9.5</v>
      </c>
      <c r="AD1289" s="45" t="s">
        <v>727</v>
      </c>
    </row>
    <row r="1290" spans="2:30" ht="18" x14ac:dyDescent="0.35">
      <c r="B1290" s="20" t="s">
        <v>1756</v>
      </c>
      <c r="C1290" s="12">
        <v>99.3</v>
      </c>
      <c r="D1290" s="12">
        <v>100.3</v>
      </c>
      <c r="E1290" s="12">
        <v>1</v>
      </c>
      <c r="F1290" s="12">
        <v>59.8</v>
      </c>
      <c r="G1290" s="12">
        <v>44.5</v>
      </c>
      <c r="H1290" s="12">
        <v>-25.59</v>
      </c>
      <c r="I1290" s="12">
        <v>0</v>
      </c>
      <c r="J1290" s="12">
        <v>-0.3</v>
      </c>
      <c r="K1290" s="12"/>
      <c r="L1290" s="12">
        <v>15.2</v>
      </c>
      <c r="M1290" s="12">
        <v>13.3</v>
      </c>
      <c r="N1290" s="12">
        <v>-12.5</v>
      </c>
      <c r="O1290" s="12">
        <v>43.1</v>
      </c>
      <c r="P1290" s="12">
        <v>30.8</v>
      </c>
      <c r="Q1290" s="12">
        <v>-28.54</v>
      </c>
      <c r="R1290" s="12">
        <v>30.71</v>
      </c>
      <c r="S1290" s="13">
        <v>0.36</v>
      </c>
      <c r="T1290" s="13">
        <v>0.24</v>
      </c>
      <c r="U1290" s="16">
        <v>-31.9</v>
      </c>
      <c r="V1290" s="76">
        <v>1579.3</v>
      </c>
      <c r="W1290" s="76">
        <v>1496.4</v>
      </c>
      <c r="X1290" s="76">
        <v>-5.25</v>
      </c>
      <c r="Y1290" s="15">
        <v>119.99</v>
      </c>
      <c r="Z1290" s="12">
        <v>126.13</v>
      </c>
      <c r="AA1290" s="56">
        <v>5.12</v>
      </c>
      <c r="AB1290" s="71">
        <v>43373</v>
      </c>
      <c r="AC1290" s="51">
        <v>18.2</v>
      </c>
      <c r="AD1290" s="45" t="s">
        <v>721</v>
      </c>
    </row>
    <row r="1291" spans="2:30" ht="18" x14ac:dyDescent="0.35">
      <c r="B1291" s="20" t="s">
        <v>1757</v>
      </c>
      <c r="C1291" s="12">
        <v>2431</v>
      </c>
      <c r="D1291" s="12">
        <v>2783.4</v>
      </c>
      <c r="E1291" s="12">
        <v>14.5</v>
      </c>
      <c r="F1291" s="12">
        <v>1104.9000000000001</v>
      </c>
      <c r="G1291" s="12">
        <v>1219.5999999999999</v>
      </c>
      <c r="H1291" s="12">
        <v>10.38</v>
      </c>
      <c r="I1291" s="12">
        <v>292.10000000000002</v>
      </c>
      <c r="J1291" s="12">
        <v>272.5</v>
      </c>
      <c r="K1291" s="12">
        <v>-6.71</v>
      </c>
      <c r="L1291" s="12">
        <v>89.8</v>
      </c>
      <c r="M1291" s="12">
        <v>91.3</v>
      </c>
      <c r="N1291" s="12">
        <v>1.67</v>
      </c>
      <c r="O1291" s="12">
        <v>723</v>
      </c>
      <c r="P1291" s="12">
        <v>855.9</v>
      </c>
      <c r="Q1291" s="12">
        <v>18.38</v>
      </c>
      <c r="R1291" s="12">
        <v>30.75</v>
      </c>
      <c r="S1291" s="13">
        <v>0.96</v>
      </c>
      <c r="T1291" s="13">
        <v>1.1599999999999999</v>
      </c>
      <c r="U1291" s="16">
        <v>21.4</v>
      </c>
      <c r="V1291" s="76">
        <v>16618.2</v>
      </c>
      <c r="W1291" s="76">
        <v>17058.900000000001</v>
      </c>
      <c r="X1291" s="76">
        <v>2.65</v>
      </c>
      <c r="Y1291" s="15">
        <v>755</v>
      </c>
      <c r="Z1291" s="12">
        <v>736.2</v>
      </c>
      <c r="AA1291" s="56">
        <v>-2.4900000000000002</v>
      </c>
      <c r="AB1291" s="71">
        <v>43373</v>
      </c>
      <c r="AC1291" s="51">
        <v>11</v>
      </c>
      <c r="AD1291" s="45" t="s">
        <v>714</v>
      </c>
    </row>
    <row r="1292" spans="2:30" ht="18" x14ac:dyDescent="0.35">
      <c r="B1292" s="20" t="s">
        <v>1758</v>
      </c>
      <c r="C1292" s="12">
        <v>193.6</v>
      </c>
      <c r="D1292" s="12">
        <v>266.2</v>
      </c>
      <c r="E1292" s="12">
        <v>37.5</v>
      </c>
      <c r="F1292" s="12">
        <v>90.2</v>
      </c>
      <c r="G1292" s="12">
        <v>136.80000000000001</v>
      </c>
      <c r="H1292" s="12">
        <v>51.66</v>
      </c>
      <c r="I1292" s="12">
        <v>0</v>
      </c>
      <c r="J1292" s="12">
        <v>0</v>
      </c>
      <c r="K1292" s="12"/>
      <c r="L1292" s="12">
        <v>9.3000000000000007</v>
      </c>
      <c r="M1292" s="12">
        <v>17</v>
      </c>
      <c r="N1292" s="12">
        <v>82.8</v>
      </c>
      <c r="O1292" s="12">
        <v>61.8</v>
      </c>
      <c r="P1292" s="12">
        <v>81.900000000000006</v>
      </c>
      <c r="Q1292" s="12">
        <v>32.520000000000003</v>
      </c>
      <c r="R1292" s="12">
        <v>30.77</v>
      </c>
      <c r="S1292" s="13">
        <v>0.33</v>
      </c>
      <c r="T1292" s="13">
        <v>0.44</v>
      </c>
      <c r="U1292" s="16">
        <v>32.299999999999997</v>
      </c>
      <c r="V1292" s="76">
        <v>1361</v>
      </c>
      <c r="W1292" s="76">
        <v>1850.3</v>
      </c>
      <c r="X1292" s="76">
        <v>35.950000000000003</v>
      </c>
      <c r="Y1292" s="15">
        <v>187.14500000000001</v>
      </c>
      <c r="Z1292" s="12">
        <v>187.50200000000001</v>
      </c>
      <c r="AA1292" s="56">
        <v>0.19</v>
      </c>
      <c r="AB1292" s="71">
        <v>43373</v>
      </c>
      <c r="AC1292" s="51">
        <v>18.2</v>
      </c>
      <c r="AD1292" s="45" t="s">
        <v>711</v>
      </c>
    </row>
    <row r="1293" spans="2:30" ht="18" x14ac:dyDescent="0.35">
      <c r="B1293" s="20" t="s">
        <v>388</v>
      </c>
      <c r="C1293" s="12">
        <v>13168</v>
      </c>
      <c r="D1293" s="12">
        <v>13298</v>
      </c>
      <c r="E1293" s="12">
        <v>1</v>
      </c>
      <c r="F1293" s="12">
        <v>3905</v>
      </c>
      <c r="G1293" s="12">
        <v>4487</v>
      </c>
      <c r="H1293" s="12">
        <v>14.9</v>
      </c>
      <c r="I1293" s="12">
        <v>727</v>
      </c>
      <c r="J1293" s="12">
        <v>66</v>
      </c>
      <c r="K1293" s="12">
        <v>-90.92</v>
      </c>
      <c r="L1293" s="12">
        <v>320</v>
      </c>
      <c r="M1293" s="12">
        <v>310</v>
      </c>
      <c r="N1293" s="12">
        <v>-3.13</v>
      </c>
      <c r="O1293" s="12">
        <v>2840</v>
      </c>
      <c r="P1293" s="12">
        <v>4103</v>
      </c>
      <c r="Q1293" s="12">
        <v>44.47</v>
      </c>
      <c r="R1293" s="12">
        <v>30.85</v>
      </c>
      <c r="S1293" s="13">
        <v>0.47</v>
      </c>
      <c r="T1293" s="13">
        <v>0.69</v>
      </c>
      <c r="U1293" s="16">
        <v>45.8</v>
      </c>
      <c r="V1293" s="76">
        <v>111381</v>
      </c>
      <c r="W1293" s="76">
        <v>96520</v>
      </c>
      <c r="X1293" s="76">
        <v>-13.34</v>
      </c>
      <c r="Y1293" s="15">
        <v>6041</v>
      </c>
      <c r="Z1293" s="12">
        <v>5986</v>
      </c>
      <c r="AA1293" s="56">
        <v>-0.91</v>
      </c>
      <c r="AB1293" s="71">
        <v>43373</v>
      </c>
      <c r="AC1293" s="51">
        <v>18.399999999999999</v>
      </c>
      <c r="AD1293" s="45" t="s">
        <v>710</v>
      </c>
    </row>
    <row r="1294" spans="2:30" ht="18" x14ac:dyDescent="0.35">
      <c r="B1294" s="20" t="s">
        <v>1759</v>
      </c>
      <c r="C1294" s="12">
        <v>63.1</v>
      </c>
      <c r="D1294" s="12">
        <v>139.19999999999999</v>
      </c>
      <c r="E1294" s="12">
        <v>120.6</v>
      </c>
      <c r="F1294" s="12">
        <v>44.4</v>
      </c>
      <c r="G1294" s="12">
        <v>52.1</v>
      </c>
      <c r="H1294" s="12">
        <v>17.34</v>
      </c>
      <c r="I1294" s="12">
        <v>0</v>
      </c>
      <c r="J1294" s="12">
        <v>-0.1</v>
      </c>
      <c r="K1294" s="12"/>
      <c r="L1294" s="12">
        <v>0.6</v>
      </c>
      <c r="M1294" s="12">
        <v>3.5</v>
      </c>
      <c r="N1294" s="12">
        <v>483.33</v>
      </c>
      <c r="O1294" s="12">
        <v>41.4</v>
      </c>
      <c r="P1294" s="12">
        <v>43.2</v>
      </c>
      <c r="Q1294" s="12">
        <v>4.3499999999999996</v>
      </c>
      <c r="R1294" s="12">
        <v>31.03</v>
      </c>
      <c r="S1294" s="13">
        <v>1.1499999999999999</v>
      </c>
      <c r="T1294" s="13">
        <v>1.0900000000000001</v>
      </c>
      <c r="U1294" s="16">
        <v>-5.6</v>
      </c>
      <c r="V1294" s="76">
        <v>369.4</v>
      </c>
      <c r="W1294" s="76">
        <v>1413.4</v>
      </c>
      <c r="X1294" s="76">
        <v>282.62</v>
      </c>
      <c r="Y1294" s="15">
        <v>35.908000000000001</v>
      </c>
      <c r="Z1294" s="12">
        <v>39.606999999999999</v>
      </c>
      <c r="AA1294" s="56">
        <v>10.3</v>
      </c>
      <c r="AB1294" s="71">
        <v>43373</v>
      </c>
      <c r="AC1294" s="51">
        <v>8</v>
      </c>
      <c r="AD1294" s="45" t="s">
        <v>711</v>
      </c>
    </row>
    <row r="1295" spans="2:30" ht="18" x14ac:dyDescent="0.35">
      <c r="B1295" s="20" t="s">
        <v>1760</v>
      </c>
      <c r="C1295" s="12">
        <v>29.5</v>
      </c>
      <c r="D1295" s="12">
        <v>34.700000000000003</v>
      </c>
      <c r="E1295" s="12">
        <v>17.600000000000001</v>
      </c>
      <c r="F1295" s="12">
        <v>13.8</v>
      </c>
      <c r="G1295" s="12">
        <v>17.100000000000001</v>
      </c>
      <c r="H1295" s="12">
        <v>23.91</v>
      </c>
      <c r="I1295" s="12">
        <v>0</v>
      </c>
      <c r="J1295" s="12">
        <v>0</v>
      </c>
      <c r="K1295" s="12"/>
      <c r="L1295" s="12">
        <v>4.3</v>
      </c>
      <c r="M1295" s="12">
        <v>6.1</v>
      </c>
      <c r="N1295" s="12">
        <v>41.86</v>
      </c>
      <c r="O1295" s="12">
        <v>9.3000000000000007</v>
      </c>
      <c r="P1295" s="12">
        <v>10.8</v>
      </c>
      <c r="Q1295" s="12">
        <v>16.13</v>
      </c>
      <c r="R1295" s="12">
        <v>31.12</v>
      </c>
      <c r="S1295" s="13">
        <v>0.24</v>
      </c>
      <c r="T1295" s="13">
        <v>0.27</v>
      </c>
      <c r="U1295" s="16">
        <v>11.8</v>
      </c>
      <c r="V1295" s="76">
        <v>456.9</v>
      </c>
      <c r="W1295" s="76">
        <v>558.1</v>
      </c>
      <c r="X1295" s="76">
        <v>22.15</v>
      </c>
      <c r="Y1295" s="15">
        <v>38.701999999999998</v>
      </c>
      <c r="Z1295" s="12">
        <v>40.454999999999998</v>
      </c>
      <c r="AA1295" s="56">
        <v>4.53</v>
      </c>
      <c r="AB1295" s="71">
        <v>43373</v>
      </c>
      <c r="AC1295" s="51">
        <v>25.1</v>
      </c>
      <c r="AD1295" s="45" t="s">
        <v>721</v>
      </c>
    </row>
    <row r="1296" spans="2:30" ht="18" x14ac:dyDescent="0.35">
      <c r="B1296" s="20" t="s">
        <v>1761</v>
      </c>
      <c r="C1296" s="12">
        <v>96.8</v>
      </c>
      <c r="D1296" s="12">
        <v>98.3</v>
      </c>
      <c r="E1296" s="12">
        <v>1.5</v>
      </c>
      <c r="F1296" s="12">
        <v>43.3</v>
      </c>
      <c r="G1296" s="12">
        <v>40.299999999999997</v>
      </c>
      <c r="H1296" s="12">
        <v>-6.93</v>
      </c>
      <c r="I1296" s="12">
        <v>17.600000000000001</v>
      </c>
      <c r="J1296" s="12">
        <v>10.5</v>
      </c>
      <c r="K1296" s="12">
        <v>-40.340000000000003</v>
      </c>
      <c r="L1296" s="12">
        <v>0</v>
      </c>
      <c r="M1296" s="12">
        <v>0</v>
      </c>
      <c r="N1296" s="12"/>
      <c r="O1296" s="12">
        <v>25.1</v>
      </c>
      <c r="P1296" s="12">
        <v>30.8</v>
      </c>
      <c r="Q1296" s="12">
        <v>22.71</v>
      </c>
      <c r="R1296" s="12">
        <v>31.33</v>
      </c>
      <c r="S1296" s="13">
        <v>0.53</v>
      </c>
      <c r="T1296" s="13">
        <v>0.65</v>
      </c>
      <c r="U1296" s="16">
        <v>21.5</v>
      </c>
      <c r="V1296" s="76">
        <v>115.4</v>
      </c>
      <c r="W1296" s="76">
        <v>163.9</v>
      </c>
      <c r="X1296" s="76">
        <v>42.03</v>
      </c>
      <c r="Y1296" s="15">
        <v>47.046999999999997</v>
      </c>
      <c r="Z1296" s="12">
        <v>47.524000000000001</v>
      </c>
      <c r="AA1296" s="56">
        <v>1.01</v>
      </c>
      <c r="AB1296" s="71">
        <v>43373</v>
      </c>
      <c r="AC1296" s="51">
        <v>17.399999999999999</v>
      </c>
      <c r="AD1296" s="45" t="s">
        <v>727</v>
      </c>
    </row>
    <row r="1297" spans="2:30" ht="18" x14ac:dyDescent="0.35">
      <c r="B1297" s="20" t="s">
        <v>214</v>
      </c>
      <c r="C1297" s="12">
        <v>439</v>
      </c>
      <c r="D1297" s="12">
        <v>711</v>
      </c>
      <c r="E1297" s="12">
        <v>62</v>
      </c>
      <c r="F1297" s="12">
        <v>90</v>
      </c>
      <c r="G1297" s="12">
        <v>241</v>
      </c>
      <c r="H1297" s="12">
        <v>167.78</v>
      </c>
      <c r="I1297" s="12">
        <v>-19</v>
      </c>
      <c r="J1297" s="12">
        <v>-6</v>
      </c>
      <c r="K1297" s="12">
        <v>68.42</v>
      </c>
      <c r="L1297" s="12">
        <v>22</v>
      </c>
      <c r="M1297" s="12">
        <v>23</v>
      </c>
      <c r="N1297" s="12">
        <v>4.55</v>
      </c>
      <c r="O1297" s="12">
        <v>87</v>
      </c>
      <c r="P1297" s="12">
        <v>224</v>
      </c>
      <c r="Q1297" s="12">
        <v>157.47</v>
      </c>
      <c r="R1297" s="12">
        <v>31.5</v>
      </c>
      <c r="S1297" s="13">
        <v>0.44</v>
      </c>
      <c r="T1297" s="13">
        <v>1.1100000000000001</v>
      </c>
      <c r="U1297" s="16">
        <v>156.19999999999999</v>
      </c>
      <c r="V1297" s="76">
        <v>3443</v>
      </c>
      <c r="W1297" s="76">
        <v>3805</v>
      </c>
      <c r="X1297" s="76">
        <v>10.51</v>
      </c>
      <c r="Y1297" s="15">
        <v>200</v>
      </c>
      <c r="Z1297" s="12">
        <v>201</v>
      </c>
      <c r="AA1297" s="56">
        <v>0.5</v>
      </c>
      <c r="AB1297" s="71">
        <v>43373</v>
      </c>
      <c r="AC1297" s="51">
        <v>7.1</v>
      </c>
      <c r="AD1297" s="45" t="s">
        <v>731</v>
      </c>
    </row>
    <row r="1298" spans="2:30" ht="18" x14ac:dyDescent="0.35">
      <c r="B1298" s="20" t="s">
        <v>395</v>
      </c>
      <c r="C1298" s="12">
        <v>2259</v>
      </c>
      <c r="D1298" s="12">
        <v>2807</v>
      </c>
      <c r="E1298" s="12">
        <v>24.3</v>
      </c>
      <c r="F1298" s="12">
        <v>945</v>
      </c>
      <c r="G1298" s="12">
        <v>1219</v>
      </c>
      <c r="H1298" s="12">
        <v>28.99</v>
      </c>
      <c r="I1298" s="12">
        <v>327</v>
      </c>
      <c r="J1298" s="12">
        <v>296</v>
      </c>
      <c r="K1298" s="12">
        <v>-9.48</v>
      </c>
      <c r="L1298" s="12">
        <v>0</v>
      </c>
      <c r="M1298" s="12">
        <v>0</v>
      </c>
      <c r="N1298" s="12"/>
      <c r="O1298" s="12">
        <v>575</v>
      </c>
      <c r="P1298" s="12">
        <v>885</v>
      </c>
      <c r="Q1298" s="12">
        <v>53.91</v>
      </c>
      <c r="R1298" s="12">
        <v>31.53</v>
      </c>
      <c r="S1298" s="13">
        <v>0.43</v>
      </c>
      <c r="T1298" s="13">
        <v>0.65</v>
      </c>
      <c r="U1298" s="16">
        <v>52.7</v>
      </c>
      <c r="V1298" s="76">
        <v>212687</v>
      </c>
      <c r="W1298" s="76">
        <v>251268</v>
      </c>
      <c r="X1298" s="76">
        <v>18.14</v>
      </c>
      <c r="Y1298" s="15">
        <v>1353</v>
      </c>
      <c r="Z1298" s="12">
        <v>1364</v>
      </c>
      <c r="AA1298" s="56">
        <v>0.81</v>
      </c>
      <c r="AB1298" s="71">
        <v>43373</v>
      </c>
      <c r="AC1298" s="51">
        <v>20.3</v>
      </c>
      <c r="AD1298" s="45" t="s">
        <v>767</v>
      </c>
    </row>
    <row r="1299" spans="2:30" ht="18" x14ac:dyDescent="0.35">
      <c r="B1299" s="20" t="s">
        <v>402</v>
      </c>
      <c r="C1299" s="12">
        <v>1012</v>
      </c>
      <c r="D1299" s="12">
        <v>1112</v>
      </c>
      <c r="E1299" s="12">
        <v>9.9</v>
      </c>
      <c r="F1299" s="12">
        <v>450</v>
      </c>
      <c r="G1299" s="12">
        <v>455</v>
      </c>
      <c r="H1299" s="12">
        <v>1.1100000000000001</v>
      </c>
      <c r="I1299" s="12">
        <v>138</v>
      </c>
      <c r="J1299" s="12">
        <v>85</v>
      </c>
      <c r="K1299" s="12">
        <v>-38.409999999999997</v>
      </c>
      <c r="L1299" s="12">
        <v>97</v>
      </c>
      <c r="M1299" s="12">
        <v>156</v>
      </c>
      <c r="N1299" s="12">
        <v>60.82</v>
      </c>
      <c r="O1299" s="12">
        <v>296</v>
      </c>
      <c r="P1299" s="12">
        <v>354</v>
      </c>
      <c r="Q1299" s="12">
        <v>19.59</v>
      </c>
      <c r="R1299" s="12">
        <v>31.83</v>
      </c>
      <c r="S1299" s="13">
        <v>0.25</v>
      </c>
      <c r="T1299" s="13">
        <v>0.32</v>
      </c>
      <c r="U1299" s="16">
        <v>30.3</v>
      </c>
      <c r="V1299" s="76">
        <v>106647</v>
      </c>
      <c r="W1299" s="76">
        <v>109808</v>
      </c>
      <c r="X1299" s="76">
        <v>2.96</v>
      </c>
      <c r="Y1299" s="15">
        <v>1193</v>
      </c>
      <c r="Z1299" s="12">
        <v>1095</v>
      </c>
      <c r="AA1299" s="56">
        <v>-8.2100000000000009</v>
      </c>
      <c r="AB1299" s="71">
        <v>43373</v>
      </c>
      <c r="AC1299" s="51">
        <v>12.5</v>
      </c>
      <c r="AD1299" s="45" t="s">
        <v>739</v>
      </c>
    </row>
    <row r="1300" spans="2:30" ht="18" x14ac:dyDescent="0.35">
      <c r="B1300" s="20" t="s">
        <v>1762</v>
      </c>
      <c r="C1300" s="12">
        <v>5754</v>
      </c>
      <c r="D1300" s="12">
        <v>7178.1</v>
      </c>
      <c r="E1300" s="12">
        <v>24.8</v>
      </c>
      <c r="F1300" s="12">
        <v>2571.3000000000002</v>
      </c>
      <c r="G1300" s="12">
        <v>2701.9</v>
      </c>
      <c r="H1300" s="12">
        <v>5.08</v>
      </c>
      <c r="I1300" s="12">
        <v>573.6</v>
      </c>
      <c r="J1300" s="12">
        <v>532.1</v>
      </c>
      <c r="K1300" s="12">
        <v>-7.24</v>
      </c>
      <c r="L1300" s="12">
        <v>1778.9</v>
      </c>
      <c r="M1300" s="12">
        <v>2910.2</v>
      </c>
      <c r="N1300" s="12">
        <v>63.6</v>
      </c>
      <c r="O1300" s="12">
        <v>2032.5</v>
      </c>
      <c r="P1300" s="12">
        <v>2285.3000000000002</v>
      </c>
      <c r="Q1300" s="12">
        <v>12.44</v>
      </c>
      <c r="R1300" s="12">
        <v>31.84</v>
      </c>
      <c r="S1300" s="13">
        <v>1.1000000000000001</v>
      </c>
      <c r="T1300" s="13">
        <v>1.25</v>
      </c>
      <c r="U1300" s="16">
        <v>13.2</v>
      </c>
      <c r="V1300" s="76">
        <v>853214.7</v>
      </c>
      <c r="W1300" s="76">
        <v>917596.1</v>
      </c>
      <c r="X1300" s="76">
        <v>7.55</v>
      </c>
      <c r="Y1300" s="15">
        <v>1846.5</v>
      </c>
      <c r="Z1300" s="12">
        <v>1834</v>
      </c>
      <c r="AA1300" s="56">
        <v>-0.68</v>
      </c>
      <c r="AB1300" s="71">
        <v>43312</v>
      </c>
      <c r="AC1300" s="51">
        <v>12.3</v>
      </c>
      <c r="AD1300" s="45" t="s">
        <v>739</v>
      </c>
    </row>
    <row r="1301" spans="2:30" ht="18" x14ac:dyDescent="0.35">
      <c r="B1301" s="20" t="s">
        <v>100</v>
      </c>
      <c r="C1301" s="12">
        <v>1513</v>
      </c>
      <c r="D1301" s="12">
        <v>1546</v>
      </c>
      <c r="E1301" s="12">
        <v>2.2000000000000002</v>
      </c>
      <c r="F1301" s="12">
        <v>658</v>
      </c>
      <c r="G1301" s="12">
        <v>710</v>
      </c>
      <c r="H1301" s="12">
        <v>7.9</v>
      </c>
      <c r="I1301" s="12">
        <v>169</v>
      </c>
      <c r="J1301" s="12">
        <v>137</v>
      </c>
      <c r="K1301" s="12">
        <v>-18.93</v>
      </c>
      <c r="L1301" s="12">
        <v>37</v>
      </c>
      <c r="M1301" s="12">
        <v>38</v>
      </c>
      <c r="N1301" s="12">
        <v>2.7</v>
      </c>
      <c r="O1301" s="12">
        <v>414</v>
      </c>
      <c r="P1301" s="12">
        <v>495</v>
      </c>
      <c r="Q1301" s="12">
        <v>19.57</v>
      </c>
      <c r="R1301" s="12">
        <v>32.020000000000003</v>
      </c>
      <c r="S1301" s="13">
        <v>1.61</v>
      </c>
      <c r="T1301" s="13">
        <v>1.95</v>
      </c>
      <c r="U1301" s="16">
        <v>21.6</v>
      </c>
      <c r="V1301" s="76">
        <v>7875</v>
      </c>
      <c r="W1301" s="76">
        <v>8478</v>
      </c>
      <c r="X1301" s="76">
        <v>7.66</v>
      </c>
      <c r="Y1301" s="15">
        <v>257.89999999999998</v>
      </c>
      <c r="Z1301" s="12">
        <v>253.5</v>
      </c>
      <c r="AA1301" s="56">
        <v>-1.71</v>
      </c>
      <c r="AB1301" s="71">
        <v>43373</v>
      </c>
      <c r="AC1301" s="51">
        <v>24.2</v>
      </c>
      <c r="AD1301" s="45" t="s">
        <v>703</v>
      </c>
    </row>
    <row r="1302" spans="2:30" ht="18" x14ac:dyDescent="0.35">
      <c r="B1302" s="20" t="s">
        <v>1763</v>
      </c>
      <c r="C1302" s="12">
        <v>652.70000000000005</v>
      </c>
      <c r="D1302" s="12">
        <v>663.7</v>
      </c>
      <c r="E1302" s="12">
        <v>1.7</v>
      </c>
      <c r="F1302" s="12">
        <v>286.7</v>
      </c>
      <c r="G1302" s="12">
        <v>273.5</v>
      </c>
      <c r="H1302" s="12">
        <v>-4.5999999999999996</v>
      </c>
      <c r="I1302" s="12">
        <v>73.7</v>
      </c>
      <c r="J1302" s="12">
        <v>38.799999999999997</v>
      </c>
      <c r="K1302" s="12">
        <v>-47.35</v>
      </c>
      <c r="L1302" s="12">
        <v>21.6</v>
      </c>
      <c r="M1302" s="12">
        <v>21.5</v>
      </c>
      <c r="N1302" s="12">
        <v>-0.46</v>
      </c>
      <c r="O1302" s="12">
        <v>191.3</v>
      </c>
      <c r="P1302" s="12">
        <v>213.3</v>
      </c>
      <c r="Q1302" s="12">
        <v>11.5</v>
      </c>
      <c r="R1302" s="12">
        <v>32.14</v>
      </c>
      <c r="S1302" s="13">
        <v>3.38</v>
      </c>
      <c r="T1302" s="13">
        <v>3.76</v>
      </c>
      <c r="U1302" s="16">
        <v>11.3</v>
      </c>
      <c r="V1302" s="76">
        <v>2101.3000000000002</v>
      </c>
      <c r="W1302" s="76">
        <v>2037.3</v>
      </c>
      <c r="X1302" s="76">
        <v>-3.05</v>
      </c>
      <c r="Y1302" s="15">
        <v>56.591000000000001</v>
      </c>
      <c r="Z1302" s="12">
        <v>56.695999999999998</v>
      </c>
      <c r="AA1302" s="56">
        <v>0.19</v>
      </c>
      <c r="AB1302" s="71">
        <v>43366</v>
      </c>
      <c r="AC1302" s="51">
        <v>20.7</v>
      </c>
      <c r="AD1302" s="45" t="s">
        <v>738</v>
      </c>
    </row>
    <row r="1303" spans="2:30" ht="18" x14ac:dyDescent="0.35">
      <c r="B1303" s="20" t="s">
        <v>1764</v>
      </c>
      <c r="C1303" s="12">
        <v>16.399999999999999</v>
      </c>
      <c r="D1303" s="12">
        <v>21.9</v>
      </c>
      <c r="E1303" s="12">
        <v>33.5</v>
      </c>
      <c r="F1303" s="12">
        <v>6.4</v>
      </c>
      <c r="G1303" s="12">
        <v>10.5</v>
      </c>
      <c r="H1303" s="12">
        <v>64.06</v>
      </c>
      <c r="I1303" s="12">
        <v>2.6</v>
      </c>
      <c r="J1303" s="12">
        <v>3.3</v>
      </c>
      <c r="K1303" s="12">
        <v>26.92</v>
      </c>
      <c r="L1303" s="12">
        <v>2.4</v>
      </c>
      <c r="M1303" s="12">
        <v>3.6</v>
      </c>
      <c r="N1303" s="12">
        <v>50</v>
      </c>
      <c r="O1303" s="12">
        <v>3.8</v>
      </c>
      <c r="P1303" s="12">
        <v>7.1</v>
      </c>
      <c r="Q1303" s="12">
        <v>86.84</v>
      </c>
      <c r="R1303" s="12">
        <v>32.42</v>
      </c>
      <c r="S1303" s="13">
        <v>0.49</v>
      </c>
      <c r="T1303" s="13">
        <v>0.85</v>
      </c>
      <c r="U1303" s="16">
        <v>74.599999999999994</v>
      </c>
      <c r="V1303" s="76">
        <v>1604.7</v>
      </c>
      <c r="W1303" s="76">
        <v>1673.4</v>
      </c>
      <c r="X1303" s="76">
        <v>4.28</v>
      </c>
      <c r="Y1303" s="15">
        <v>7.7329999999999997</v>
      </c>
      <c r="Z1303" s="12">
        <v>8.2899999999999991</v>
      </c>
      <c r="AA1303" s="56">
        <v>7.2</v>
      </c>
      <c r="AB1303" s="71">
        <v>43373</v>
      </c>
      <c r="AC1303" s="51">
        <v>12.8</v>
      </c>
      <c r="AD1303" s="45" t="s">
        <v>739</v>
      </c>
    </row>
    <row r="1304" spans="2:30" ht="18" x14ac:dyDescent="0.35">
      <c r="B1304" s="20" t="s">
        <v>1765</v>
      </c>
      <c r="C1304" s="12">
        <v>376.8</v>
      </c>
      <c r="D1304" s="12">
        <v>450.7</v>
      </c>
      <c r="E1304" s="12">
        <v>19.600000000000001</v>
      </c>
      <c r="F1304" s="12">
        <v>224.6</v>
      </c>
      <c r="G1304" s="12">
        <v>269.8</v>
      </c>
      <c r="H1304" s="12">
        <v>20.12</v>
      </c>
      <c r="I1304" s="12">
        <v>54.9</v>
      </c>
      <c r="J1304" s="12">
        <v>32.799999999999997</v>
      </c>
      <c r="K1304" s="12">
        <v>-40.26</v>
      </c>
      <c r="L1304" s="12">
        <v>70.5</v>
      </c>
      <c r="M1304" s="12">
        <v>90.4</v>
      </c>
      <c r="N1304" s="12">
        <v>28.23</v>
      </c>
      <c r="O1304" s="12">
        <v>99.2</v>
      </c>
      <c r="P1304" s="12">
        <v>146.6</v>
      </c>
      <c r="Q1304" s="12">
        <v>47.78</v>
      </c>
      <c r="R1304" s="12">
        <v>32.53</v>
      </c>
      <c r="S1304" s="13">
        <v>0.9</v>
      </c>
      <c r="T1304" s="13">
        <v>1.32</v>
      </c>
      <c r="U1304" s="16">
        <v>46.4</v>
      </c>
      <c r="V1304" s="76">
        <v>11246.1</v>
      </c>
      <c r="W1304" s="76">
        <v>13088.4</v>
      </c>
      <c r="X1304" s="76">
        <v>16.38</v>
      </c>
      <c r="Y1304" s="15">
        <v>111.71</v>
      </c>
      <c r="Z1304" s="12">
        <v>112.51</v>
      </c>
      <c r="AA1304" s="56">
        <v>0.72</v>
      </c>
      <c r="AB1304" s="71">
        <v>43373</v>
      </c>
      <c r="AC1304" s="51">
        <v>8.5</v>
      </c>
      <c r="AD1304" s="45" t="s">
        <v>705</v>
      </c>
    </row>
    <row r="1305" spans="2:30" ht="18" x14ac:dyDescent="0.35">
      <c r="B1305" s="20" t="s">
        <v>1766</v>
      </c>
      <c r="C1305" s="12">
        <v>42.6</v>
      </c>
      <c r="D1305" s="12">
        <v>55.9</v>
      </c>
      <c r="E1305" s="12">
        <v>31.2</v>
      </c>
      <c r="F1305" s="12">
        <v>9</v>
      </c>
      <c r="G1305" s="12">
        <v>22.6</v>
      </c>
      <c r="H1305" s="12">
        <v>151.11000000000001</v>
      </c>
      <c r="I1305" s="12">
        <v>1.7</v>
      </c>
      <c r="J1305" s="12">
        <v>4.4000000000000004</v>
      </c>
      <c r="K1305" s="12">
        <v>158.82</v>
      </c>
      <c r="L1305" s="12">
        <v>4.7</v>
      </c>
      <c r="M1305" s="12">
        <v>6.1</v>
      </c>
      <c r="N1305" s="12">
        <v>29.79</v>
      </c>
      <c r="O1305" s="12">
        <v>7.2</v>
      </c>
      <c r="P1305" s="12">
        <v>18.2</v>
      </c>
      <c r="Q1305" s="12">
        <v>152.78</v>
      </c>
      <c r="R1305" s="12">
        <v>32.56</v>
      </c>
      <c r="S1305" s="13">
        <v>0.26</v>
      </c>
      <c r="T1305" s="13">
        <v>0.57999999999999996</v>
      </c>
      <c r="U1305" s="16">
        <v>121.2</v>
      </c>
      <c r="V1305" s="76">
        <v>4218.7</v>
      </c>
      <c r="W1305" s="76">
        <v>4912</v>
      </c>
      <c r="X1305" s="76">
        <v>16.43</v>
      </c>
      <c r="Y1305" s="15">
        <v>27.629000000000001</v>
      </c>
      <c r="Z1305" s="12">
        <v>31.541</v>
      </c>
      <c r="AA1305" s="56">
        <v>14.16</v>
      </c>
      <c r="AB1305" s="71">
        <v>43373</v>
      </c>
      <c r="AC1305" s="51">
        <v>21</v>
      </c>
      <c r="AD1305" s="45" t="s">
        <v>739</v>
      </c>
    </row>
    <row r="1306" spans="2:30" ht="18" x14ac:dyDescent="0.35">
      <c r="B1306" s="20" t="s">
        <v>1767</v>
      </c>
      <c r="C1306" s="12">
        <v>542.9</v>
      </c>
      <c r="D1306" s="12">
        <v>563.29999999999995</v>
      </c>
      <c r="E1306" s="12">
        <v>3.8</v>
      </c>
      <c r="F1306" s="12">
        <v>272.3</v>
      </c>
      <c r="G1306" s="12">
        <v>199</v>
      </c>
      <c r="H1306" s="12">
        <v>-26.92</v>
      </c>
      <c r="I1306" s="12">
        <v>32.6</v>
      </c>
      <c r="J1306" s="12">
        <v>3.6</v>
      </c>
      <c r="K1306" s="12">
        <v>-88.96</v>
      </c>
      <c r="L1306" s="12">
        <v>0</v>
      </c>
      <c r="M1306" s="12">
        <v>0</v>
      </c>
      <c r="N1306" s="12"/>
      <c r="O1306" s="12">
        <v>226.1</v>
      </c>
      <c r="P1306" s="12">
        <v>184.6</v>
      </c>
      <c r="Q1306" s="12">
        <v>-18.350000000000001</v>
      </c>
      <c r="R1306" s="12">
        <v>32.770000000000003</v>
      </c>
      <c r="S1306" s="13">
        <v>0.73</v>
      </c>
      <c r="T1306" s="13">
        <v>0.54</v>
      </c>
      <c r="U1306" s="16">
        <v>-25.9</v>
      </c>
      <c r="V1306" s="76">
        <v>16833.2</v>
      </c>
      <c r="W1306" s="76">
        <v>24347.4</v>
      </c>
      <c r="X1306" s="76">
        <v>44.64</v>
      </c>
      <c r="Y1306" s="15">
        <v>309.20699999999999</v>
      </c>
      <c r="Z1306" s="12">
        <v>340.86799999999999</v>
      </c>
      <c r="AA1306" s="56">
        <v>10.24</v>
      </c>
      <c r="AB1306" s="71">
        <v>43373</v>
      </c>
      <c r="AC1306" s="51">
        <v>4.5</v>
      </c>
      <c r="AD1306" s="45" t="s">
        <v>742</v>
      </c>
    </row>
    <row r="1307" spans="2:30" ht="18" x14ac:dyDescent="0.35">
      <c r="B1307" s="20" t="s">
        <v>219</v>
      </c>
      <c r="C1307" s="12">
        <v>624.1</v>
      </c>
      <c r="D1307" s="12">
        <v>652.9</v>
      </c>
      <c r="E1307" s="12">
        <v>4.5999999999999996</v>
      </c>
      <c r="F1307" s="12">
        <v>238</v>
      </c>
      <c r="G1307" s="12">
        <v>339.6</v>
      </c>
      <c r="H1307" s="12">
        <v>42.69</v>
      </c>
      <c r="I1307" s="12">
        <v>0.2</v>
      </c>
      <c r="J1307" s="12">
        <v>0.3</v>
      </c>
      <c r="K1307" s="12">
        <v>50</v>
      </c>
      <c r="L1307" s="12">
        <v>93.2</v>
      </c>
      <c r="M1307" s="12">
        <v>114.5</v>
      </c>
      <c r="N1307" s="12">
        <v>22.85</v>
      </c>
      <c r="O1307" s="12">
        <v>137.5</v>
      </c>
      <c r="P1307" s="12">
        <v>214.2</v>
      </c>
      <c r="Q1307" s="12">
        <v>55.78</v>
      </c>
      <c r="R1307" s="12">
        <v>32.81</v>
      </c>
      <c r="S1307" s="13">
        <v>0.37</v>
      </c>
      <c r="T1307" s="13">
        <v>0.56000000000000005</v>
      </c>
      <c r="U1307" s="16">
        <v>49.8</v>
      </c>
      <c r="V1307" s="76">
        <v>10438.6</v>
      </c>
      <c r="W1307" s="76">
        <v>10306.700000000001</v>
      </c>
      <c r="X1307" s="76">
        <v>-1.26</v>
      </c>
      <c r="Y1307" s="15">
        <v>382.94499999999999</v>
      </c>
      <c r="Z1307" s="12">
        <v>383.88400000000001</v>
      </c>
      <c r="AA1307" s="56">
        <v>0.25</v>
      </c>
      <c r="AB1307" s="71">
        <v>43373</v>
      </c>
      <c r="AC1307" s="51">
        <v>40.1</v>
      </c>
      <c r="AD1307" s="45" t="s">
        <v>747</v>
      </c>
    </row>
    <row r="1308" spans="2:30" ht="18" x14ac:dyDescent="0.35">
      <c r="B1308" s="20" t="s">
        <v>1768</v>
      </c>
      <c r="C1308" s="12">
        <v>28.6</v>
      </c>
      <c r="D1308" s="12">
        <v>30.4</v>
      </c>
      <c r="E1308" s="12">
        <v>6.3</v>
      </c>
      <c r="F1308" s="12">
        <v>11.1</v>
      </c>
      <c r="G1308" s="12">
        <v>10.199999999999999</v>
      </c>
      <c r="H1308" s="12">
        <v>-8.11</v>
      </c>
      <c r="I1308" s="12">
        <v>0.1</v>
      </c>
      <c r="J1308" s="12">
        <v>0.2</v>
      </c>
      <c r="K1308" s="12">
        <v>100</v>
      </c>
      <c r="L1308" s="12">
        <v>0</v>
      </c>
      <c r="M1308" s="12">
        <v>0</v>
      </c>
      <c r="N1308" s="12"/>
      <c r="O1308" s="12">
        <v>11.1</v>
      </c>
      <c r="P1308" s="12">
        <v>10</v>
      </c>
      <c r="Q1308" s="12">
        <v>-9.91</v>
      </c>
      <c r="R1308" s="12">
        <v>32.89</v>
      </c>
      <c r="S1308" s="13">
        <v>0.39</v>
      </c>
      <c r="T1308" s="13">
        <v>0.35</v>
      </c>
      <c r="U1308" s="16">
        <v>-10.3</v>
      </c>
      <c r="V1308" s="76">
        <v>1167</v>
      </c>
      <c r="W1308" s="76">
        <v>1307.4000000000001</v>
      </c>
      <c r="X1308" s="76">
        <v>12.03</v>
      </c>
      <c r="Y1308" s="15">
        <v>28.582999999999998</v>
      </c>
      <c r="Z1308" s="12">
        <v>28.699000000000002</v>
      </c>
      <c r="AA1308" s="56">
        <v>0.41</v>
      </c>
      <c r="AB1308" s="71">
        <v>43373</v>
      </c>
      <c r="AC1308" s="51">
        <v>11.7</v>
      </c>
      <c r="AD1308" s="45" t="s">
        <v>742</v>
      </c>
    </row>
    <row r="1309" spans="2:30" ht="18" x14ac:dyDescent="0.35">
      <c r="B1309" s="20" t="s">
        <v>1769</v>
      </c>
      <c r="C1309" s="12">
        <v>86.4</v>
      </c>
      <c r="D1309" s="12">
        <v>81.900000000000006</v>
      </c>
      <c r="E1309" s="12">
        <v>-5.2</v>
      </c>
      <c r="F1309" s="12">
        <v>44.1</v>
      </c>
      <c r="G1309" s="12">
        <v>41.3</v>
      </c>
      <c r="H1309" s="12">
        <v>-6.35</v>
      </c>
      <c r="I1309" s="12">
        <v>0</v>
      </c>
      <c r="J1309" s="12">
        <v>0</v>
      </c>
      <c r="K1309" s="12"/>
      <c r="L1309" s="12">
        <v>13.1</v>
      </c>
      <c r="M1309" s="12">
        <v>14</v>
      </c>
      <c r="N1309" s="12">
        <v>6.87</v>
      </c>
      <c r="O1309" s="12">
        <v>24.5</v>
      </c>
      <c r="P1309" s="12">
        <v>27</v>
      </c>
      <c r="Q1309" s="12">
        <v>10.199999999999999</v>
      </c>
      <c r="R1309" s="12">
        <v>32.97</v>
      </c>
      <c r="S1309" s="13">
        <v>0.69</v>
      </c>
      <c r="T1309" s="13">
        <v>0.62</v>
      </c>
      <c r="U1309" s="16">
        <v>-10.4</v>
      </c>
      <c r="V1309" s="76">
        <v>1088.0999999999999</v>
      </c>
      <c r="W1309" s="76">
        <v>1222.3</v>
      </c>
      <c r="X1309" s="76">
        <v>12.33</v>
      </c>
      <c r="Y1309" s="15">
        <v>40.128</v>
      </c>
      <c r="Z1309" s="12">
        <v>43.845999999999997</v>
      </c>
      <c r="AA1309" s="56">
        <v>9.27</v>
      </c>
      <c r="AB1309" s="71">
        <v>43373</v>
      </c>
      <c r="AC1309" s="51">
        <v>9.8000000000000007</v>
      </c>
      <c r="AD1309" s="45" t="s">
        <v>711</v>
      </c>
    </row>
    <row r="1310" spans="2:30" ht="18" x14ac:dyDescent="0.35">
      <c r="B1310" s="20" t="s">
        <v>1770</v>
      </c>
      <c r="C1310" s="12">
        <v>263.5</v>
      </c>
      <c r="D1310" s="12">
        <v>297.8</v>
      </c>
      <c r="E1310" s="12">
        <v>13</v>
      </c>
      <c r="F1310" s="12">
        <v>110.9</v>
      </c>
      <c r="G1310" s="12">
        <v>122.9</v>
      </c>
      <c r="H1310" s="12">
        <v>10.82</v>
      </c>
      <c r="I1310" s="12">
        <v>33.200000000000003</v>
      </c>
      <c r="J1310" s="12">
        <v>22.2</v>
      </c>
      <c r="K1310" s="12">
        <v>-33.130000000000003</v>
      </c>
      <c r="L1310" s="12">
        <v>38.299999999999997</v>
      </c>
      <c r="M1310" s="12">
        <v>63</v>
      </c>
      <c r="N1310" s="12">
        <v>64.489999999999995</v>
      </c>
      <c r="O1310" s="12">
        <v>75.7</v>
      </c>
      <c r="P1310" s="12">
        <v>98.8</v>
      </c>
      <c r="Q1310" s="12">
        <v>30.52</v>
      </c>
      <c r="R1310" s="12">
        <v>33.18</v>
      </c>
      <c r="S1310" s="13">
        <v>0.23</v>
      </c>
      <c r="T1310" s="13">
        <v>0.3</v>
      </c>
      <c r="U1310" s="16">
        <v>30.2</v>
      </c>
      <c r="V1310" s="76">
        <v>26687.4</v>
      </c>
      <c r="W1310" s="76">
        <v>28092.7</v>
      </c>
      <c r="X1310" s="76">
        <v>5.27</v>
      </c>
      <c r="Y1310" s="15">
        <v>324.90499999999997</v>
      </c>
      <c r="Z1310" s="12">
        <v>325.65300000000002</v>
      </c>
      <c r="AA1310" s="56">
        <v>0.23</v>
      </c>
      <c r="AB1310" s="71">
        <v>43373</v>
      </c>
      <c r="AC1310" s="51">
        <v>11.6</v>
      </c>
      <c r="AD1310" s="45" t="s">
        <v>739</v>
      </c>
    </row>
    <row r="1311" spans="2:30" ht="18" x14ac:dyDescent="0.35">
      <c r="B1311" s="20" t="s">
        <v>391</v>
      </c>
      <c r="C1311" s="12">
        <v>6995</v>
      </c>
      <c r="D1311" s="12">
        <v>8236</v>
      </c>
      <c r="E1311" s="12">
        <v>17.7</v>
      </c>
      <c r="F1311" s="12">
        <v>2388</v>
      </c>
      <c r="G1311" s="12">
        <v>3100</v>
      </c>
      <c r="H1311" s="12">
        <v>29.82</v>
      </c>
      <c r="I1311" s="12">
        <v>464</v>
      </c>
      <c r="J1311" s="12">
        <v>14</v>
      </c>
      <c r="K1311" s="12">
        <v>-96.98</v>
      </c>
      <c r="L1311" s="12">
        <v>293</v>
      </c>
      <c r="M1311" s="12">
        <v>339</v>
      </c>
      <c r="N1311" s="12">
        <v>15.7</v>
      </c>
      <c r="O1311" s="12">
        <v>1623</v>
      </c>
      <c r="P1311" s="12">
        <v>2735</v>
      </c>
      <c r="Q1311" s="12">
        <v>68.52</v>
      </c>
      <c r="R1311" s="12">
        <v>33.21</v>
      </c>
      <c r="S1311" s="13">
        <v>1.01</v>
      </c>
      <c r="T1311" s="13">
        <v>1.81</v>
      </c>
      <c r="U1311" s="16">
        <v>78.8</v>
      </c>
      <c r="V1311" s="76">
        <v>62153</v>
      </c>
      <c r="W1311" s="76">
        <v>69085</v>
      </c>
      <c r="X1311" s="76">
        <v>11.15</v>
      </c>
      <c r="Y1311" s="15">
        <v>1603</v>
      </c>
      <c r="Z1311" s="12">
        <v>1515</v>
      </c>
      <c r="AA1311" s="56">
        <v>-5.49</v>
      </c>
      <c r="AB1311" s="71">
        <v>43373</v>
      </c>
      <c r="AC1311" s="51">
        <v>17.3</v>
      </c>
      <c r="AD1311" s="45" t="s">
        <v>710</v>
      </c>
    </row>
    <row r="1312" spans="2:30" ht="18" x14ac:dyDescent="0.35">
      <c r="B1312" s="20" t="s">
        <v>400</v>
      </c>
      <c r="C1312" s="12">
        <v>15044</v>
      </c>
      <c r="D1312" s="12">
        <v>16364</v>
      </c>
      <c r="E1312" s="12">
        <v>8.8000000000000007</v>
      </c>
      <c r="F1312" s="12">
        <v>6781</v>
      </c>
      <c r="G1312" s="12">
        <v>7598</v>
      </c>
      <c r="H1312" s="12">
        <v>12.05</v>
      </c>
      <c r="I1312" s="12">
        <v>2181</v>
      </c>
      <c r="J1312" s="12">
        <v>1512</v>
      </c>
      <c r="K1312" s="12">
        <v>-30.67</v>
      </c>
      <c r="L1312" s="12">
        <v>2595</v>
      </c>
      <c r="M1312" s="12">
        <v>3792</v>
      </c>
      <c r="N1312" s="12">
        <v>46.13</v>
      </c>
      <c r="O1312" s="12">
        <v>4131</v>
      </c>
      <c r="P1312" s="12">
        <v>5453</v>
      </c>
      <c r="Q1312" s="12">
        <v>32</v>
      </c>
      <c r="R1312" s="12">
        <v>33.32</v>
      </c>
      <c r="S1312" s="13">
        <v>0.83</v>
      </c>
      <c r="T1312" s="13">
        <v>1.1299999999999999</v>
      </c>
      <c r="U1312" s="16">
        <v>36.799999999999997</v>
      </c>
      <c r="V1312" s="76">
        <v>1729010</v>
      </c>
      <c r="W1312" s="76">
        <v>1674240</v>
      </c>
      <c r="X1312" s="76">
        <v>-3.17</v>
      </c>
      <c r="Y1312" s="15">
        <v>4996.8</v>
      </c>
      <c r="Z1312" s="12">
        <v>4823.2</v>
      </c>
      <c r="AA1312" s="56">
        <v>-3.47</v>
      </c>
      <c r="AB1312" s="71">
        <v>43373</v>
      </c>
      <c r="AC1312" s="51">
        <v>14.1</v>
      </c>
      <c r="AD1312" s="45" t="s">
        <v>739</v>
      </c>
    </row>
    <row r="1313" spans="2:30" ht="18" x14ac:dyDescent="0.35">
      <c r="B1313" s="20" t="s">
        <v>410</v>
      </c>
      <c r="C1313" s="12">
        <v>550.5</v>
      </c>
      <c r="D1313" s="12">
        <v>576</v>
      </c>
      <c r="E1313" s="12">
        <v>4.5999999999999996</v>
      </c>
      <c r="F1313" s="12">
        <v>238.2</v>
      </c>
      <c r="G1313" s="12">
        <v>192.4</v>
      </c>
      <c r="H1313" s="12">
        <v>-19.23</v>
      </c>
      <c r="I1313" s="12">
        <v>0</v>
      </c>
      <c r="J1313" s="12">
        <v>0</v>
      </c>
      <c r="K1313" s="12"/>
      <c r="L1313" s="12">
        <v>64</v>
      </c>
      <c r="M1313" s="12">
        <v>70.400000000000006</v>
      </c>
      <c r="N1313" s="12">
        <v>10</v>
      </c>
      <c r="O1313" s="12">
        <v>237.6</v>
      </c>
      <c r="P1313" s="12">
        <v>191.9</v>
      </c>
      <c r="Q1313" s="12">
        <v>-19.23</v>
      </c>
      <c r="R1313" s="12">
        <v>33.32</v>
      </c>
      <c r="S1313" s="13">
        <v>1.72</v>
      </c>
      <c r="T1313" s="13">
        <v>1.39</v>
      </c>
      <c r="U1313" s="16">
        <v>-19.2</v>
      </c>
      <c r="V1313" s="76">
        <v>7844</v>
      </c>
      <c r="W1313" s="76">
        <v>8264.7000000000007</v>
      </c>
      <c r="X1313" s="76">
        <v>5.36</v>
      </c>
      <c r="Y1313" s="15">
        <v>138.30699999999999</v>
      </c>
      <c r="Z1313" s="12">
        <v>138.32300000000001</v>
      </c>
      <c r="AA1313" s="56">
        <v>0.01</v>
      </c>
      <c r="AB1313" s="71">
        <v>43373</v>
      </c>
      <c r="AC1313" s="51">
        <v>31.5</v>
      </c>
      <c r="AD1313" s="45" t="s">
        <v>747</v>
      </c>
    </row>
    <row r="1314" spans="2:30" ht="18" x14ac:dyDescent="0.35">
      <c r="B1314" s="20" t="s">
        <v>1771</v>
      </c>
      <c r="C1314" s="12">
        <v>247.8</v>
      </c>
      <c r="D1314" s="12">
        <v>375.2</v>
      </c>
      <c r="E1314" s="12">
        <v>51.4</v>
      </c>
      <c r="F1314" s="12">
        <v>27.6</v>
      </c>
      <c r="G1314" s="12">
        <v>239.2</v>
      </c>
      <c r="H1314" s="12">
        <v>766.67</v>
      </c>
      <c r="I1314" s="12">
        <v>10.5</v>
      </c>
      <c r="J1314" s="12">
        <v>56.7</v>
      </c>
      <c r="K1314" s="12">
        <v>440</v>
      </c>
      <c r="L1314" s="12">
        <v>38.799999999999997</v>
      </c>
      <c r="M1314" s="12">
        <v>35.700000000000003</v>
      </c>
      <c r="N1314" s="12">
        <v>-7.99</v>
      </c>
      <c r="O1314" s="12">
        <v>-21.8</v>
      </c>
      <c r="P1314" s="12">
        <v>125</v>
      </c>
      <c r="Q1314" s="12">
        <v>673.39</v>
      </c>
      <c r="R1314" s="12">
        <v>33.32</v>
      </c>
      <c r="S1314" s="13">
        <v>-0.1</v>
      </c>
      <c r="T1314" s="13">
        <v>0.59</v>
      </c>
      <c r="U1314" s="16">
        <v>720.5</v>
      </c>
      <c r="V1314" s="76">
        <v>5047.7</v>
      </c>
      <c r="W1314" s="76">
        <v>3898.5</v>
      </c>
      <c r="X1314" s="76">
        <v>-22.77</v>
      </c>
      <c r="Y1314" s="15">
        <v>230.08099999999999</v>
      </c>
      <c r="Z1314" s="12">
        <v>212.708</v>
      </c>
      <c r="AA1314" s="56">
        <v>-7.55</v>
      </c>
      <c r="AB1314" s="71">
        <v>43373</v>
      </c>
      <c r="AC1314" s="51">
        <v>3.5</v>
      </c>
      <c r="AD1314" s="45" t="s">
        <v>1047</v>
      </c>
    </row>
    <row r="1315" spans="2:30" ht="18" x14ac:dyDescent="0.35">
      <c r="B1315" s="20" t="s">
        <v>1772</v>
      </c>
      <c r="C1315" s="12">
        <v>144.1</v>
      </c>
      <c r="D1315" s="12">
        <v>128.80000000000001</v>
      </c>
      <c r="E1315" s="12">
        <v>-10.6</v>
      </c>
      <c r="F1315" s="12">
        <v>56.6</v>
      </c>
      <c r="G1315" s="12">
        <v>52.2</v>
      </c>
      <c r="H1315" s="12">
        <v>-7.77</v>
      </c>
      <c r="I1315" s="12">
        <v>0.6</v>
      </c>
      <c r="J1315" s="12">
        <v>-0.1</v>
      </c>
      <c r="K1315" s="12">
        <v>-116.67</v>
      </c>
      <c r="L1315" s="12">
        <v>20.2</v>
      </c>
      <c r="M1315" s="12">
        <v>16.100000000000001</v>
      </c>
      <c r="N1315" s="12">
        <v>-20.3</v>
      </c>
      <c r="O1315" s="12">
        <v>72.599999999999994</v>
      </c>
      <c r="P1315" s="12">
        <v>43</v>
      </c>
      <c r="Q1315" s="12">
        <v>-40.770000000000003</v>
      </c>
      <c r="R1315" s="12">
        <v>33.39</v>
      </c>
      <c r="S1315" s="13">
        <v>0.56000000000000005</v>
      </c>
      <c r="T1315" s="13">
        <v>0.34</v>
      </c>
      <c r="U1315" s="16">
        <v>-40.4</v>
      </c>
      <c r="V1315" s="76">
        <v>2704.8</v>
      </c>
      <c r="W1315" s="76">
        <v>2251.8000000000002</v>
      </c>
      <c r="X1315" s="76">
        <v>-16.75</v>
      </c>
      <c r="Y1315" s="15">
        <v>130.077</v>
      </c>
      <c r="Z1315" s="12">
        <v>128.31700000000001</v>
      </c>
      <c r="AA1315" s="56">
        <v>-1.35</v>
      </c>
      <c r="AB1315" s="71">
        <v>43373</v>
      </c>
      <c r="AC1315" s="51">
        <v>8.4</v>
      </c>
      <c r="AD1315" s="45" t="s">
        <v>721</v>
      </c>
    </row>
    <row r="1316" spans="2:30" ht="18" x14ac:dyDescent="0.35">
      <c r="B1316" s="20" t="s">
        <v>1773</v>
      </c>
      <c r="C1316" s="12">
        <v>65.400000000000006</v>
      </c>
      <c r="D1316" s="12">
        <v>74.900000000000006</v>
      </c>
      <c r="E1316" s="12">
        <v>14.5</v>
      </c>
      <c r="F1316" s="12">
        <v>30.8</v>
      </c>
      <c r="G1316" s="12">
        <v>31.1</v>
      </c>
      <c r="H1316" s="12">
        <v>0.97</v>
      </c>
      <c r="I1316" s="12">
        <v>9.5</v>
      </c>
      <c r="J1316" s="12">
        <v>5.9</v>
      </c>
      <c r="K1316" s="12">
        <v>-37.89</v>
      </c>
      <c r="L1316" s="12">
        <v>5.8</v>
      </c>
      <c r="M1316" s="12">
        <v>11.1</v>
      </c>
      <c r="N1316" s="12">
        <v>91.38</v>
      </c>
      <c r="O1316" s="12">
        <v>21.3</v>
      </c>
      <c r="P1316" s="12">
        <v>25.1</v>
      </c>
      <c r="Q1316" s="12">
        <v>17.84</v>
      </c>
      <c r="R1316" s="12">
        <v>33.51</v>
      </c>
      <c r="S1316" s="13">
        <v>0.22</v>
      </c>
      <c r="T1316" s="13">
        <v>0.25</v>
      </c>
      <c r="U1316" s="16">
        <v>14.6</v>
      </c>
      <c r="V1316" s="76">
        <v>6490</v>
      </c>
      <c r="W1316" s="76">
        <v>6713.4</v>
      </c>
      <c r="X1316" s="76">
        <v>3.44</v>
      </c>
      <c r="Y1316" s="15">
        <v>97.457999999999998</v>
      </c>
      <c r="Z1316" s="12">
        <v>100.491</v>
      </c>
      <c r="AA1316" s="56">
        <v>3.11</v>
      </c>
      <c r="AB1316" s="71">
        <v>43373</v>
      </c>
      <c r="AC1316" s="51">
        <v>287.60000000000002</v>
      </c>
      <c r="AD1316" s="45" t="s">
        <v>739</v>
      </c>
    </row>
    <row r="1317" spans="2:30" ht="18" x14ac:dyDescent="0.35">
      <c r="B1317" s="20" t="s">
        <v>1774</v>
      </c>
      <c r="C1317" s="12">
        <v>181.1</v>
      </c>
      <c r="D1317" s="12">
        <v>248.6</v>
      </c>
      <c r="E1317" s="12">
        <v>37.299999999999997</v>
      </c>
      <c r="F1317" s="12">
        <v>43.8</v>
      </c>
      <c r="G1317" s="12">
        <v>60.7</v>
      </c>
      <c r="H1317" s="12">
        <v>38.58</v>
      </c>
      <c r="I1317" s="12">
        <v>16.8</v>
      </c>
      <c r="J1317" s="12">
        <v>-27.2</v>
      </c>
      <c r="K1317" s="12">
        <v>-261.89999999999998</v>
      </c>
      <c r="L1317" s="12">
        <v>0</v>
      </c>
      <c r="M1317" s="12">
        <v>4.2</v>
      </c>
      <c r="N1317" s="12"/>
      <c r="O1317" s="12">
        <v>26.9</v>
      </c>
      <c r="P1317" s="12">
        <v>83.7</v>
      </c>
      <c r="Q1317" s="12">
        <v>211.15</v>
      </c>
      <c r="R1317" s="12">
        <v>33.67</v>
      </c>
      <c r="S1317" s="13">
        <v>0.34</v>
      </c>
      <c r="T1317" s="13">
        <v>1.1000000000000001</v>
      </c>
      <c r="U1317" s="16">
        <v>227.3</v>
      </c>
      <c r="V1317" s="76">
        <v>185.6</v>
      </c>
      <c r="W1317" s="76">
        <v>554.79999999999995</v>
      </c>
      <c r="X1317" s="76">
        <v>198.92</v>
      </c>
      <c r="Y1317" s="15">
        <v>80.12</v>
      </c>
      <c r="Z1317" s="12">
        <v>76.099999999999994</v>
      </c>
      <c r="AA1317" s="56">
        <v>-5.0199999999999996</v>
      </c>
      <c r="AB1317" s="71">
        <v>43312</v>
      </c>
      <c r="AC1317" s="51">
        <v>606</v>
      </c>
      <c r="AD1317" s="45" t="s">
        <v>675</v>
      </c>
    </row>
    <row r="1318" spans="2:30" ht="18" x14ac:dyDescent="0.35">
      <c r="B1318" s="20" t="s">
        <v>1775</v>
      </c>
      <c r="C1318" s="12">
        <v>96.8</v>
      </c>
      <c r="D1318" s="12">
        <v>129</v>
      </c>
      <c r="E1318" s="12">
        <v>33.299999999999997</v>
      </c>
      <c r="F1318" s="12">
        <v>46.1</v>
      </c>
      <c r="G1318" s="12">
        <v>56.9</v>
      </c>
      <c r="H1318" s="12">
        <v>23.43</v>
      </c>
      <c r="I1318" s="12">
        <v>13.9</v>
      </c>
      <c r="J1318" s="12">
        <v>13.4</v>
      </c>
      <c r="K1318" s="12">
        <v>-3.6</v>
      </c>
      <c r="L1318" s="12">
        <v>21</v>
      </c>
      <c r="M1318" s="12">
        <v>36.4</v>
      </c>
      <c r="N1318" s="12">
        <v>73.33</v>
      </c>
      <c r="O1318" s="12">
        <v>32.200000000000003</v>
      </c>
      <c r="P1318" s="12">
        <v>43.5</v>
      </c>
      <c r="Q1318" s="12">
        <v>35.090000000000003</v>
      </c>
      <c r="R1318" s="12">
        <v>33.72</v>
      </c>
      <c r="S1318" s="13">
        <v>0.7</v>
      </c>
      <c r="T1318" s="13">
        <v>0.89</v>
      </c>
      <c r="U1318" s="16">
        <v>28</v>
      </c>
      <c r="V1318" s="76">
        <v>9073.2999999999993</v>
      </c>
      <c r="W1318" s="76">
        <v>11055.9</v>
      </c>
      <c r="X1318" s="76">
        <v>21.85</v>
      </c>
      <c r="Y1318" s="15">
        <v>46.19</v>
      </c>
      <c r="Z1318" s="12">
        <v>48.805</v>
      </c>
      <c r="AA1318" s="56">
        <v>5.66</v>
      </c>
      <c r="AB1318" s="71">
        <v>43373</v>
      </c>
      <c r="AC1318" s="51">
        <v>14.3</v>
      </c>
      <c r="AD1318" s="45" t="s">
        <v>739</v>
      </c>
    </row>
    <row r="1319" spans="2:30" ht="18" x14ac:dyDescent="0.35">
      <c r="B1319" s="20" t="s">
        <v>90</v>
      </c>
      <c r="C1319" s="12">
        <v>5254</v>
      </c>
      <c r="D1319" s="12">
        <v>5691</v>
      </c>
      <c r="E1319" s="12">
        <v>8.3000000000000007</v>
      </c>
      <c r="F1319" s="12">
        <v>1231</v>
      </c>
      <c r="G1319" s="12">
        <v>2211</v>
      </c>
      <c r="H1319" s="12">
        <v>79.61</v>
      </c>
      <c r="I1319" s="12">
        <v>327</v>
      </c>
      <c r="J1319" s="12">
        <v>235</v>
      </c>
      <c r="K1319" s="12">
        <v>-28.13</v>
      </c>
      <c r="L1319" s="12">
        <v>48</v>
      </c>
      <c r="M1319" s="12">
        <v>44</v>
      </c>
      <c r="N1319" s="12">
        <v>-8.33</v>
      </c>
      <c r="O1319" s="12">
        <v>845</v>
      </c>
      <c r="P1319" s="12">
        <v>1921</v>
      </c>
      <c r="Q1319" s="12">
        <v>127.34</v>
      </c>
      <c r="R1319" s="12">
        <v>33.76</v>
      </c>
      <c r="S1319" s="13">
        <v>0.51</v>
      </c>
      <c r="T1319" s="13">
        <v>1.17</v>
      </c>
      <c r="U1319" s="16">
        <v>128.6</v>
      </c>
      <c r="V1319" s="76">
        <v>19194</v>
      </c>
      <c r="W1319" s="76">
        <v>20094</v>
      </c>
      <c r="X1319" s="76">
        <v>4.6900000000000004</v>
      </c>
      <c r="Y1319" s="15">
        <v>1645</v>
      </c>
      <c r="Z1319" s="12">
        <v>1636</v>
      </c>
      <c r="AA1319" s="56">
        <v>-0.55000000000000004</v>
      </c>
      <c r="AB1319" s="71">
        <v>43373</v>
      </c>
      <c r="AC1319" s="51">
        <v>19.100000000000001</v>
      </c>
      <c r="AD1319" s="45" t="s">
        <v>710</v>
      </c>
    </row>
    <row r="1320" spans="2:30" ht="18" x14ac:dyDescent="0.35">
      <c r="B1320" s="20" t="s">
        <v>1776</v>
      </c>
      <c r="C1320" s="12">
        <v>126.9</v>
      </c>
      <c r="D1320" s="12">
        <v>159.30000000000001</v>
      </c>
      <c r="E1320" s="12">
        <v>25.5</v>
      </c>
      <c r="F1320" s="12">
        <v>57.1</v>
      </c>
      <c r="G1320" s="12">
        <v>66.900000000000006</v>
      </c>
      <c r="H1320" s="12">
        <v>17.16</v>
      </c>
      <c r="I1320" s="12">
        <v>19.2</v>
      </c>
      <c r="J1320" s="12">
        <v>12.9</v>
      </c>
      <c r="K1320" s="12">
        <v>-32.81</v>
      </c>
      <c r="L1320" s="12">
        <v>9.4</v>
      </c>
      <c r="M1320" s="12">
        <v>17.2</v>
      </c>
      <c r="N1320" s="12">
        <v>82.98</v>
      </c>
      <c r="O1320" s="12">
        <v>37.9</v>
      </c>
      <c r="P1320" s="12">
        <v>54</v>
      </c>
      <c r="Q1320" s="12">
        <v>42.48</v>
      </c>
      <c r="R1320" s="12">
        <v>33.9</v>
      </c>
      <c r="S1320" s="13">
        <v>0.41</v>
      </c>
      <c r="T1320" s="13">
        <v>0.55000000000000004</v>
      </c>
      <c r="U1320" s="16">
        <v>31.8</v>
      </c>
      <c r="V1320" s="76">
        <v>13151.3</v>
      </c>
      <c r="W1320" s="76">
        <v>15150.4</v>
      </c>
      <c r="X1320" s="76">
        <v>15.2</v>
      </c>
      <c r="Y1320" s="15">
        <v>91.531000000000006</v>
      </c>
      <c r="Z1320" s="12">
        <v>99.058000000000007</v>
      </c>
      <c r="AA1320" s="56">
        <v>8.2200000000000006</v>
      </c>
      <c r="AB1320" s="71">
        <v>43281</v>
      </c>
      <c r="AC1320" s="51">
        <v>13.7</v>
      </c>
      <c r="AD1320" s="45" t="s">
        <v>739</v>
      </c>
    </row>
    <row r="1321" spans="2:30" ht="18" x14ac:dyDescent="0.35">
      <c r="B1321" s="20" t="s">
        <v>1777</v>
      </c>
      <c r="C1321" s="12">
        <v>158.30000000000001</v>
      </c>
      <c r="D1321" s="12">
        <v>156.4</v>
      </c>
      <c r="E1321" s="12">
        <v>-1.2</v>
      </c>
      <c r="F1321" s="12">
        <v>29.6</v>
      </c>
      <c r="G1321" s="12">
        <v>62.6</v>
      </c>
      <c r="H1321" s="12">
        <v>111.49</v>
      </c>
      <c r="I1321" s="12">
        <v>1.6</v>
      </c>
      <c r="J1321" s="12">
        <v>0.8</v>
      </c>
      <c r="K1321" s="12">
        <v>-50</v>
      </c>
      <c r="L1321" s="12">
        <v>9</v>
      </c>
      <c r="M1321" s="12">
        <v>8.4</v>
      </c>
      <c r="N1321" s="12">
        <v>-6.67</v>
      </c>
      <c r="O1321" s="12">
        <v>14</v>
      </c>
      <c r="P1321" s="12">
        <v>53.1</v>
      </c>
      <c r="Q1321" s="12">
        <v>279.29000000000002</v>
      </c>
      <c r="R1321" s="12">
        <v>33.950000000000003</v>
      </c>
      <c r="S1321" s="13">
        <v>0.24</v>
      </c>
      <c r="T1321" s="13">
        <v>0.89</v>
      </c>
      <c r="U1321" s="16">
        <v>276.2</v>
      </c>
      <c r="V1321" s="76">
        <v>989</v>
      </c>
      <c r="W1321" s="76">
        <v>860.8</v>
      </c>
      <c r="X1321" s="76">
        <v>-12.96</v>
      </c>
      <c r="Y1321" s="15">
        <v>59.287999999999997</v>
      </c>
      <c r="Z1321" s="12">
        <v>59.875</v>
      </c>
      <c r="AA1321" s="56">
        <v>0.99</v>
      </c>
      <c r="AB1321" s="71">
        <v>43373</v>
      </c>
      <c r="AC1321" s="51">
        <v>15.5</v>
      </c>
      <c r="AD1321" s="45" t="s">
        <v>742</v>
      </c>
    </row>
    <row r="1322" spans="2:30" ht="18" x14ac:dyDescent="0.35">
      <c r="B1322" s="20" t="s">
        <v>403</v>
      </c>
      <c r="C1322" s="12">
        <v>9836</v>
      </c>
      <c r="D1322" s="12">
        <v>3576</v>
      </c>
      <c r="E1322" s="12">
        <v>-63.6</v>
      </c>
      <c r="F1322" s="12">
        <v>3932</v>
      </c>
      <c r="G1322" s="12">
        <v>1475</v>
      </c>
      <c r="H1322" s="12">
        <v>-62.49</v>
      </c>
      <c r="I1322" s="12">
        <v>1085</v>
      </c>
      <c r="J1322" s="12">
        <v>226</v>
      </c>
      <c r="K1322" s="12">
        <v>-79.17</v>
      </c>
      <c r="L1322" s="12">
        <v>159</v>
      </c>
      <c r="M1322" s="12">
        <v>46</v>
      </c>
      <c r="N1322" s="12">
        <v>-71.069999999999993</v>
      </c>
      <c r="O1322" s="12">
        <v>2657</v>
      </c>
      <c r="P1322" s="12">
        <v>1216</v>
      </c>
      <c r="Q1322" s="12">
        <v>-54.23</v>
      </c>
      <c r="R1322" s="12">
        <v>34</v>
      </c>
      <c r="S1322" s="13">
        <v>16.170000000000002</v>
      </c>
      <c r="T1322" s="13">
        <v>7.54</v>
      </c>
      <c r="U1322" s="16">
        <v>-53.4</v>
      </c>
      <c r="V1322" s="76">
        <v>190525</v>
      </c>
      <c r="W1322" s="76">
        <v>142447</v>
      </c>
      <c r="X1322" s="76">
        <v>-25.23</v>
      </c>
      <c r="Y1322" s="15">
        <v>164.28899999999999</v>
      </c>
      <c r="Z1322" s="12">
        <v>161.37799999999999</v>
      </c>
      <c r="AA1322" s="56">
        <v>-1.77</v>
      </c>
      <c r="AB1322" s="71">
        <v>43373</v>
      </c>
      <c r="AC1322" s="51">
        <v>15.1</v>
      </c>
      <c r="AD1322" s="45" t="s">
        <v>727</v>
      </c>
    </row>
    <row r="1323" spans="2:30" ht="18" x14ac:dyDescent="0.35">
      <c r="B1323" s="20" t="s">
        <v>1778</v>
      </c>
      <c r="C1323" s="12">
        <v>48.4</v>
      </c>
      <c r="D1323" s="12">
        <v>62.6</v>
      </c>
      <c r="E1323" s="12">
        <v>29.3</v>
      </c>
      <c r="F1323" s="12">
        <v>13</v>
      </c>
      <c r="G1323" s="12">
        <v>28.1</v>
      </c>
      <c r="H1323" s="12">
        <v>116.15</v>
      </c>
      <c r="I1323" s="12">
        <v>4.5999999999999996</v>
      </c>
      <c r="J1323" s="12">
        <v>6.7</v>
      </c>
      <c r="K1323" s="12">
        <v>45.65</v>
      </c>
      <c r="L1323" s="12">
        <v>4.8</v>
      </c>
      <c r="M1323" s="12">
        <v>9.9</v>
      </c>
      <c r="N1323" s="12">
        <v>106.25</v>
      </c>
      <c r="O1323" s="12">
        <v>8.4</v>
      </c>
      <c r="P1323" s="12">
        <v>21.3</v>
      </c>
      <c r="Q1323" s="12">
        <v>153.57</v>
      </c>
      <c r="R1323" s="12">
        <v>34.03</v>
      </c>
      <c r="S1323" s="13">
        <v>0.27</v>
      </c>
      <c r="T1323" s="13">
        <v>0.68</v>
      </c>
      <c r="U1323" s="16">
        <v>147.5</v>
      </c>
      <c r="V1323" s="76">
        <v>4009.4</v>
      </c>
      <c r="W1323" s="76">
        <v>4409.3999999999996</v>
      </c>
      <c r="X1323" s="76">
        <v>9.98</v>
      </c>
      <c r="Y1323" s="15">
        <v>30.605</v>
      </c>
      <c r="Z1323" s="12">
        <v>31.34</v>
      </c>
      <c r="AA1323" s="56">
        <v>2.4</v>
      </c>
      <c r="AB1323" s="71">
        <v>43373</v>
      </c>
      <c r="AC1323" s="51">
        <v>15.1</v>
      </c>
      <c r="AD1323" s="45" t="s">
        <v>739</v>
      </c>
    </row>
    <row r="1324" spans="2:30" ht="18" x14ac:dyDescent="0.35">
      <c r="B1324" s="20" t="s">
        <v>1779</v>
      </c>
      <c r="C1324" s="12">
        <v>110.5</v>
      </c>
      <c r="D1324" s="12">
        <v>137</v>
      </c>
      <c r="E1324" s="12">
        <v>24</v>
      </c>
      <c r="F1324" s="12">
        <v>53.7</v>
      </c>
      <c r="G1324" s="12">
        <v>79</v>
      </c>
      <c r="H1324" s="12">
        <v>47.11</v>
      </c>
      <c r="I1324" s="12">
        <v>0.1</v>
      </c>
      <c r="J1324" s="12">
        <v>0.1</v>
      </c>
      <c r="K1324" s="12">
        <v>0</v>
      </c>
      <c r="L1324" s="12">
        <v>31.4</v>
      </c>
      <c r="M1324" s="12">
        <v>31.8</v>
      </c>
      <c r="N1324" s="12">
        <v>1.27</v>
      </c>
      <c r="O1324" s="12">
        <v>22.1</v>
      </c>
      <c r="P1324" s="12">
        <v>46.9</v>
      </c>
      <c r="Q1324" s="12">
        <v>112.22</v>
      </c>
      <c r="R1324" s="12">
        <v>34.229999999999997</v>
      </c>
      <c r="S1324" s="13">
        <v>0.12</v>
      </c>
      <c r="T1324" s="13">
        <v>0.23</v>
      </c>
      <c r="U1324" s="16">
        <v>93.6</v>
      </c>
      <c r="V1324" s="76">
        <v>2521.5</v>
      </c>
      <c r="W1324" s="76">
        <v>3133</v>
      </c>
      <c r="X1324" s="76">
        <v>24.25</v>
      </c>
      <c r="Y1324" s="15">
        <v>190.04300000000001</v>
      </c>
      <c r="Z1324" s="12">
        <v>207.93299999999999</v>
      </c>
      <c r="AA1324" s="56">
        <v>9.41</v>
      </c>
      <c r="AB1324" s="71">
        <v>43373</v>
      </c>
      <c r="AC1324" s="51">
        <v>35.200000000000003</v>
      </c>
      <c r="AD1324" s="45" t="s">
        <v>721</v>
      </c>
    </row>
    <row r="1325" spans="2:30" ht="18" x14ac:dyDescent="0.35">
      <c r="B1325" s="20" t="s">
        <v>1780</v>
      </c>
      <c r="C1325" s="12">
        <v>946.7</v>
      </c>
      <c r="D1325" s="12">
        <v>949.4</v>
      </c>
      <c r="E1325" s="12">
        <v>0.3</v>
      </c>
      <c r="F1325" s="12">
        <v>219.9</v>
      </c>
      <c r="G1325" s="12">
        <v>222.9</v>
      </c>
      <c r="H1325" s="12">
        <v>1.36</v>
      </c>
      <c r="I1325" s="12">
        <v>60.8</v>
      </c>
      <c r="J1325" s="12">
        <v>-103.1</v>
      </c>
      <c r="K1325" s="12">
        <v>-269.57</v>
      </c>
      <c r="L1325" s="12">
        <v>0</v>
      </c>
      <c r="M1325" s="12">
        <v>0</v>
      </c>
      <c r="N1325" s="12"/>
      <c r="O1325" s="12">
        <v>158.69999999999999</v>
      </c>
      <c r="P1325" s="12">
        <v>325</v>
      </c>
      <c r="Q1325" s="12">
        <v>104.79</v>
      </c>
      <c r="R1325" s="12">
        <v>34.229999999999997</v>
      </c>
      <c r="S1325" s="13">
        <v>0.84</v>
      </c>
      <c r="T1325" s="13">
        <v>1.72</v>
      </c>
      <c r="U1325" s="16">
        <v>105.1</v>
      </c>
      <c r="V1325" s="76">
        <v>3882.1</v>
      </c>
      <c r="W1325" s="76">
        <v>3838.1</v>
      </c>
      <c r="X1325" s="76">
        <v>-1.1299999999999999</v>
      </c>
      <c r="Y1325" s="15">
        <v>188.95400000000001</v>
      </c>
      <c r="Z1325" s="12">
        <v>188.64599999999999</v>
      </c>
      <c r="AA1325" s="56">
        <v>-0.16</v>
      </c>
      <c r="AB1325" s="71">
        <v>43373</v>
      </c>
      <c r="AC1325" s="51">
        <v>24.2</v>
      </c>
      <c r="AD1325" s="45" t="s">
        <v>706</v>
      </c>
    </row>
    <row r="1326" spans="2:30" ht="18" x14ac:dyDescent="0.35">
      <c r="B1326" s="20" t="s">
        <v>1781</v>
      </c>
      <c r="C1326" s="12">
        <v>215</v>
      </c>
      <c r="D1326" s="12">
        <v>226.1</v>
      </c>
      <c r="E1326" s="12">
        <v>5.2</v>
      </c>
      <c r="F1326" s="12">
        <v>83.5</v>
      </c>
      <c r="G1326" s="12">
        <v>85.2</v>
      </c>
      <c r="H1326" s="12">
        <v>2.04</v>
      </c>
      <c r="I1326" s="12">
        <v>3.4</v>
      </c>
      <c r="J1326" s="12">
        <v>3.9</v>
      </c>
      <c r="K1326" s="12">
        <v>14.71</v>
      </c>
      <c r="L1326" s="12">
        <v>3.9</v>
      </c>
      <c r="M1326" s="12">
        <v>3.1</v>
      </c>
      <c r="N1326" s="12">
        <v>-20.51</v>
      </c>
      <c r="O1326" s="12">
        <v>76.2</v>
      </c>
      <c r="P1326" s="12">
        <v>78.2</v>
      </c>
      <c r="Q1326" s="12">
        <v>2.62</v>
      </c>
      <c r="R1326" s="12">
        <v>34.590000000000003</v>
      </c>
      <c r="S1326" s="13">
        <v>0.43</v>
      </c>
      <c r="T1326" s="13">
        <v>0.44</v>
      </c>
      <c r="U1326" s="16">
        <v>2.5</v>
      </c>
      <c r="V1326" s="76">
        <v>4607.1000000000004</v>
      </c>
      <c r="W1326" s="76">
        <v>4711.3999999999996</v>
      </c>
      <c r="X1326" s="76">
        <v>2.2599999999999998</v>
      </c>
      <c r="Y1326" s="15">
        <v>178.124</v>
      </c>
      <c r="Z1326" s="12">
        <v>178.357</v>
      </c>
      <c r="AA1326" s="56">
        <v>0.13</v>
      </c>
      <c r="AB1326" s="71">
        <v>43373</v>
      </c>
      <c r="AC1326" s="51">
        <v>24.2</v>
      </c>
      <c r="AD1326" s="45" t="s">
        <v>773</v>
      </c>
    </row>
    <row r="1327" spans="2:30" ht="18" x14ac:dyDescent="0.35">
      <c r="B1327" s="20" t="s">
        <v>575</v>
      </c>
      <c r="C1327" s="12">
        <v>322.10000000000002</v>
      </c>
      <c r="D1327" s="12">
        <v>357.9</v>
      </c>
      <c r="E1327" s="12">
        <v>11.1</v>
      </c>
      <c r="F1327" s="12">
        <v>149.80000000000001</v>
      </c>
      <c r="G1327" s="12">
        <v>182.7</v>
      </c>
      <c r="H1327" s="12">
        <v>21.96</v>
      </c>
      <c r="I1327" s="12">
        <v>35.700000000000003</v>
      </c>
      <c r="J1327" s="12">
        <v>23</v>
      </c>
      <c r="K1327" s="12">
        <v>-35.57</v>
      </c>
      <c r="L1327" s="12">
        <v>29</v>
      </c>
      <c r="M1327" s="12">
        <v>35.9</v>
      </c>
      <c r="N1327" s="12">
        <v>23.79</v>
      </c>
      <c r="O1327" s="12">
        <v>85.2</v>
      </c>
      <c r="P1327" s="12">
        <v>123.8</v>
      </c>
      <c r="Q1327" s="12">
        <v>45.31</v>
      </c>
      <c r="R1327" s="12">
        <v>34.590000000000003</v>
      </c>
      <c r="S1327" s="13">
        <v>0.93</v>
      </c>
      <c r="T1327" s="13">
        <v>1.36</v>
      </c>
      <c r="U1327" s="16">
        <v>46.2</v>
      </c>
      <c r="V1327" s="76">
        <v>2794.2</v>
      </c>
      <c r="W1327" s="76">
        <v>3428</v>
      </c>
      <c r="X1327" s="76">
        <v>22.68</v>
      </c>
      <c r="Y1327" s="15">
        <v>91.867999999999995</v>
      </c>
      <c r="Z1327" s="12">
        <v>91.372</v>
      </c>
      <c r="AA1327" s="56">
        <v>-0.54</v>
      </c>
      <c r="AB1327" s="71">
        <v>43373</v>
      </c>
      <c r="AC1327" s="51">
        <v>30.9</v>
      </c>
      <c r="AD1327" s="45" t="s">
        <v>703</v>
      </c>
    </row>
    <row r="1328" spans="2:30" ht="18" x14ac:dyDescent="0.35">
      <c r="B1328" s="20" t="s">
        <v>1782</v>
      </c>
      <c r="C1328" s="12">
        <v>30.9</v>
      </c>
      <c r="D1328" s="12">
        <v>47.6</v>
      </c>
      <c r="E1328" s="12">
        <v>54</v>
      </c>
      <c r="F1328" s="12">
        <v>11.5</v>
      </c>
      <c r="G1328" s="12">
        <v>16.600000000000001</v>
      </c>
      <c r="H1328" s="12">
        <v>44.35</v>
      </c>
      <c r="I1328" s="12">
        <v>0</v>
      </c>
      <c r="J1328" s="12">
        <v>0</v>
      </c>
      <c r="K1328" s="12"/>
      <c r="L1328" s="12">
        <v>0</v>
      </c>
      <c r="M1328" s="12">
        <v>0</v>
      </c>
      <c r="N1328" s="12"/>
      <c r="O1328" s="12">
        <v>11.5</v>
      </c>
      <c r="P1328" s="12">
        <v>16.5</v>
      </c>
      <c r="Q1328" s="12">
        <v>43.48</v>
      </c>
      <c r="R1328" s="12">
        <v>34.659999999999997</v>
      </c>
      <c r="S1328" s="13">
        <v>0.27</v>
      </c>
      <c r="T1328" s="13">
        <v>0.37</v>
      </c>
      <c r="U1328" s="16">
        <v>39.200000000000003</v>
      </c>
      <c r="V1328" s="76">
        <v>1525</v>
      </c>
      <c r="W1328" s="76">
        <v>2108.3000000000002</v>
      </c>
      <c r="X1328" s="76">
        <v>38.25</v>
      </c>
      <c r="Y1328" s="15">
        <v>43.234000000000002</v>
      </c>
      <c r="Z1328" s="12">
        <v>50.652000000000001</v>
      </c>
      <c r="AA1328" s="56">
        <v>17.16</v>
      </c>
      <c r="AB1328" s="71">
        <v>43373</v>
      </c>
      <c r="AC1328" s="51">
        <v>13.7</v>
      </c>
      <c r="AD1328" s="45" t="s">
        <v>742</v>
      </c>
    </row>
    <row r="1329" spans="2:30" ht="18" x14ac:dyDescent="0.35">
      <c r="B1329" s="20" t="s">
        <v>1783</v>
      </c>
      <c r="C1329" s="12">
        <v>820</v>
      </c>
      <c r="D1329" s="12">
        <v>857.3</v>
      </c>
      <c r="E1329" s="12">
        <v>4.5</v>
      </c>
      <c r="F1329" s="12">
        <v>478.2</v>
      </c>
      <c r="G1329" s="12">
        <v>412.9</v>
      </c>
      <c r="H1329" s="12">
        <v>-13.66</v>
      </c>
      <c r="I1329" s="12">
        <v>110</v>
      </c>
      <c r="J1329" s="12">
        <v>107.6</v>
      </c>
      <c r="K1329" s="12">
        <v>-2.1800000000000002</v>
      </c>
      <c r="L1329" s="12">
        <v>220.4</v>
      </c>
      <c r="M1329" s="12">
        <v>221.6</v>
      </c>
      <c r="N1329" s="12">
        <v>0.54</v>
      </c>
      <c r="O1329" s="12">
        <v>360.8</v>
      </c>
      <c r="P1329" s="12">
        <v>299.5</v>
      </c>
      <c r="Q1329" s="12">
        <v>-16.989999999999998</v>
      </c>
      <c r="R1329" s="12">
        <v>34.94</v>
      </c>
      <c r="S1329" s="13">
        <v>4.5199999999999996</v>
      </c>
      <c r="T1329" s="13">
        <v>3.76</v>
      </c>
      <c r="U1329" s="16">
        <v>-16.899999999999999</v>
      </c>
      <c r="V1329" s="76">
        <v>42465.599999999999</v>
      </c>
      <c r="W1329" s="76">
        <v>43076.3</v>
      </c>
      <c r="X1329" s="76">
        <v>1.44</v>
      </c>
      <c r="Y1329" s="15">
        <v>79.760999999999996</v>
      </c>
      <c r="Z1329" s="12">
        <v>79.643000000000001</v>
      </c>
      <c r="AA1329" s="56">
        <v>-0.15</v>
      </c>
      <c r="AB1329" s="71">
        <v>43373</v>
      </c>
      <c r="AC1329" s="51">
        <v>14.5</v>
      </c>
      <c r="AD1329" s="45" t="s">
        <v>739</v>
      </c>
    </row>
    <row r="1330" spans="2:30" ht="18" x14ac:dyDescent="0.35">
      <c r="B1330" s="20" t="s">
        <v>1784</v>
      </c>
      <c r="C1330" s="12">
        <v>105.8</v>
      </c>
      <c r="D1330" s="12">
        <v>190.5</v>
      </c>
      <c r="E1330" s="12">
        <v>80.099999999999994</v>
      </c>
      <c r="F1330" s="12">
        <v>29.2</v>
      </c>
      <c r="G1330" s="12">
        <v>84.7</v>
      </c>
      <c r="H1330" s="12">
        <v>190.07</v>
      </c>
      <c r="I1330" s="12">
        <v>-0.6</v>
      </c>
      <c r="J1330" s="12">
        <v>1.2</v>
      </c>
      <c r="K1330" s="12">
        <v>300</v>
      </c>
      <c r="L1330" s="12">
        <v>0</v>
      </c>
      <c r="M1330" s="12">
        <v>0</v>
      </c>
      <c r="N1330" s="12"/>
      <c r="O1330" s="12">
        <v>23.6</v>
      </c>
      <c r="P1330" s="12">
        <v>66.599999999999994</v>
      </c>
      <c r="Q1330" s="12">
        <v>182.2</v>
      </c>
      <c r="R1330" s="12">
        <v>34.96</v>
      </c>
      <c r="S1330" s="13">
        <v>0.28000000000000003</v>
      </c>
      <c r="T1330" s="13">
        <v>0.6</v>
      </c>
      <c r="U1330" s="16">
        <v>118.2</v>
      </c>
      <c r="V1330" s="76">
        <v>5287.7</v>
      </c>
      <c r="W1330" s="76">
        <v>5069.3999999999996</v>
      </c>
      <c r="X1330" s="76">
        <v>-4.13</v>
      </c>
      <c r="Y1330" s="15">
        <v>85.475999999999999</v>
      </c>
      <c r="Z1330" s="12">
        <v>110.65</v>
      </c>
      <c r="AA1330" s="56">
        <v>29.45</v>
      </c>
      <c r="AB1330" s="71">
        <v>43373</v>
      </c>
      <c r="AC1330" s="51">
        <v>8</v>
      </c>
      <c r="AD1330" s="45" t="s">
        <v>742</v>
      </c>
    </row>
    <row r="1331" spans="2:30" ht="18" x14ac:dyDescent="0.35">
      <c r="B1331" s="20" t="s">
        <v>1785</v>
      </c>
      <c r="C1331" s="12">
        <v>206.3</v>
      </c>
      <c r="D1331" s="12">
        <v>364.6</v>
      </c>
      <c r="E1331" s="12">
        <v>76.7</v>
      </c>
      <c r="F1331" s="12">
        <v>154.1</v>
      </c>
      <c r="G1331" s="12">
        <v>252.5</v>
      </c>
      <c r="H1331" s="12">
        <v>63.85</v>
      </c>
      <c r="I1331" s="12">
        <v>0</v>
      </c>
      <c r="J1331" s="12">
        <v>0</v>
      </c>
      <c r="K1331" s="12"/>
      <c r="L1331" s="12">
        <v>11.1</v>
      </c>
      <c r="M1331" s="12">
        <v>42.6</v>
      </c>
      <c r="N1331" s="12">
        <v>283.77999999999997</v>
      </c>
      <c r="O1331" s="12">
        <v>102.8</v>
      </c>
      <c r="P1331" s="12">
        <v>128.1</v>
      </c>
      <c r="Q1331" s="12">
        <v>24.61</v>
      </c>
      <c r="R1331" s="12">
        <v>35.130000000000003</v>
      </c>
      <c r="S1331" s="13">
        <v>1.28</v>
      </c>
      <c r="T1331" s="13">
        <v>1.1399999999999999</v>
      </c>
      <c r="U1331" s="16">
        <v>-10.3</v>
      </c>
      <c r="V1331" s="76">
        <v>1239.3</v>
      </c>
      <c r="W1331" s="76">
        <v>4208.3</v>
      </c>
      <c r="X1331" s="76">
        <v>239.57</v>
      </c>
      <c r="Y1331" s="15">
        <v>80.602999999999994</v>
      </c>
      <c r="Z1331" s="12">
        <v>111.98</v>
      </c>
      <c r="AA1331" s="56">
        <v>38.93</v>
      </c>
      <c r="AB1331" s="71">
        <v>43373</v>
      </c>
      <c r="AC1331" s="51">
        <v>10.4</v>
      </c>
      <c r="AD1331" s="45" t="s">
        <v>711</v>
      </c>
    </row>
    <row r="1332" spans="2:30" ht="18" x14ac:dyDescent="0.35">
      <c r="B1332" s="20" t="s">
        <v>1786</v>
      </c>
      <c r="C1332" s="12">
        <v>5138.1000000000004</v>
      </c>
      <c r="D1332" s="12">
        <v>6510.2</v>
      </c>
      <c r="E1332" s="12">
        <v>26.7</v>
      </c>
      <c r="F1332" s="12">
        <v>2707.9</v>
      </c>
      <c r="G1332" s="12">
        <v>2940.4</v>
      </c>
      <c r="H1332" s="12">
        <v>8.59</v>
      </c>
      <c r="I1332" s="12">
        <v>597.70000000000005</v>
      </c>
      <c r="J1332" s="12">
        <v>594</v>
      </c>
      <c r="K1332" s="12">
        <v>-0.62</v>
      </c>
      <c r="L1332" s="12">
        <v>1925.3</v>
      </c>
      <c r="M1332" s="12">
        <v>3041.5</v>
      </c>
      <c r="N1332" s="12">
        <v>57.98</v>
      </c>
      <c r="O1332" s="12">
        <v>2043</v>
      </c>
      <c r="P1332" s="12">
        <v>2287.6</v>
      </c>
      <c r="Q1332" s="12">
        <v>11.97</v>
      </c>
      <c r="R1332" s="12">
        <v>35.14</v>
      </c>
      <c r="S1332" s="13">
        <v>1.4</v>
      </c>
      <c r="T1332" s="13">
        <v>1.58</v>
      </c>
      <c r="U1332" s="16">
        <v>13.4</v>
      </c>
      <c r="V1332" s="76">
        <v>851907.6</v>
      </c>
      <c r="W1332" s="76">
        <v>916677.6</v>
      </c>
      <c r="X1332" s="76">
        <v>7.6</v>
      </c>
      <c r="Y1332" s="15">
        <v>1465.0350000000001</v>
      </c>
      <c r="Z1332" s="12">
        <v>1446.9559999999999</v>
      </c>
      <c r="AA1332" s="56">
        <v>-1.23</v>
      </c>
      <c r="AB1332" s="71">
        <v>43312</v>
      </c>
      <c r="AC1332" s="51">
        <v>12</v>
      </c>
      <c r="AD1332" s="45" t="s">
        <v>739</v>
      </c>
    </row>
    <row r="1333" spans="2:30" ht="18" x14ac:dyDescent="0.35">
      <c r="B1333" s="20" t="s">
        <v>117</v>
      </c>
      <c r="C1333" s="12">
        <v>528.79999999999995</v>
      </c>
      <c r="D1333" s="12">
        <v>542</v>
      </c>
      <c r="E1333" s="12">
        <v>2.5</v>
      </c>
      <c r="F1333" s="12">
        <v>123.4</v>
      </c>
      <c r="G1333" s="12">
        <v>310</v>
      </c>
      <c r="H1333" s="12">
        <v>151.22</v>
      </c>
      <c r="I1333" s="12">
        <v>1.2</v>
      </c>
      <c r="J1333" s="12">
        <v>1.9</v>
      </c>
      <c r="K1333" s="12">
        <v>58.33</v>
      </c>
      <c r="L1333" s="12">
        <v>85.1</v>
      </c>
      <c r="M1333" s="12">
        <v>89</v>
      </c>
      <c r="N1333" s="12">
        <v>4.58</v>
      </c>
      <c r="O1333" s="12">
        <v>18.899999999999999</v>
      </c>
      <c r="P1333" s="12">
        <v>190.6</v>
      </c>
      <c r="Q1333" s="12">
        <v>908.47</v>
      </c>
      <c r="R1333" s="12">
        <v>35.17</v>
      </c>
      <c r="S1333" s="13">
        <v>0.1</v>
      </c>
      <c r="T1333" s="13">
        <v>1</v>
      </c>
      <c r="U1333" s="16">
        <v>899.5</v>
      </c>
      <c r="V1333" s="76">
        <v>12271</v>
      </c>
      <c r="W1333" s="76">
        <v>12300.1</v>
      </c>
      <c r="X1333" s="76">
        <v>0.24</v>
      </c>
      <c r="Y1333" s="15">
        <v>189.59299999999999</v>
      </c>
      <c r="Z1333" s="12">
        <v>191.327</v>
      </c>
      <c r="AA1333" s="56">
        <v>0.91</v>
      </c>
      <c r="AB1333" s="71">
        <v>43373</v>
      </c>
      <c r="AC1333" s="51">
        <v>38.5</v>
      </c>
      <c r="AD1333" s="45" t="s">
        <v>721</v>
      </c>
    </row>
    <row r="1334" spans="2:30" ht="18" x14ac:dyDescent="0.35">
      <c r="B1334" s="20" t="s">
        <v>192</v>
      </c>
      <c r="C1334" s="12">
        <v>3067</v>
      </c>
      <c r="D1334" s="12">
        <v>5215</v>
      </c>
      <c r="E1334" s="12">
        <v>70</v>
      </c>
      <c r="F1334" s="12">
        <v>306</v>
      </c>
      <c r="G1334" s="12">
        <v>2588</v>
      </c>
      <c r="H1334" s="12">
        <v>745.75</v>
      </c>
      <c r="I1334" s="12">
        <v>85</v>
      </c>
      <c r="J1334" s="12">
        <v>710</v>
      </c>
      <c r="K1334" s="12">
        <v>735.29</v>
      </c>
      <c r="L1334" s="12">
        <v>91</v>
      </c>
      <c r="M1334" s="12">
        <v>96</v>
      </c>
      <c r="N1334" s="12">
        <v>5.49</v>
      </c>
      <c r="O1334" s="12">
        <v>189</v>
      </c>
      <c r="P1334" s="12">
        <v>1861</v>
      </c>
      <c r="Q1334" s="12">
        <v>884.66</v>
      </c>
      <c r="R1334" s="12">
        <v>35.69</v>
      </c>
      <c r="S1334" s="13">
        <v>0.25</v>
      </c>
      <c r="T1334" s="13">
        <v>2.44</v>
      </c>
      <c r="U1334" s="16">
        <v>888.6</v>
      </c>
      <c r="V1334" s="76">
        <v>20774</v>
      </c>
      <c r="W1334" s="76">
        <v>23468</v>
      </c>
      <c r="X1334" s="76">
        <v>12.97</v>
      </c>
      <c r="Y1334" s="15">
        <v>766.4</v>
      </c>
      <c r="Z1334" s="12">
        <v>763.3</v>
      </c>
      <c r="AA1334" s="56">
        <v>-0.4</v>
      </c>
      <c r="AB1334" s="71">
        <v>43373</v>
      </c>
      <c r="AC1334" s="51">
        <v>13.6</v>
      </c>
      <c r="AD1334" s="45" t="s">
        <v>731</v>
      </c>
    </row>
    <row r="1335" spans="2:30" ht="18" x14ac:dyDescent="0.35">
      <c r="B1335" s="20" t="s">
        <v>1787</v>
      </c>
      <c r="C1335" s="12">
        <v>99.5</v>
      </c>
      <c r="D1335" s="12">
        <v>131.80000000000001</v>
      </c>
      <c r="E1335" s="12">
        <v>32.5</v>
      </c>
      <c r="F1335" s="12">
        <v>50</v>
      </c>
      <c r="G1335" s="12">
        <v>62.2</v>
      </c>
      <c r="H1335" s="12">
        <v>24.4</v>
      </c>
      <c r="I1335" s="12">
        <v>17.5</v>
      </c>
      <c r="J1335" s="12">
        <v>15.1</v>
      </c>
      <c r="K1335" s="12">
        <v>-13.71</v>
      </c>
      <c r="L1335" s="12">
        <v>18.3</v>
      </c>
      <c r="M1335" s="12">
        <v>33.700000000000003</v>
      </c>
      <c r="N1335" s="12">
        <v>84.15</v>
      </c>
      <c r="O1335" s="12">
        <v>32.6</v>
      </c>
      <c r="P1335" s="12">
        <v>47.1</v>
      </c>
      <c r="Q1335" s="12">
        <v>44.48</v>
      </c>
      <c r="R1335" s="12">
        <v>35.74</v>
      </c>
      <c r="S1335" s="13">
        <v>0.39</v>
      </c>
      <c r="T1335" s="13">
        <v>0.56000000000000005</v>
      </c>
      <c r="U1335" s="16">
        <v>43.5</v>
      </c>
      <c r="V1335" s="76">
        <v>9161.4</v>
      </c>
      <c r="W1335" s="76">
        <v>10345</v>
      </c>
      <c r="X1335" s="76">
        <v>12.92</v>
      </c>
      <c r="Y1335" s="15">
        <v>83.956000000000003</v>
      </c>
      <c r="Z1335" s="12">
        <v>84.66</v>
      </c>
      <c r="AA1335" s="56">
        <v>0.84</v>
      </c>
      <c r="AB1335" s="71">
        <v>43373</v>
      </c>
      <c r="AC1335" s="51">
        <v>10.3</v>
      </c>
      <c r="AD1335" s="45" t="s">
        <v>739</v>
      </c>
    </row>
    <row r="1336" spans="2:30" ht="18" x14ac:dyDescent="0.35">
      <c r="B1336" s="20" t="s">
        <v>1788</v>
      </c>
      <c r="C1336" s="12">
        <v>110.4</v>
      </c>
      <c r="D1336" s="12">
        <v>125.8</v>
      </c>
      <c r="E1336" s="12">
        <v>13.9</v>
      </c>
      <c r="F1336" s="12">
        <v>57.1</v>
      </c>
      <c r="G1336" s="12">
        <v>64.599999999999994</v>
      </c>
      <c r="H1336" s="12">
        <v>13.13</v>
      </c>
      <c r="I1336" s="12">
        <v>-0.1</v>
      </c>
      <c r="J1336" s="12">
        <v>0</v>
      </c>
      <c r="K1336" s="12">
        <v>100</v>
      </c>
      <c r="L1336" s="12">
        <v>14.1</v>
      </c>
      <c r="M1336" s="12">
        <v>18</v>
      </c>
      <c r="N1336" s="12">
        <v>27.66</v>
      </c>
      <c r="O1336" s="12">
        <v>42.5</v>
      </c>
      <c r="P1336" s="12">
        <v>45</v>
      </c>
      <c r="Q1336" s="12">
        <v>5.88</v>
      </c>
      <c r="R1336" s="12">
        <v>35.770000000000003</v>
      </c>
      <c r="S1336" s="13">
        <v>0.66</v>
      </c>
      <c r="T1336" s="13">
        <v>0.43</v>
      </c>
      <c r="U1336" s="16">
        <v>-35.4</v>
      </c>
      <c r="V1336" s="76">
        <v>1495.1</v>
      </c>
      <c r="W1336" s="76">
        <v>1660.1</v>
      </c>
      <c r="X1336" s="76">
        <v>11.04</v>
      </c>
      <c r="Y1336" s="15">
        <v>64.319000000000003</v>
      </c>
      <c r="Z1336" s="12">
        <v>105.44</v>
      </c>
      <c r="AA1336" s="56">
        <v>63.93</v>
      </c>
      <c r="AB1336" s="71">
        <v>43373</v>
      </c>
      <c r="AC1336" s="51">
        <v>12.8</v>
      </c>
      <c r="AD1336" s="45" t="s">
        <v>711</v>
      </c>
    </row>
    <row r="1337" spans="2:30" ht="18" x14ac:dyDescent="0.35">
      <c r="B1337" s="20" t="s">
        <v>1789</v>
      </c>
      <c r="C1337" s="12">
        <v>1.6</v>
      </c>
      <c r="D1337" s="12">
        <v>3.9</v>
      </c>
      <c r="E1337" s="12">
        <v>143.80000000000001</v>
      </c>
      <c r="F1337" s="12">
        <v>0.3</v>
      </c>
      <c r="G1337" s="12">
        <v>1.8</v>
      </c>
      <c r="H1337" s="12">
        <v>500</v>
      </c>
      <c r="I1337" s="12">
        <v>0</v>
      </c>
      <c r="J1337" s="12">
        <v>0</v>
      </c>
      <c r="K1337" s="12"/>
      <c r="L1337" s="12">
        <v>0</v>
      </c>
      <c r="M1337" s="12">
        <v>0</v>
      </c>
      <c r="N1337" s="12"/>
      <c r="O1337" s="12">
        <v>0.3</v>
      </c>
      <c r="P1337" s="12">
        <v>1.4</v>
      </c>
      <c r="Q1337" s="12">
        <v>366.67</v>
      </c>
      <c r="R1337" s="12">
        <v>35.9</v>
      </c>
      <c r="S1337" s="13">
        <v>0.09</v>
      </c>
      <c r="T1337" s="13">
        <v>0.21</v>
      </c>
      <c r="U1337" s="16">
        <v>126.7</v>
      </c>
      <c r="V1337" s="76">
        <v>10.199999999999999</v>
      </c>
      <c r="W1337" s="76">
        <v>15.1</v>
      </c>
      <c r="X1337" s="76">
        <v>48.04</v>
      </c>
      <c r="Y1337" s="15">
        <v>3.3929999999999998</v>
      </c>
      <c r="Z1337" s="12">
        <v>6.7859999999999996</v>
      </c>
      <c r="AA1337" s="56">
        <v>100.02</v>
      </c>
      <c r="AB1337" s="71">
        <v>43373</v>
      </c>
      <c r="AC1337" s="51">
        <v>90.4</v>
      </c>
      <c r="AD1337" s="45" t="s">
        <v>742</v>
      </c>
    </row>
    <row r="1338" spans="2:30" ht="18" x14ac:dyDescent="0.35">
      <c r="B1338" s="20" t="s">
        <v>1790</v>
      </c>
      <c r="C1338" s="12">
        <v>231</v>
      </c>
      <c r="D1338" s="12">
        <v>268.39999999999998</v>
      </c>
      <c r="E1338" s="12">
        <v>16.2</v>
      </c>
      <c r="F1338" s="12">
        <v>94.8</v>
      </c>
      <c r="G1338" s="12">
        <v>113.4</v>
      </c>
      <c r="H1338" s="12">
        <v>19.62</v>
      </c>
      <c r="I1338" s="12">
        <v>30.3</v>
      </c>
      <c r="J1338" s="12">
        <v>13.7</v>
      </c>
      <c r="K1338" s="12">
        <v>-54.79</v>
      </c>
      <c r="L1338" s="12">
        <v>30.1</v>
      </c>
      <c r="M1338" s="12">
        <v>38</v>
      </c>
      <c r="N1338" s="12">
        <v>26.25</v>
      </c>
      <c r="O1338" s="12">
        <v>62.4</v>
      </c>
      <c r="P1338" s="12">
        <v>97.5</v>
      </c>
      <c r="Q1338" s="12">
        <v>56.25</v>
      </c>
      <c r="R1338" s="12">
        <v>36.33</v>
      </c>
      <c r="S1338" s="13">
        <v>0.68</v>
      </c>
      <c r="T1338" s="13">
        <v>1.06</v>
      </c>
      <c r="U1338" s="16">
        <v>56.6</v>
      </c>
      <c r="V1338" s="76">
        <v>23711.4</v>
      </c>
      <c r="W1338" s="76">
        <v>24530.1</v>
      </c>
      <c r="X1338" s="76">
        <v>3.45</v>
      </c>
      <c r="Y1338" s="15">
        <v>92.503</v>
      </c>
      <c r="Z1338" s="12">
        <v>92.207999999999998</v>
      </c>
      <c r="AA1338" s="56">
        <v>-0.32</v>
      </c>
      <c r="AB1338" s="71">
        <v>43373</v>
      </c>
      <c r="AC1338" s="51">
        <v>15.8</v>
      </c>
      <c r="AD1338" s="45" t="s">
        <v>739</v>
      </c>
    </row>
    <row r="1339" spans="2:30" ht="18" x14ac:dyDescent="0.35">
      <c r="B1339" s="20" t="s">
        <v>1791</v>
      </c>
      <c r="C1339" s="12">
        <v>124.9</v>
      </c>
      <c r="D1339" s="12">
        <v>127.5</v>
      </c>
      <c r="E1339" s="12">
        <v>2.1</v>
      </c>
      <c r="F1339" s="12">
        <v>111.1</v>
      </c>
      <c r="G1339" s="12">
        <v>73.5</v>
      </c>
      <c r="H1339" s="12">
        <v>-33.840000000000003</v>
      </c>
      <c r="I1339" s="12">
        <v>0.2</v>
      </c>
      <c r="J1339" s="12">
        <v>0</v>
      </c>
      <c r="K1339" s="12">
        <v>-100</v>
      </c>
      <c r="L1339" s="12">
        <v>17.600000000000001</v>
      </c>
      <c r="M1339" s="12">
        <v>14.9</v>
      </c>
      <c r="N1339" s="12">
        <v>-15.34</v>
      </c>
      <c r="O1339" s="12">
        <v>89.5</v>
      </c>
      <c r="P1339" s="12">
        <v>47</v>
      </c>
      <c r="Q1339" s="12">
        <v>-47.49</v>
      </c>
      <c r="R1339" s="12">
        <v>36.86</v>
      </c>
      <c r="S1339" s="13">
        <v>1.22</v>
      </c>
      <c r="T1339" s="13">
        <v>0.64</v>
      </c>
      <c r="U1339" s="16">
        <v>-47.7</v>
      </c>
      <c r="V1339" s="76">
        <v>1922.3</v>
      </c>
      <c r="W1339" s="76">
        <v>1738</v>
      </c>
      <c r="X1339" s="76">
        <v>-9.59</v>
      </c>
      <c r="Y1339" s="15">
        <v>73.433000000000007</v>
      </c>
      <c r="Z1339" s="12">
        <v>73.756</v>
      </c>
      <c r="AA1339" s="56">
        <v>0.44</v>
      </c>
      <c r="AB1339" s="71">
        <v>43373</v>
      </c>
      <c r="AC1339" s="51">
        <v>250</v>
      </c>
      <c r="AD1339" s="45" t="s">
        <v>711</v>
      </c>
    </row>
    <row r="1340" spans="2:30" ht="18" x14ac:dyDescent="0.35">
      <c r="B1340" s="20" t="s">
        <v>1792</v>
      </c>
      <c r="C1340" s="12">
        <v>210.8</v>
      </c>
      <c r="D1340" s="12">
        <v>209.4</v>
      </c>
      <c r="E1340" s="12">
        <v>-0.7</v>
      </c>
      <c r="F1340" s="12">
        <v>107.5</v>
      </c>
      <c r="G1340" s="12">
        <v>125.7</v>
      </c>
      <c r="H1340" s="12">
        <v>16.93</v>
      </c>
      <c r="I1340" s="12">
        <v>1.8</v>
      </c>
      <c r="J1340" s="12">
        <v>2.7</v>
      </c>
      <c r="K1340" s="12">
        <v>50</v>
      </c>
      <c r="L1340" s="12">
        <v>41.3</v>
      </c>
      <c r="M1340" s="12">
        <v>41.7</v>
      </c>
      <c r="N1340" s="12">
        <v>0.97</v>
      </c>
      <c r="O1340" s="12">
        <v>80</v>
      </c>
      <c r="P1340" s="12">
        <v>77.2</v>
      </c>
      <c r="Q1340" s="12">
        <v>-3.5</v>
      </c>
      <c r="R1340" s="12">
        <v>36.869999999999997</v>
      </c>
      <c r="S1340" s="13">
        <v>0.74</v>
      </c>
      <c r="T1340" s="13">
        <v>0.71</v>
      </c>
      <c r="U1340" s="16">
        <v>-3.6</v>
      </c>
      <c r="V1340" s="76">
        <v>5105.8</v>
      </c>
      <c r="W1340" s="76">
        <v>5457.3</v>
      </c>
      <c r="X1340" s="76">
        <v>6.88</v>
      </c>
      <c r="Y1340" s="15">
        <v>108.14400000000001</v>
      </c>
      <c r="Z1340" s="12">
        <v>108.28400000000001</v>
      </c>
      <c r="AA1340" s="56">
        <v>0.13</v>
      </c>
      <c r="AB1340" s="71">
        <v>43373</v>
      </c>
      <c r="AC1340" s="51">
        <v>25.6</v>
      </c>
      <c r="AD1340" s="45" t="s">
        <v>721</v>
      </c>
    </row>
    <row r="1341" spans="2:30" ht="18" x14ac:dyDescent="0.35">
      <c r="B1341" s="20" t="s">
        <v>1793</v>
      </c>
      <c r="C1341" s="12">
        <v>108.6</v>
      </c>
      <c r="D1341" s="12">
        <v>124.4</v>
      </c>
      <c r="E1341" s="12">
        <v>14.5</v>
      </c>
      <c r="F1341" s="12">
        <v>53.5</v>
      </c>
      <c r="G1341" s="12">
        <v>62.2</v>
      </c>
      <c r="H1341" s="12">
        <v>16.260000000000002</v>
      </c>
      <c r="I1341" s="12">
        <v>18.399999999999999</v>
      </c>
      <c r="J1341" s="12">
        <v>16.399999999999999</v>
      </c>
      <c r="K1341" s="12">
        <v>-10.87</v>
      </c>
      <c r="L1341" s="12">
        <v>11.8</v>
      </c>
      <c r="M1341" s="12">
        <v>19.7</v>
      </c>
      <c r="N1341" s="12">
        <v>66.95</v>
      </c>
      <c r="O1341" s="12">
        <v>35.1</v>
      </c>
      <c r="P1341" s="12">
        <v>45.9</v>
      </c>
      <c r="Q1341" s="12">
        <v>30.77</v>
      </c>
      <c r="R1341" s="12">
        <v>36.9</v>
      </c>
      <c r="S1341" s="13">
        <v>0.59</v>
      </c>
      <c r="T1341" s="13">
        <v>0.78</v>
      </c>
      <c r="U1341" s="16">
        <v>30.8</v>
      </c>
      <c r="V1341" s="76">
        <v>9733.2000000000007</v>
      </c>
      <c r="W1341" s="76">
        <v>10192.299999999999</v>
      </c>
      <c r="X1341" s="76">
        <v>4.72</v>
      </c>
      <c r="Y1341" s="15">
        <v>59.131</v>
      </c>
      <c r="Z1341" s="12">
        <v>59.17</v>
      </c>
      <c r="AA1341" s="56">
        <v>7.0000000000000007E-2</v>
      </c>
      <c r="AB1341" s="71">
        <v>43281</v>
      </c>
      <c r="AC1341" s="51">
        <v>12.9</v>
      </c>
      <c r="AD1341" s="45" t="s">
        <v>739</v>
      </c>
    </row>
    <row r="1342" spans="2:30" ht="18" x14ac:dyDescent="0.35">
      <c r="B1342" s="20" t="s">
        <v>1794</v>
      </c>
      <c r="C1342" s="12">
        <v>109.3</v>
      </c>
      <c r="D1342" s="12">
        <v>140.6</v>
      </c>
      <c r="E1342" s="12">
        <v>28.6</v>
      </c>
      <c r="F1342" s="12">
        <v>66.599999999999994</v>
      </c>
      <c r="G1342" s="12">
        <v>85.1</v>
      </c>
      <c r="H1342" s="12">
        <v>27.78</v>
      </c>
      <c r="I1342" s="12">
        <v>0.3</v>
      </c>
      <c r="J1342" s="12">
        <v>0.4</v>
      </c>
      <c r="K1342" s="12">
        <v>33.33</v>
      </c>
      <c r="L1342" s="12">
        <v>8.6999999999999993</v>
      </c>
      <c r="M1342" s="12">
        <v>14.3</v>
      </c>
      <c r="N1342" s="12">
        <v>64.37</v>
      </c>
      <c r="O1342" s="12">
        <v>44.6</v>
      </c>
      <c r="P1342" s="12">
        <v>52.1</v>
      </c>
      <c r="Q1342" s="12">
        <v>16.82</v>
      </c>
      <c r="R1342" s="12">
        <v>37.06</v>
      </c>
      <c r="S1342" s="13">
        <v>0.65</v>
      </c>
      <c r="T1342" s="13">
        <v>0.75</v>
      </c>
      <c r="U1342" s="16">
        <v>15.2</v>
      </c>
      <c r="V1342" s="76">
        <v>933</v>
      </c>
      <c r="W1342" s="76">
        <v>1321.2</v>
      </c>
      <c r="X1342" s="76">
        <v>41.61</v>
      </c>
      <c r="Y1342" s="15">
        <v>68.162999999999997</v>
      </c>
      <c r="Z1342" s="12">
        <v>69.251000000000005</v>
      </c>
      <c r="AA1342" s="56">
        <v>1.6</v>
      </c>
      <c r="AB1342" s="71">
        <v>43373</v>
      </c>
      <c r="AC1342" s="51">
        <v>14.8</v>
      </c>
      <c r="AD1342" s="45" t="s">
        <v>711</v>
      </c>
    </row>
    <row r="1343" spans="2:30" ht="18" x14ac:dyDescent="0.35">
      <c r="B1343" s="20" t="s">
        <v>1795</v>
      </c>
      <c r="C1343" s="12">
        <v>36.9</v>
      </c>
      <c r="D1343" s="12">
        <v>45.5</v>
      </c>
      <c r="E1343" s="12">
        <v>23.3</v>
      </c>
      <c r="F1343" s="12">
        <v>12</v>
      </c>
      <c r="G1343" s="12">
        <v>18.5</v>
      </c>
      <c r="H1343" s="12">
        <v>54.17</v>
      </c>
      <c r="I1343" s="12">
        <v>-0.3</v>
      </c>
      <c r="J1343" s="12">
        <v>0.9</v>
      </c>
      <c r="K1343" s="12">
        <v>400</v>
      </c>
      <c r="L1343" s="12">
        <v>0</v>
      </c>
      <c r="M1343" s="12">
        <v>0</v>
      </c>
      <c r="N1343" s="12"/>
      <c r="O1343" s="12">
        <v>11.8</v>
      </c>
      <c r="P1343" s="12">
        <v>16.899999999999999</v>
      </c>
      <c r="Q1343" s="12">
        <v>43.22</v>
      </c>
      <c r="R1343" s="12">
        <v>37.14</v>
      </c>
      <c r="S1343" s="13">
        <v>0.37</v>
      </c>
      <c r="T1343" s="13">
        <v>0.53</v>
      </c>
      <c r="U1343" s="16">
        <v>42.3</v>
      </c>
      <c r="V1343" s="76">
        <v>1967.4</v>
      </c>
      <c r="W1343" s="76">
        <v>2351.1999999999998</v>
      </c>
      <c r="X1343" s="76">
        <v>19.510000000000002</v>
      </c>
      <c r="Y1343" s="15">
        <v>32.029000000000003</v>
      </c>
      <c r="Z1343" s="12">
        <v>32.130000000000003</v>
      </c>
      <c r="AA1343" s="56">
        <v>0.32</v>
      </c>
      <c r="AB1343" s="71">
        <v>43373</v>
      </c>
      <c r="AC1343" s="51">
        <v>7.7</v>
      </c>
      <c r="AD1343" s="45" t="s">
        <v>853</v>
      </c>
    </row>
    <row r="1344" spans="2:30" ht="18" x14ac:dyDescent="0.35">
      <c r="B1344" s="20" t="s">
        <v>406</v>
      </c>
      <c r="C1344" s="12">
        <v>1635</v>
      </c>
      <c r="D1344" s="12">
        <v>1834</v>
      </c>
      <c r="E1344" s="12">
        <v>12.2</v>
      </c>
      <c r="F1344" s="12">
        <v>765</v>
      </c>
      <c r="G1344" s="12">
        <v>849</v>
      </c>
      <c r="H1344" s="12">
        <v>10.98</v>
      </c>
      <c r="I1344" s="12">
        <v>225</v>
      </c>
      <c r="J1344" s="12">
        <v>131</v>
      </c>
      <c r="K1344" s="12">
        <v>-41.78</v>
      </c>
      <c r="L1344" s="12">
        <v>205</v>
      </c>
      <c r="M1344" s="12">
        <v>322</v>
      </c>
      <c r="N1344" s="12">
        <v>57.07</v>
      </c>
      <c r="O1344" s="12">
        <v>512</v>
      </c>
      <c r="P1344" s="12">
        <v>690</v>
      </c>
      <c r="Q1344" s="12">
        <v>34.770000000000003</v>
      </c>
      <c r="R1344" s="12">
        <v>37.619999999999997</v>
      </c>
      <c r="S1344" s="13">
        <v>1.06</v>
      </c>
      <c r="T1344" s="13">
        <v>1.49</v>
      </c>
      <c r="U1344" s="16">
        <v>40.4</v>
      </c>
      <c r="V1344" s="76">
        <v>183730</v>
      </c>
      <c r="W1344" s="76">
        <v>187137</v>
      </c>
      <c r="X1344" s="76">
        <v>1.85</v>
      </c>
      <c r="Y1344" s="15">
        <v>483.64</v>
      </c>
      <c r="Z1344" s="12">
        <v>464.16399999999999</v>
      </c>
      <c r="AA1344" s="56">
        <v>-4.03</v>
      </c>
      <c r="AB1344" s="71">
        <v>43373</v>
      </c>
      <c r="AC1344" s="51">
        <v>12.4</v>
      </c>
      <c r="AD1344" s="45" t="s">
        <v>739</v>
      </c>
    </row>
    <row r="1345" spans="2:30" ht="18" x14ac:dyDescent="0.35">
      <c r="B1345" s="20" t="s">
        <v>279</v>
      </c>
      <c r="C1345" s="12">
        <v>1109</v>
      </c>
      <c r="D1345" s="12">
        <v>1239</v>
      </c>
      <c r="E1345" s="12">
        <v>11.7</v>
      </c>
      <c r="F1345" s="12">
        <v>497</v>
      </c>
      <c r="G1345" s="12">
        <v>569</v>
      </c>
      <c r="H1345" s="12">
        <v>14.49</v>
      </c>
      <c r="I1345" s="12">
        <v>134</v>
      </c>
      <c r="J1345" s="12">
        <v>87</v>
      </c>
      <c r="K1345" s="12">
        <v>-35.07</v>
      </c>
      <c r="L1345" s="12">
        <v>161</v>
      </c>
      <c r="M1345" s="12">
        <v>253</v>
      </c>
      <c r="N1345" s="12">
        <v>57.14</v>
      </c>
      <c r="O1345" s="12">
        <v>349</v>
      </c>
      <c r="P1345" s="12">
        <v>468</v>
      </c>
      <c r="Q1345" s="12">
        <v>34.1</v>
      </c>
      <c r="R1345" s="12">
        <v>37.770000000000003</v>
      </c>
      <c r="S1345" s="13">
        <v>0.32</v>
      </c>
      <c r="T1345" s="13">
        <v>0.45</v>
      </c>
      <c r="U1345" s="16">
        <v>39.1</v>
      </c>
      <c r="V1345" s="76">
        <v>121484</v>
      </c>
      <c r="W1345" s="76">
        <v>123597</v>
      </c>
      <c r="X1345" s="76">
        <v>1.74</v>
      </c>
      <c r="Y1345" s="15">
        <v>1088.8409999999999</v>
      </c>
      <c r="Z1345" s="12">
        <v>1049.9760000000001</v>
      </c>
      <c r="AA1345" s="56">
        <v>-3.57</v>
      </c>
      <c r="AB1345" s="71">
        <v>43373</v>
      </c>
      <c r="AC1345" s="51">
        <v>11.6</v>
      </c>
      <c r="AD1345" s="45" t="s">
        <v>739</v>
      </c>
    </row>
    <row r="1346" spans="2:30" ht="18" x14ac:dyDescent="0.35">
      <c r="B1346" s="20" t="s">
        <v>1796</v>
      </c>
      <c r="C1346" s="12">
        <v>147.69999999999999</v>
      </c>
      <c r="D1346" s="12">
        <v>155.30000000000001</v>
      </c>
      <c r="E1346" s="12">
        <v>5.0999999999999996</v>
      </c>
      <c r="F1346" s="12">
        <v>86.1</v>
      </c>
      <c r="G1346" s="12">
        <v>94.9</v>
      </c>
      <c r="H1346" s="12">
        <v>10.220000000000001</v>
      </c>
      <c r="I1346" s="12">
        <v>0</v>
      </c>
      <c r="J1346" s="12">
        <v>0</v>
      </c>
      <c r="K1346" s="12"/>
      <c r="L1346" s="12">
        <v>28.2</v>
      </c>
      <c r="M1346" s="12">
        <v>27.2</v>
      </c>
      <c r="N1346" s="12">
        <v>-3.55</v>
      </c>
      <c r="O1346" s="12">
        <v>49.2</v>
      </c>
      <c r="P1346" s="12">
        <v>59</v>
      </c>
      <c r="Q1346" s="12">
        <v>19.920000000000002</v>
      </c>
      <c r="R1346" s="12">
        <v>37.99</v>
      </c>
      <c r="S1346" s="13">
        <v>0.33</v>
      </c>
      <c r="T1346" s="13">
        <v>0.38</v>
      </c>
      <c r="U1346" s="16">
        <v>14</v>
      </c>
      <c r="V1346" s="76">
        <v>2861</v>
      </c>
      <c r="W1346" s="76">
        <v>3281.8</v>
      </c>
      <c r="X1346" s="76">
        <v>14.71</v>
      </c>
      <c r="Y1346" s="15">
        <v>149.66800000000001</v>
      </c>
      <c r="Z1346" s="12">
        <v>157.286</v>
      </c>
      <c r="AA1346" s="56">
        <v>5.09</v>
      </c>
      <c r="AB1346" s="71">
        <v>43373</v>
      </c>
      <c r="AC1346" s="51">
        <v>35</v>
      </c>
      <c r="AD1346" s="45" t="s">
        <v>721</v>
      </c>
    </row>
    <row r="1347" spans="2:30" ht="18" x14ac:dyDescent="0.35">
      <c r="B1347" s="20" t="s">
        <v>1797</v>
      </c>
      <c r="C1347" s="12">
        <v>145.69999999999999</v>
      </c>
      <c r="D1347" s="12">
        <v>309</v>
      </c>
      <c r="E1347" s="12">
        <v>112.1</v>
      </c>
      <c r="F1347" s="12">
        <v>66.400000000000006</v>
      </c>
      <c r="G1347" s="12">
        <v>146.80000000000001</v>
      </c>
      <c r="H1347" s="12">
        <v>121.08</v>
      </c>
      <c r="I1347" s="12">
        <v>21.6</v>
      </c>
      <c r="J1347" s="12">
        <v>27.2</v>
      </c>
      <c r="K1347" s="12">
        <v>25.93</v>
      </c>
      <c r="L1347" s="12">
        <v>25.6</v>
      </c>
      <c r="M1347" s="12">
        <v>65.099999999999994</v>
      </c>
      <c r="N1347" s="12">
        <v>154.30000000000001</v>
      </c>
      <c r="O1347" s="12">
        <v>44.9</v>
      </c>
      <c r="P1347" s="12">
        <v>117.7</v>
      </c>
      <c r="Q1347" s="12">
        <v>162.13999999999999</v>
      </c>
      <c r="R1347" s="12">
        <v>38.090000000000003</v>
      </c>
      <c r="S1347" s="13">
        <v>0.33</v>
      </c>
      <c r="T1347" s="13">
        <v>0.52</v>
      </c>
      <c r="U1347" s="16">
        <v>58.1</v>
      </c>
      <c r="V1347" s="76">
        <v>14808.6</v>
      </c>
      <c r="W1347" s="76">
        <v>26823</v>
      </c>
      <c r="X1347" s="76">
        <v>81.13</v>
      </c>
      <c r="Y1347" s="15">
        <v>135.94999999999999</v>
      </c>
      <c r="Z1347" s="12">
        <v>225.62299999999999</v>
      </c>
      <c r="AA1347" s="56">
        <v>65.959999999999994</v>
      </c>
      <c r="AB1347" s="71">
        <v>43373</v>
      </c>
      <c r="AC1347" s="51">
        <v>12.5</v>
      </c>
      <c r="AD1347" s="45" t="s">
        <v>739</v>
      </c>
    </row>
    <row r="1348" spans="2:30" ht="18" x14ac:dyDescent="0.35">
      <c r="B1348" s="20" t="s">
        <v>168</v>
      </c>
      <c r="C1348" s="12">
        <v>1877</v>
      </c>
      <c r="D1348" s="12">
        <v>2069</v>
      </c>
      <c r="E1348" s="12">
        <v>10.199999999999999</v>
      </c>
      <c r="F1348" s="12">
        <v>942</v>
      </c>
      <c r="G1348" s="12">
        <v>1049</v>
      </c>
      <c r="H1348" s="12">
        <v>11.36</v>
      </c>
      <c r="I1348" s="12">
        <v>294</v>
      </c>
      <c r="J1348" s="12">
        <v>210</v>
      </c>
      <c r="K1348" s="12">
        <v>-28.57</v>
      </c>
      <c r="L1348" s="12">
        <v>230</v>
      </c>
      <c r="M1348" s="12">
        <v>382</v>
      </c>
      <c r="N1348" s="12">
        <v>66.09</v>
      </c>
      <c r="O1348" s="12">
        <v>597</v>
      </c>
      <c r="P1348" s="12">
        <v>789</v>
      </c>
      <c r="Q1348" s="12">
        <v>32.159999999999997</v>
      </c>
      <c r="R1348" s="12">
        <v>38.130000000000003</v>
      </c>
      <c r="S1348" s="13">
        <v>0.74</v>
      </c>
      <c r="T1348" s="13">
        <v>1.01</v>
      </c>
      <c r="U1348" s="16">
        <v>36.299999999999997</v>
      </c>
      <c r="V1348" s="76">
        <v>190530</v>
      </c>
      <c r="W1348" s="76">
        <v>192937</v>
      </c>
      <c r="X1348" s="76">
        <v>1.26</v>
      </c>
      <c r="Y1348" s="15">
        <v>806.12400000000002</v>
      </c>
      <c r="Z1348" s="12">
        <v>781.86699999999996</v>
      </c>
      <c r="AA1348" s="56">
        <v>-3.01</v>
      </c>
      <c r="AB1348" s="71">
        <v>43373</v>
      </c>
      <c r="AC1348" s="51">
        <v>13.9</v>
      </c>
      <c r="AD1348" s="45" t="s">
        <v>739</v>
      </c>
    </row>
    <row r="1349" spans="2:30" ht="18" x14ac:dyDescent="0.35">
      <c r="B1349" s="20" t="s">
        <v>224</v>
      </c>
      <c r="C1349" s="12">
        <v>3492</v>
      </c>
      <c r="D1349" s="12">
        <v>1200</v>
      </c>
      <c r="E1349" s="12">
        <v>-65.599999999999994</v>
      </c>
      <c r="F1349" s="12">
        <v>1992</v>
      </c>
      <c r="G1349" s="12">
        <v>620</v>
      </c>
      <c r="H1349" s="12">
        <v>-68.88</v>
      </c>
      <c r="I1349" s="12">
        <v>540</v>
      </c>
      <c r="J1349" s="12">
        <v>89</v>
      </c>
      <c r="K1349" s="12">
        <v>-83.52</v>
      </c>
      <c r="L1349" s="12">
        <v>137</v>
      </c>
      <c r="M1349" s="12">
        <v>66</v>
      </c>
      <c r="N1349" s="12">
        <v>-51.82</v>
      </c>
      <c r="O1349" s="12">
        <v>1293</v>
      </c>
      <c r="P1349" s="12">
        <v>458</v>
      </c>
      <c r="Q1349" s="12">
        <v>-64.58</v>
      </c>
      <c r="R1349" s="12">
        <v>38.17</v>
      </c>
      <c r="S1349" s="13">
        <v>2.17</v>
      </c>
      <c r="T1349" s="13">
        <v>0.8</v>
      </c>
      <c r="U1349" s="16">
        <v>-63.4</v>
      </c>
      <c r="V1349" s="76">
        <v>63126</v>
      </c>
      <c r="W1349" s="76">
        <v>70410</v>
      </c>
      <c r="X1349" s="76">
        <v>11.54</v>
      </c>
      <c r="Y1349" s="15">
        <v>595</v>
      </c>
      <c r="Z1349" s="12">
        <v>576</v>
      </c>
      <c r="AA1349" s="56">
        <v>-3.19</v>
      </c>
      <c r="AB1349" s="71">
        <v>43373</v>
      </c>
      <c r="AC1349" s="51">
        <v>25.8</v>
      </c>
      <c r="AD1349" s="45" t="s">
        <v>762</v>
      </c>
    </row>
    <row r="1350" spans="2:30" ht="18" x14ac:dyDescent="0.35">
      <c r="B1350" s="20" t="s">
        <v>1798</v>
      </c>
      <c r="C1350" s="12">
        <v>47.4</v>
      </c>
      <c r="D1350" s="12">
        <v>69.8</v>
      </c>
      <c r="E1350" s="12">
        <v>47.3</v>
      </c>
      <c r="F1350" s="12">
        <v>20.8</v>
      </c>
      <c r="G1350" s="12">
        <v>26.8</v>
      </c>
      <c r="H1350" s="12">
        <v>28.85</v>
      </c>
      <c r="I1350" s="12">
        <v>0</v>
      </c>
      <c r="J1350" s="12">
        <v>0</v>
      </c>
      <c r="K1350" s="12"/>
      <c r="L1350" s="12">
        <v>19.2</v>
      </c>
      <c r="M1350" s="12">
        <v>34.299999999999997</v>
      </c>
      <c r="N1350" s="12">
        <v>78.650000000000006</v>
      </c>
      <c r="O1350" s="12">
        <v>20.8</v>
      </c>
      <c r="P1350" s="12">
        <v>26.8</v>
      </c>
      <c r="Q1350" s="12">
        <v>28.85</v>
      </c>
      <c r="R1350" s="12">
        <v>38.4</v>
      </c>
      <c r="S1350" s="13">
        <v>0.34</v>
      </c>
      <c r="T1350" s="13">
        <v>0.42</v>
      </c>
      <c r="U1350" s="16">
        <v>22.1</v>
      </c>
      <c r="V1350" s="76">
        <v>1834.9</v>
      </c>
      <c r="W1350" s="76">
        <v>2973.3</v>
      </c>
      <c r="X1350" s="76">
        <v>62.04</v>
      </c>
      <c r="Y1350" s="15">
        <v>60.831000000000003</v>
      </c>
      <c r="Z1350" s="12">
        <v>64.296000000000006</v>
      </c>
      <c r="AA1350" s="56">
        <v>5.7</v>
      </c>
      <c r="AB1350" s="71">
        <v>43373</v>
      </c>
      <c r="AC1350" s="51">
        <v>11.6</v>
      </c>
      <c r="AD1350" s="45" t="s">
        <v>742</v>
      </c>
    </row>
    <row r="1351" spans="2:30" ht="18" x14ac:dyDescent="0.35">
      <c r="B1351" s="20" t="s">
        <v>1799</v>
      </c>
      <c r="C1351" s="12">
        <v>146.4</v>
      </c>
      <c r="D1351" s="12">
        <v>203.1</v>
      </c>
      <c r="E1351" s="12">
        <v>38.700000000000003</v>
      </c>
      <c r="F1351" s="12">
        <v>57.9</v>
      </c>
      <c r="G1351" s="12">
        <v>78.3</v>
      </c>
      <c r="H1351" s="12">
        <v>35.229999999999997</v>
      </c>
      <c r="I1351" s="12">
        <v>0.1</v>
      </c>
      <c r="J1351" s="12">
        <v>0</v>
      </c>
      <c r="K1351" s="12">
        <v>-100</v>
      </c>
      <c r="L1351" s="12">
        <v>0</v>
      </c>
      <c r="M1351" s="12">
        <v>0</v>
      </c>
      <c r="N1351" s="12"/>
      <c r="O1351" s="12">
        <v>57.7</v>
      </c>
      <c r="P1351" s="12">
        <v>78.2</v>
      </c>
      <c r="Q1351" s="12">
        <v>35.53</v>
      </c>
      <c r="R1351" s="12">
        <v>38.5</v>
      </c>
      <c r="S1351" s="13">
        <v>0.61</v>
      </c>
      <c r="T1351" s="13">
        <v>0.67</v>
      </c>
      <c r="U1351" s="16">
        <v>10.7</v>
      </c>
      <c r="V1351" s="76">
        <v>7257.3</v>
      </c>
      <c r="W1351" s="76">
        <v>9118.7000000000007</v>
      </c>
      <c r="X1351" s="76">
        <v>25.65</v>
      </c>
      <c r="Y1351" s="15">
        <v>95.013000000000005</v>
      </c>
      <c r="Z1351" s="12">
        <v>116.203</v>
      </c>
      <c r="AA1351" s="56">
        <v>22.3</v>
      </c>
      <c r="AB1351" s="71">
        <v>43373</v>
      </c>
      <c r="AC1351" s="51">
        <v>14.2</v>
      </c>
      <c r="AD1351" s="45" t="s">
        <v>742</v>
      </c>
    </row>
    <row r="1352" spans="2:30" ht="18" x14ac:dyDescent="0.35">
      <c r="B1352" s="20" t="s">
        <v>1800</v>
      </c>
      <c r="C1352" s="12">
        <v>28.7</v>
      </c>
      <c r="D1352" s="12">
        <v>53.5</v>
      </c>
      <c r="E1352" s="12">
        <v>86.4</v>
      </c>
      <c r="F1352" s="12">
        <v>18</v>
      </c>
      <c r="G1352" s="12">
        <v>21.1</v>
      </c>
      <c r="H1352" s="12">
        <v>17.22</v>
      </c>
      <c r="I1352" s="12">
        <v>0.1</v>
      </c>
      <c r="J1352" s="12">
        <v>0.1</v>
      </c>
      <c r="K1352" s="12">
        <v>0</v>
      </c>
      <c r="L1352" s="12">
        <v>0</v>
      </c>
      <c r="M1352" s="12">
        <v>0</v>
      </c>
      <c r="N1352" s="12"/>
      <c r="O1352" s="12">
        <v>17.3</v>
      </c>
      <c r="P1352" s="12">
        <v>20.8</v>
      </c>
      <c r="Q1352" s="12">
        <v>20.23</v>
      </c>
      <c r="R1352" s="12">
        <v>38.880000000000003</v>
      </c>
      <c r="S1352" s="13">
        <v>0.32</v>
      </c>
      <c r="T1352" s="13">
        <v>0.37</v>
      </c>
      <c r="U1352" s="16">
        <v>15.3</v>
      </c>
      <c r="V1352" s="76">
        <v>6101.1</v>
      </c>
      <c r="W1352" s="76">
        <v>3465.2</v>
      </c>
      <c r="X1352" s="76">
        <v>-43.2</v>
      </c>
      <c r="Y1352" s="15">
        <v>53.697000000000003</v>
      </c>
      <c r="Z1352" s="12">
        <v>55.921999999999997</v>
      </c>
      <c r="AA1352" s="56">
        <v>4.1399999999999997</v>
      </c>
      <c r="AB1352" s="71">
        <v>43373</v>
      </c>
      <c r="AC1352" s="51">
        <v>12.4</v>
      </c>
      <c r="AD1352" s="45" t="s">
        <v>742</v>
      </c>
    </row>
    <row r="1353" spans="2:30" ht="18" x14ac:dyDescent="0.35">
      <c r="B1353" s="20" t="s">
        <v>1801</v>
      </c>
      <c r="C1353" s="12">
        <v>81.900000000000006</v>
      </c>
      <c r="D1353" s="12">
        <v>91.3</v>
      </c>
      <c r="E1353" s="12">
        <v>11.5</v>
      </c>
      <c r="F1353" s="12">
        <v>38.5</v>
      </c>
      <c r="G1353" s="12">
        <v>44</v>
      </c>
      <c r="H1353" s="12">
        <v>14.29</v>
      </c>
      <c r="I1353" s="12">
        <v>12</v>
      </c>
      <c r="J1353" s="12">
        <v>8.6</v>
      </c>
      <c r="K1353" s="12">
        <v>-28.33</v>
      </c>
      <c r="L1353" s="12">
        <v>11.7</v>
      </c>
      <c r="M1353" s="12">
        <v>15.5</v>
      </c>
      <c r="N1353" s="12">
        <v>32.479999999999997</v>
      </c>
      <c r="O1353" s="12">
        <v>26.6</v>
      </c>
      <c r="P1353" s="12">
        <v>35.5</v>
      </c>
      <c r="Q1353" s="12">
        <v>33.46</v>
      </c>
      <c r="R1353" s="12">
        <v>38.880000000000003</v>
      </c>
      <c r="S1353" s="13">
        <v>0.41</v>
      </c>
      <c r="T1353" s="13">
        <v>0.54</v>
      </c>
      <c r="U1353" s="16">
        <v>32.4</v>
      </c>
      <c r="V1353" s="76">
        <v>8195</v>
      </c>
      <c r="W1353" s="76">
        <v>8378</v>
      </c>
      <c r="X1353" s="76">
        <v>2.23</v>
      </c>
      <c r="Y1353" s="15">
        <v>64.644999999999996</v>
      </c>
      <c r="Z1353" s="12">
        <v>65.183999999999997</v>
      </c>
      <c r="AA1353" s="56">
        <v>0.83</v>
      </c>
      <c r="AB1353" s="71">
        <v>43373</v>
      </c>
      <c r="AC1353" s="51">
        <v>15.1</v>
      </c>
      <c r="AD1353" s="45" t="s">
        <v>739</v>
      </c>
    </row>
    <row r="1354" spans="2:30" ht="18" x14ac:dyDescent="0.35">
      <c r="B1354" s="20" t="s">
        <v>1802</v>
      </c>
      <c r="C1354" s="12">
        <v>169.9</v>
      </c>
      <c r="D1354" s="12">
        <v>159</v>
      </c>
      <c r="E1354" s="12">
        <v>-6.4</v>
      </c>
      <c r="F1354" s="12">
        <v>59.5</v>
      </c>
      <c r="G1354" s="12">
        <v>81.8</v>
      </c>
      <c r="H1354" s="12">
        <v>37.479999999999997</v>
      </c>
      <c r="I1354" s="12">
        <v>6.9</v>
      </c>
      <c r="J1354" s="12">
        <v>19.2</v>
      </c>
      <c r="K1354" s="12">
        <v>178.26</v>
      </c>
      <c r="L1354" s="12">
        <v>0</v>
      </c>
      <c r="M1354" s="12">
        <v>0</v>
      </c>
      <c r="N1354" s="12"/>
      <c r="O1354" s="12">
        <v>52.5</v>
      </c>
      <c r="P1354" s="12">
        <v>62.6</v>
      </c>
      <c r="Q1354" s="12">
        <v>19.239999999999998</v>
      </c>
      <c r="R1354" s="12">
        <v>39.369999999999997</v>
      </c>
      <c r="S1354" s="13">
        <v>1.3</v>
      </c>
      <c r="T1354" s="13">
        <v>1.6</v>
      </c>
      <c r="U1354" s="16">
        <v>22.4</v>
      </c>
      <c r="V1354" s="76">
        <v>212.8</v>
      </c>
      <c r="W1354" s="76">
        <v>213.1</v>
      </c>
      <c r="X1354" s="76">
        <v>0.14000000000000001</v>
      </c>
      <c r="Y1354" s="15">
        <v>40.316000000000003</v>
      </c>
      <c r="Z1354" s="12">
        <v>39.206000000000003</v>
      </c>
      <c r="AA1354" s="56">
        <v>-2.75</v>
      </c>
      <c r="AB1354" s="71">
        <v>43373</v>
      </c>
      <c r="AC1354" s="51">
        <v>17.2</v>
      </c>
      <c r="AD1354" s="45" t="s">
        <v>710</v>
      </c>
    </row>
    <row r="1355" spans="2:30" ht="18" x14ac:dyDescent="0.35">
      <c r="B1355" s="20" t="s">
        <v>170</v>
      </c>
      <c r="C1355" s="12">
        <v>1403.6</v>
      </c>
      <c r="D1355" s="12">
        <v>1409</v>
      </c>
      <c r="E1355" s="12">
        <v>0.4</v>
      </c>
      <c r="F1355" s="12">
        <v>791.7</v>
      </c>
      <c r="G1355" s="12">
        <v>841.7</v>
      </c>
      <c r="H1355" s="12">
        <v>6.32</v>
      </c>
      <c r="I1355" s="12">
        <v>0</v>
      </c>
      <c r="J1355" s="12">
        <v>0</v>
      </c>
      <c r="K1355" s="12"/>
      <c r="L1355" s="12">
        <v>199</v>
      </c>
      <c r="M1355" s="12">
        <v>199.5</v>
      </c>
      <c r="N1355" s="12">
        <v>0.25</v>
      </c>
      <c r="O1355" s="12">
        <v>513.79999999999995</v>
      </c>
      <c r="P1355" s="12">
        <v>556.29999999999995</v>
      </c>
      <c r="Q1355" s="12">
        <v>8.27</v>
      </c>
      <c r="R1355" s="12">
        <v>39.479999999999997</v>
      </c>
      <c r="S1355" s="13">
        <v>1.65</v>
      </c>
      <c r="T1355" s="13">
        <v>1.8</v>
      </c>
      <c r="U1355" s="16">
        <v>8.8000000000000007</v>
      </c>
      <c r="V1355" s="76">
        <v>27347.3</v>
      </c>
      <c r="W1355" s="76">
        <v>27696.1</v>
      </c>
      <c r="X1355" s="76">
        <v>1.28</v>
      </c>
      <c r="Y1355" s="15">
        <v>310.85300000000001</v>
      </c>
      <c r="Z1355" s="12">
        <v>309.29399999999998</v>
      </c>
      <c r="AA1355" s="56">
        <v>-0.5</v>
      </c>
      <c r="AB1355" s="71">
        <v>43373</v>
      </c>
      <c r="AC1355" s="51">
        <v>24.6</v>
      </c>
      <c r="AD1355" s="45" t="s">
        <v>721</v>
      </c>
    </row>
    <row r="1356" spans="2:30" ht="18" x14ac:dyDescent="0.35">
      <c r="B1356" s="20" t="s">
        <v>169</v>
      </c>
      <c r="C1356" s="12">
        <v>14657</v>
      </c>
      <c r="D1356" s="12">
        <v>16965</v>
      </c>
      <c r="E1356" s="12">
        <v>15.7</v>
      </c>
      <c r="F1356" s="12">
        <v>7611</v>
      </c>
      <c r="G1356" s="12">
        <v>8994</v>
      </c>
      <c r="H1356" s="12">
        <v>18.170000000000002</v>
      </c>
      <c r="I1356" s="12">
        <v>2187</v>
      </c>
      <c r="J1356" s="12">
        <v>1827</v>
      </c>
      <c r="K1356" s="12">
        <v>-16.46</v>
      </c>
      <c r="L1356" s="12">
        <v>3496</v>
      </c>
      <c r="M1356" s="12">
        <v>5095</v>
      </c>
      <c r="N1356" s="12">
        <v>45.74</v>
      </c>
      <c r="O1356" s="12">
        <v>4959</v>
      </c>
      <c r="P1356" s="12">
        <v>6701</v>
      </c>
      <c r="Q1356" s="12">
        <v>35.130000000000003</v>
      </c>
      <c r="R1356" s="12">
        <v>39.5</v>
      </c>
      <c r="S1356" s="13">
        <v>0.46</v>
      </c>
      <c r="T1356" s="13">
        <v>0.66</v>
      </c>
      <c r="U1356" s="16">
        <v>42.8</v>
      </c>
      <c r="V1356" s="76">
        <v>2011437</v>
      </c>
      <c r="W1356" s="76">
        <v>2076675</v>
      </c>
      <c r="X1356" s="76">
        <v>3.24</v>
      </c>
      <c r="Y1356" s="15">
        <v>10746.7</v>
      </c>
      <c r="Z1356" s="12">
        <v>10170.799999999999</v>
      </c>
      <c r="AA1356" s="56">
        <v>-5.36</v>
      </c>
      <c r="AB1356" s="71">
        <v>43373</v>
      </c>
      <c r="AC1356" s="51">
        <v>12.1</v>
      </c>
      <c r="AD1356" s="45" t="s">
        <v>739</v>
      </c>
    </row>
    <row r="1357" spans="2:30" ht="18" x14ac:dyDescent="0.35">
      <c r="B1357" s="20" t="s">
        <v>1803</v>
      </c>
      <c r="C1357" s="12">
        <v>89.1</v>
      </c>
      <c r="D1357" s="12">
        <v>139.69999999999999</v>
      </c>
      <c r="E1357" s="12">
        <v>56.8</v>
      </c>
      <c r="F1357" s="12">
        <v>26.2</v>
      </c>
      <c r="G1357" s="12">
        <v>66.3</v>
      </c>
      <c r="H1357" s="12">
        <v>153.05000000000001</v>
      </c>
      <c r="I1357" s="12">
        <v>0</v>
      </c>
      <c r="J1357" s="12">
        <v>0</v>
      </c>
      <c r="K1357" s="12"/>
      <c r="L1357" s="12">
        <v>4.2</v>
      </c>
      <c r="M1357" s="12">
        <v>5.5</v>
      </c>
      <c r="N1357" s="12">
        <v>30.95</v>
      </c>
      <c r="O1357" s="12">
        <v>21.4</v>
      </c>
      <c r="P1357" s="12">
        <v>55.5</v>
      </c>
      <c r="Q1357" s="12">
        <v>159.35</v>
      </c>
      <c r="R1357" s="12">
        <v>39.729999999999997</v>
      </c>
      <c r="S1357" s="13">
        <v>0.11</v>
      </c>
      <c r="T1357" s="13">
        <v>0.27</v>
      </c>
      <c r="U1357" s="16">
        <v>151.80000000000001</v>
      </c>
      <c r="V1357" s="76">
        <v>428.6</v>
      </c>
      <c r="W1357" s="76">
        <v>637.70000000000005</v>
      </c>
      <c r="X1357" s="76">
        <v>48.79</v>
      </c>
      <c r="Y1357" s="15">
        <v>197.011</v>
      </c>
      <c r="Z1357" s="12">
        <v>203.035</v>
      </c>
      <c r="AA1357" s="56">
        <v>3.06</v>
      </c>
      <c r="AB1357" s="71">
        <v>43373</v>
      </c>
      <c r="AC1357" s="51">
        <v>25.2</v>
      </c>
      <c r="AD1357" s="45" t="s">
        <v>731</v>
      </c>
    </row>
    <row r="1358" spans="2:30" ht="18" x14ac:dyDescent="0.35">
      <c r="B1358" s="20" t="s">
        <v>1804</v>
      </c>
      <c r="C1358" s="12">
        <v>2320.8000000000002</v>
      </c>
      <c r="D1358" s="12">
        <v>2421.9</v>
      </c>
      <c r="E1358" s="12">
        <v>4.4000000000000004</v>
      </c>
      <c r="F1358" s="12">
        <v>721.5</v>
      </c>
      <c r="G1358" s="12">
        <v>1261.9000000000001</v>
      </c>
      <c r="H1358" s="12">
        <v>74.900000000000006</v>
      </c>
      <c r="I1358" s="12">
        <v>261.89999999999998</v>
      </c>
      <c r="J1358" s="12">
        <v>248.3</v>
      </c>
      <c r="K1358" s="12">
        <v>-5.19</v>
      </c>
      <c r="L1358" s="12">
        <v>13.6</v>
      </c>
      <c r="M1358" s="12">
        <v>40</v>
      </c>
      <c r="N1358" s="12">
        <v>194.12</v>
      </c>
      <c r="O1358" s="12">
        <v>440.8</v>
      </c>
      <c r="P1358" s="12">
        <v>966.8</v>
      </c>
      <c r="Q1358" s="12">
        <v>119.33</v>
      </c>
      <c r="R1358" s="12">
        <v>39.92</v>
      </c>
      <c r="S1358" s="13">
        <v>0.75</v>
      </c>
      <c r="T1358" s="13">
        <v>1.66</v>
      </c>
      <c r="U1358" s="16">
        <v>121.2</v>
      </c>
      <c r="V1358" s="76">
        <v>12440</v>
      </c>
      <c r="W1358" s="76">
        <v>12101.2</v>
      </c>
      <c r="X1358" s="76">
        <v>-2.72</v>
      </c>
      <c r="Y1358" s="15">
        <v>587.1</v>
      </c>
      <c r="Z1358" s="12">
        <v>582.29999999999995</v>
      </c>
      <c r="AA1358" s="56">
        <v>-0.82</v>
      </c>
      <c r="AB1358" s="71">
        <v>43373</v>
      </c>
      <c r="AC1358" s="51">
        <v>4.2</v>
      </c>
      <c r="AD1358" s="45" t="s">
        <v>772</v>
      </c>
    </row>
    <row r="1359" spans="2:30" ht="18" x14ac:dyDescent="0.35">
      <c r="B1359" s="20" t="s">
        <v>1805</v>
      </c>
      <c r="C1359" s="12">
        <v>62.7</v>
      </c>
      <c r="D1359" s="12">
        <v>99.4</v>
      </c>
      <c r="E1359" s="12">
        <v>58.5</v>
      </c>
      <c r="F1359" s="12">
        <v>41.4</v>
      </c>
      <c r="G1359" s="12">
        <v>45.8</v>
      </c>
      <c r="H1359" s="12">
        <v>10.63</v>
      </c>
      <c r="I1359" s="12">
        <v>5.3</v>
      </c>
      <c r="J1359" s="12">
        <v>4.9000000000000004</v>
      </c>
      <c r="K1359" s="12">
        <v>-7.55</v>
      </c>
      <c r="L1359" s="12">
        <v>0</v>
      </c>
      <c r="M1359" s="12">
        <v>0</v>
      </c>
      <c r="N1359" s="12"/>
      <c r="O1359" s="12">
        <v>35.200000000000003</v>
      </c>
      <c r="P1359" s="12">
        <v>39.700000000000003</v>
      </c>
      <c r="Q1359" s="12">
        <v>12.78</v>
      </c>
      <c r="R1359" s="12">
        <v>39.94</v>
      </c>
      <c r="S1359" s="13">
        <v>0.34</v>
      </c>
      <c r="T1359" s="13">
        <v>0.35</v>
      </c>
      <c r="U1359" s="16">
        <v>0.9</v>
      </c>
      <c r="V1359" s="76">
        <v>4922.1000000000004</v>
      </c>
      <c r="W1359" s="76">
        <v>7778.3</v>
      </c>
      <c r="X1359" s="76">
        <v>58.03</v>
      </c>
      <c r="Y1359" s="15">
        <v>102.703</v>
      </c>
      <c r="Z1359" s="12">
        <v>114.68300000000001</v>
      </c>
      <c r="AA1359" s="56">
        <v>11.66</v>
      </c>
      <c r="AB1359" s="71">
        <v>43373</v>
      </c>
      <c r="AC1359" s="51">
        <v>12.7</v>
      </c>
      <c r="AD1359" s="45" t="s">
        <v>742</v>
      </c>
    </row>
    <row r="1360" spans="2:30" ht="18" x14ac:dyDescent="0.35">
      <c r="B1360" s="20" t="s">
        <v>226</v>
      </c>
      <c r="C1360" s="12">
        <v>16687</v>
      </c>
      <c r="D1360" s="12">
        <v>19840</v>
      </c>
      <c r="E1360" s="12">
        <v>18.899999999999999</v>
      </c>
      <c r="F1360" s="12">
        <v>9556</v>
      </c>
      <c r="G1360" s="12">
        <v>10689</v>
      </c>
      <c r="H1360" s="12">
        <v>11.86</v>
      </c>
      <c r="I1360" s="12">
        <v>2824</v>
      </c>
      <c r="J1360" s="12">
        <v>2309</v>
      </c>
      <c r="K1360" s="12">
        <v>-18.239999999999998</v>
      </c>
      <c r="L1360" s="12">
        <v>3889</v>
      </c>
      <c r="M1360" s="12">
        <v>5932</v>
      </c>
      <c r="N1360" s="12">
        <v>52.53</v>
      </c>
      <c r="O1360" s="12">
        <v>6262</v>
      </c>
      <c r="P1360" s="12">
        <v>7948</v>
      </c>
      <c r="Q1360" s="12">
        <v>26.92</v>
      </c>
      <c r="R1360" s="12">
        <v>40.06</v>
      </c>
      <c r="S1360" s="13">
        <v>1.76</v>
      </c>
      <c r="T1360" s="13">
        <v>2.34</v>
      </c>
      <c r="U1360" s="16">
        <v>33.1</v>
      </c>
      <c r="V1360" s="76">
        <v>2304692</v>
      </c>
      <c r="W1360" s="76">
        <v>2356227</v>
      </c>
      <c r="X1360" s="76">
        <v>2.2400000000000002</v>
      </c>
      <c r="Y1360" s="15">
        <v>3559.6</v>
      </c>
      <c r="Z1360" s="12">
        <v>3394.3</v>
      </c>
      <c r="AA1360" s="56">
        <v>-4.6399999999999997</v>
      </c>
      <c r="AB1360" s="71">
        <v>43373</v>
      </c>
      <c r="AC1360" s="51">
        <v>12.7</v>
      </c>
      <c r="AD1360" s="45" t="s">
        <v>739</v>
      </c>
    </row>
    <row r="1361" spans="2:30" ht="18" x14ac:dyDescent="0.35">
      <c r="B1361" s="20" t="s">
        <v>1806</v>
      </c>
      <c r="C1361" s="12">
        <v>128.80000000000001</v>
      </c>
      <c r="D1361" s="12">
        <v>139.4</v>
      </c>
      <c r="E1361" s="12">
        <v>8.1999999999999993</v>
      </c>
      <c r="F1361" s="12">
        <v>66.099999999999994</v>
      </c>
      <c r="G1361" s="12">
        <v>70.099999999999994</v>
      </c>
      <c r="H1361" s="12">
        <v>6.05</v>
      </c>
      <c r="I1361" s="12">
        <v>20.2</v>
      </c>
      <c r="J1361" s="12">
        <v>13.4</v>
      </c>
      <c r="K1361" s="12">
        <v>-33.659999999999997</v>
      </c>
      <c r="L1361" s="12">
        <v>12.4</v>
      </c>
      <c r="M1361" s="12">
        <v>16.5</v>
      </c>
      <c r="N1361" s="12">
        <v>33.06</v>
      </c>
      <c r="O1361" s="12">
        <v>45.9</v>
      </c>
      <c r="P1361" s="12">
        <v>56.6</v>
      </c>
      <c r="Q1361" s="12">
        <v>23.31</v>
      </c>
      <c r="R1361" s="12">
        <v>40.6</v>
      </c>
      <c r="S1361" s="13">
        <v>1.08</v>
      </c>
      <c r="T1361" s="13">
        <v>1.35</v>
      </c>
      <c r="U1361" s="16">
        <v>25.4</v>
      </c>
      <c r="V1361" s="76">
        <v>16040.4</v>
      </c>
      <c r="W1361" s="76">
        <v>15738.4</v>
      </c>
      <c r="X1361" s="76">
        <v>-1.88</v>
      </c>
      <c r="Y1361" s="15">
        <v>42.564999999999998</v>
      </c>
      <c r="Z1361" s="12">
        <v>41.899000000000001</v>
      </c>
      <c r="AA1361" s="56">
        <v>-1.56</v>
      </c>
      <c r="AB1361" s="71">
        <v>43373</v>
      </c>
      <c r="AC1361" s="51">
        <v>15.8</v>
      </c>
      <c r="AD1361" s="45" t="s">
        <v>739</v>
      </c>
    </row>
    <row r="1362" spans="2:30" ht="18" x14ac:dyDescent="0.35">
      <c r="B1362" s="20" t="s">
        <v>171</v>
      </c>
      <c r="C1362" s="12">
        <v>2794</v>
      </c>
      <c r="D1362" s="12">
        <v>3222</v>
      </c>
      <c r="E1362" s="12">
        <v>15.3</v>
      </c>
      <c r="F1362" s="12">
        <v>1539</v>
      </c>
      <c r="G1362" s="12">
        <v>1661</v>
      </c>
      <c r="H1362" s="12">
        <v>7.93</v>
      </c>
      <c r="I1362" s="12">
        <v>413</v>
      </c>
      <c r="J1362" s="12">
        <v>261</v>
      </c>
      <c r="K1362" s="12">
        <v>-36.799999999999997</v>
      </c>
      <c r="L1362" s="12">
        <v>456</v>
      </c>
      <c r="M1362" s="12">
        <v>727</v>
      </c>
      <c r="N1362" s="12">
        <v>59.43</v>
      </c>
      <c r="O1362" s="12">
        <v>1045</v>
      </c>
      <c r="P1362" s="12">
        <v>1319</v>
      </c>
      <c r="Q1362" s="12">
        <v>26.22</v>
      </c>
      <c r="R1362" s="12">
        <v>40.94</v>
      </c>
      <c r="S1362" s="13">
        <v>2.16</v>
      </c>
      <c r="T1362" s="13">
        <v>2.82</v>
      </c>
      <c r="U1362" s="16">
        <v>30.5</v>
      </c>
      <c r="V1362" s="76">
        <v>328803</v>
      </c>
      <c r="W1362" s="76">
        <v>333022</v>
      </c>
      <c r="X1362" s="76">
        <v>1.28</v>
      </c>
      <c r="Y1362" s="15">
        <v>483</v>
      </c>
      <c r="Z1362" s="12">
        <v>467</v>
      </c>
      <c r="AA1362" s="56">
        <v>-3.31</v>
      </c>
      <c r="AB1362" s="71">
        <v>43373</v>
      </c>
      <c r="AC1362" s="51">
        <v>13.8</v>
      </c>
      <c r="AD1362" s="45" t="s">
        <v>739</v>
      </c>
    </row>
    <row r="1363" spans="2:30" ht="18" x14ac:dyDescent="0.35">
      <c r="B1363" s="20" t="s">
        <v>1807</v>
      </c>
      <c r="C1363" s="12">
        <v>50.9</v>
      </c>
      <c r="D1363" s="12">
        <v>54.8</v>
      </c>
      <c r="E1363" s="12">
        <v>7.7</v>
      </c>
      <c r="F1363" s="12">
        <v>-7.9</v>
      </c>
      <c r="G1363" s="12">
        <v>22.8</v>
      </c>
      <c r="H1363" s="12">
        <v>-388.61</v>
      </c>
      <c r="I1363" s="12">
        <v>0.2</v>
      </c>
      <c r="J1363" s="12">
        <v>0.2</v>
      </c>
      <c r="K1363" s="12">
        <v>0</v>
      </c>
      <c r="L1363" s="12">
        <v>8.4</v>
      </c>
      <c r="M1363" s="12">
        <v>7.1</v>
      </c>
      <c r="N1363" s="12">
        <v>-15.48</v>
      </c>
      <c r="O1363" s="12">
        <v>-8</v>
      </c>
      <c r="P1363" s="12">
        <v>22.6</v>
      </c>
      <c r="Q1363" s="12">
        <v>382.5</v>
      </c>
      <c r="R1363" s="12">
        <v>41.24</v>
      </c>
      <c r="S1363" s="13">
        <v>-0.17</v>
      </c>
      <c r="T1363" s="13">
        <v>0.43</v>
      </c>
      <c r="U1363" s="16">
        <v>354.5</v>
      </c>
      <c r="V1363" s="76">
        <v>890.1</v>
      </c>
      <c r="W1363" s="76">
        <v>839.7</v>
      </c>
      <c r="X1363" s="76">
        <v>-5.66</v>
      </c>
      <c r="Y1363" s="15">
        <v>47.55</v>
      </c>
      <c r="Z1363" s="12">
        <v>52.616999999999997</v>
      </c>
      <c r="AA1363" s="56">
        <v>10.66</v>
      </c>
      <c r="AB1363" s="71">
        <v>43373</v>
      </c>
      <c r="AC1363" s="51">
        <v>102.8</v>
      </c>
      <c r="AD1363" s="45" t="s">
        <v>721</v>
      </c>
    </row>
    <row r="1364" spans="2:30" ht="18" x14ac:dyDescent="0.35">
      <c r="B1364" s="20" t="s">
        <v>1808</v>
      </c>
      <c r="C1364" s="12">
        <v>30.4</v>
      </c>
      <c r="D1364" s="12">
        <v>37.299999999999997</v>
      </c>
      <c r="E1364" s="12">
        <v>22.7</v>
      </c>
      <c r="F1364" s="12">
        <v>12.3</v>
      </c>
      <c r="G1364" s="12">
        <v>15.8</v>
      </c>
      <c r="H1364" s="12">
        <v>28.46</v>
      </c>
      <c r="I1364" s="12">
        <v>0</v>
      </c>
      <c r="J1364" s="12">
        <v>0</v>
      </c>
      <c r="K1364" s="12"/>
      <c r="L1364" s="12">
        <v>0</v>
      </c>
      <c r="M1364" s="12">
        <v>0</v>
      </c>
      <c r="N1364" s="12"/>
      <c r="O1364" s="12">
        <v>12.2</v>
      </c>
      <c r="P1364" s="12">
        <v>15.6</v>
      </c>
      <c r="Q1364" s="12">
        <v>27.87</v>
      </c>
      <c r="R1364" s="12">
        <v>41.82</v>
      </c>
      <c r="S1364" s="13">
        <v>0.43</v>
      </c>
      <c r="T1364" s="13">
        <v>0.48</v>
      </c>
      <c r="U1364" s="16">
        <v>13.7</v>
      </c>
      <c r="V1364" s="76">
        <v>546.70000000000005</v>
      </c>
      <c r="W1364" s="76">
        <v>682.8</v>
      </c>
      <c r="X1364" s="76">
        <v>24.89</v>
      </c>
      <c r="Y1364" s="15">
        <v>28.657</v>
      </c>
      <c r="Z1364" s="12">
        <v>32.286999999999999</v>
      </c>
      <c r="AA1364" s="56">
        <v>12.67</v>
      </c>
      <c r="AB1364" s="71">
        <v>43373</v>
      </c>
      <c r="AC1364" s="51">
        <v>30</v>
      </c>
      <c r="AD1364" s="45" t="s">
        <v>721</v>
      </c>
    </row>
    <row r="1365" spans="2:30" ht="18" x14ac:dyDescent="0.35">
      <c r="B1365" s="20" t="s">
        <v>1809</v>
      </c>
      <c r="C1365" s="12">
        <v>217.8</v>
      </c>
      <c r="D1365" s="12">
        <v>265.2</v>
      </c>
      <c r="E1365" s="12">
        <v>21.8</v>
      </c>
      <c r="F1365" s="12">
        <v>117.8</v>
      </c>
      <c r="G1365" s="12">
        <v>118.6</v>
      </c>
      <c r="H1365" s="12">
        <v>0.68</v>
      </c>
      <c r="I1365" s="12">
        <v>34.9</v>
      </c>
      <c r="J1365" s="12">
        <v>7.5</v>
      </c>
      <c r="K1365" s="12">
        <v>-78.510000000000005</v>
      </c>
      <c r="L1365" s="12">
        <v>16.3</v>
      </c>
      <c r="M1365" s="12">
        <v>31.2</v>
      </c>
      <c r="N1365" s="12">
        <v>91.41</v>
      </c>
      <c r="O1365" s="12">
        <v>82.9</v>
      </c>
      <c r="P1365" s="12">
        <v>111.1</v>
      </c>
      <c r="Q1365" s="12">
        <v>34.020000000000003</v>
      </c>
      <c r="R1365" s="12">
        <v>41.89</v>
      </c>
      <c r="S1365" s="13">
        <v>0.79</v>
      </c>
      <c r="T1365" s="13">
        <v>1.05</v>
      </c>
      <c r="U1365" s="16">
        <v>33.5</v>
      </c>
      <c r="V1365" s="76">
        <v>17776.599999999999</v>
      </c>
      <c r="W1365" s="76">
        <v>19687.8</v>
      </c>
      <c r="X1365" s="76">
        <v>10.75</v>
      </c>
      <c r="Y1365" s="15">
        <v>104.94199999999999</v>
      </c>
      <c r="Z1365" s="12">
        <v>105.44799999999999</v>
      </c>
      <c r="AA1365" s="56">
        <v>0.48</v>
      </c>
      <c r="AB1365" s="71">
        <v>43373</v>
      </c>
      <c r="AC1365" s="51">
        <v>12.5</v>
      </c>
      <c r="AD1365" s="45" t="s">
        <v>739</v>
      </c>
    </row>
    <row r="1366" spans="2:30" ht="18" x14ac:dyDescent="0.35">
      <c r="B1366" s="20" t="s">
        <v>408</v>
      </c>
      <c r="C1366" s="12">
        <v>3704</v>
      </c>
      <c r="D1366" s="12">
        <v>4123</v>
      </c>
      <c r="E1366" s="12">
        <v>11.3</v>
      </c>
      <c r="F1366" s="12">
        <v>2158</v>
      </c>
      <c r="G1366" s="12">
        <v>2282</v>
      </c>
      <c r="H1366" s="12">
        <v>5.75</v>
      </c>
      <c r="I1366" s="12">
        <v>589</v>
      </c>
      <c r="J1366" s="12">
        <v>460</v>
      </c>
      <c r="K1366" s="12">
        <v>-21.9</v>
      </c>
      <c r="L1366" s="12">
        <v>528</v>
      </c>
      <c r="M1366" s="12">
        <v>872</v>
      </c>
      <c r="N1366" s="12">
        <v>65.150000000000006</v>
      </c>
      <c r="O1366" s="12">
        <v>1485</v>
      </c>
      <c r="P1366" s="12">
        <v>1732</v>
      </c>
      <c r="Q1366" s="12">
        <v>16.63</v>
      </c>
      <c r="R1366" s="12">
        <v>42.01</v>
      </c>
      <c r="S1366" s="13">
        <v>0.89</v>
      </c>
      <c r="T1366" s="13">
        <v>1.06</v>
      </c>
      <c r="U1366" s="16">
        <v>19.8</v>
      </c>
      <c r="V1366" s="76">
        <v>410504</v>
      </c>
      <c r="W1366" s="76">
        <v>414232</v>
      </c>
      <c r="X1366" s="76">
        <v>0.91</v>
      </c>
      <c r="Y1366" s="15">
        <v>1678</v>
      </c>
      <c r="Z1366" s="12">
        <v>1633</v>
      </c>
      <c r="AA1366" s="56">
        <v>-2.68</v>
      </c>
      <c r="AB1366" s="71">
        <v>43373</v>
      </c>
      <c r="AC1366" s="51">
        <v>15.5</v>
      </c>
      <c r="AD1366" s="45" t="s">
        <v>739</v>
      </c>
    </row>
    <row r="1367" spans="2:30" ht="18" x14ac:dyDescent="0.35">
      <c r="B1367" s="20" t="s">
        <v>225</v>
      </c>
      <c r="C1367" s="12">
        <v>284.2</v>
      </c>
      <c r="D1367" s="12">
        <v>307</v>
      </c>
      <c r="E1367" s="12">
        <v>8</v>
      </c>
      <c r="F1367" s="12">
        <v>145.30000000000001</v>
      </c>
      <c r="G1367" s="12">
        <v>189.4</v>
      </c>
      <c r="H1367" s="12">
        <v>30.35</v>
      </c>
      <c r="I1367" s="12">
        <v>3.2</v>
      </c>
      <c r="J1367" s="12">
        <v>2.6</v>
      </c>
      <c r="K1367" s="12">
        <v>-18.75</v>
      </c>
      <c r="L1367" s="12">
        <v>41</v>
      </c>
      <c r="M1367" s="12">
        <v>47.1</v>
      </c>
      <c r="N1367" s="12">
        <v>14.88</v>
      </c>
      <c r="O1367" s="12">
        <v>93.6</v>
      </c>
      <c r="P1367" s="12">
        <v>130.19999999999999</v>
      </c>
      <c r="Q1367" s="12">
        <v>39.1</v>
      </c>
      <c r="R1367" s="12">
        <v>42.41</v>
      </c>
      <c r="S1367" s="13">
        <v>0.74</v>
      </c>
      <c r="T1367" s="13">
        <v>0.97</v>
      </c>
      <c r="U1367" s="16">
        <v>31.2</v>
      </c>
      <c r="V1367" s="76">
        <v>4871.7</v>
      </c>
      <c r="W1367" s="76">
        <v>5403</v>
      </c>
      <c r="X1367" s="76">
        <v>10.91</v>
      </c>
      <c r="Y1367" s="15">
        <v>133.04499999999999</v>
      </c>
      <c r="Z1367" s="12">
        <v>134.24</v>
      </c>
      <c r="AA1367" s="56">
        <v>0.9</v>
      </c>
      <c r="AB1367" s="71">
        <v>43373</v>
      </c>
      <c r="AC1367" s="51">
        <v>23.7</v>
      </c>
      <c r="AD1367" s="45" t="s">
        <v>742</v>
      </c>
    </row>
    <row r="1368" spans="2:30" ht="18" x14ac:dyDescent="0.35">
      <c r="B1368" s="20" t="s">
        <v>1810</v>
      </c>
      <c r="C1368" s="12">
        <v>227.6</v>
      </c>
      <c r="D1368" s="12">
        <v>268.7</v>
      </c>
      <c r="E1368" s="12">
        <v>18.100000000000001</v>
      </c>
      <c r="F1368" s="12">
        <v>103</v>
      </c>
      <c r="G1368" s="12">
        <v>133</v>
      </c>
      <c r="H1368" s="12">
        <v>29.13</v>
      </c>
      <c r="I1368" s="12">
        <v>9.9</v>
      </c>
      <c r="J1368" s="12">
        <v>15.2</v>
      </c>
      <c r="K1368" s="12">
        <v>53.54</v>
      </c>
      <c r="L1368" s="12">
        <v>8.4</v>
      </c>
      <c r="M1368" s="12">
        <v>27.1</v>
      </c>
      <c r="N1368" s="12">
        <v>222.62</v>
      </c>
      <c r="O1368" s="12">
        <v>90.6</v>
      </c>
      <c r="P1368" s="12">
        <v>115.1</v>
      </c>
      <c r="Q1368" s="12">
        <v>27.04</v>
      </c>
      <c r="R1368" s="12">
        <v>42.84</v>
      </c>
      <c r="S1368" s="13">
        <v>1.4</v>
      </c>
      <c r="T1368" s="13">
        <v>1.77</v>
      </c>
      <c r="U1368" s="16">
        <v>26.3</v>
      </c>
      <c r="V1368" s="76">
        <v>27800.9</v>
      </c>
      <c r="W1368" s="76">
        <v>27915.200000000001</v>
      </c>
      <c r="X1368" s="76">
        <v>0.41</v>
      </c>
      <c r="Y1368" s="15">
        <v>64.564999999999998</v>
      </c>
      <c r="Z1368" s="12">
        <v>64.914000000000001</v>
      </c>
      <c r="AA1368" s="56">
        <v>0.54</v>
      </c>
      <c r="AB1368" s="71">
        <v>43373</v>
      </c>
      <c r="AC1368" s="51">
        <v>15</v>
      </c>
      <c r="AD1368" s="45" t="s">
        <v>739</v>
      </c>
    </row>
    <row r="1369" spans="2:30" ht="18" x14ac:dyDescent="0.35">
      <c r="B1369" s="20" t="s">
        <v>1811</v>
      </c>
      <c r="C1369" s="12">
        <v>91.2</v>
      </c>
      <c r="D1369" s="12">
        <v>81.5</v>
      </c>
      <c r="E1369" s="12">
        <v>-10.6</v>
      </c>
      <c r="F1369" s="12">
        <v>23.1</v>
      </c>
      <c r="G1369" s="12">
        <v>47.2</v>
      </c>
      <c r="H1369" s="12">
        <v>104.33</v>
      </c>
      <c r="I1369" s="12">
        <v>3.8</v>
      </c>
      <c r="J1369" s="12">
        <v>11.4</v>
      </c>
      <c r="K1369" s="12">
        <v>200</v>
      </c>
      <c r="L1369" s="12">
        <v>2.7</v>
      </c>
      <c r="M1369" s="12">
        <v>0.8</v>
      </c>
      <c r="N1369" s="12">
        <v>-70.37</v>
      </c>
      <c r="O1369" s="12">
        <v>16.600000000000001</v>
      </c>
      <c r="P1369" s="12">
        <v>35</v>
      </c>
      <c r="Q1369" s="12">
        <v>110.84</v>
      </c>
      <c r="R1369" s="12">
        <v>42.94</v>
      </c>
      <c r="S1369" s="13">
        <v>0.56000000000000005</v>
      </c>
      <c r="T1369" s="13">
        <v>1.22</v>
      </c>
      <c r="U1369" s="16">
        <v>119.6</v>
      </c>
      <c r="V1369" s="76">
        <v>335.5</v>
      </c>
      <c r="W1369" s="76">
        <v>130.6</v>
      </c>
      <c r="X1369" s="76">
        <v>-61.07</v>
      </c>
      <c r="Y1369" s="15">
        <v>31.172999999999998</v>
      </c>
      <c r="Z1369" s="12">
        <v>28.739000000000001</v>
      </c>
      <c r="AA1369" s="56">
        <v>-7.81</v>
      </c>
      <c r="AB1369" s="71">
        <v>43373</v>
      </c>
      <c r="AC1369" s="51">
        <v>5.0999999999999996</v>
      </c>
      <c r="AD1369" s="45" t="s">
        <v>727</v>
      </c>
    </row>
    <row r="1370" spans="2:30" ht="18" x14ac:dyDescent="0.35">
      <c r="B1370" s="20" t="s">
        <v>1812</v>
      </c>
      <c r="C1370" s="12">
        <v>312.10000000000002</v>
      </c>
      <c r="D1370" s="12">
        <v>330.7</v>
      </c>
      <c r="E1370" s="12">
        <v>6</v>
      </c>
      <c r="F1370" s="12">
        <v>118.5</v>
      </c>
      <c r="G1370" s="12">
        <v>200.2</v>
      </c>
      <c r="H1370" s="12">
        <v>68.95</v>
      </c>
      <c r="I1370" s="12">
        <v>37.700000000000003</v>
      </c>
      <c r="J1370" s="12">
        <v>41.9</v>
      </c>
      <c r="K1370" s="12">
        <v>11.14</v>
      </c>
      <c r="L1370" s="12">
        <v>15.7</v>
      </c>
      <c r="M1370" s="12">
        <v>15.5</v>
      </c>
      <c r="N1370" s="12">
        <v>-1.27</v>
      </c>
      <c r="O1370" s="12">
        <v>65.099999999999994</v>
      </c>
      <c r="P1370" s="12">
        <v>142.80000000000001</v>
      </c>
      <c r="Q1370" s="12">
        <v>119.35</v>
      </c>
      <c r="R1370" s="12">
        <v>43.18</v>
      </c>
      <c r="S1370" s="13">
        <v>0.3</v>
      </c>
      <c r="T1370" s="13">
        <v>0.66</v>
      </c>
      <c r="U1370" s="16">
        <v>120.7</v>
      </c>
      <c r="V1370" s="76">
        <v>2856.1</v>
      </c>
      <c r="W1370" s="76">
        <v>2922.2</v>
      </c>
      <c r="X1370" s="76">
        <v>2.31</v>
      </c>
      <c r="Y1370" s="15">
        <v>219.39099999999999</v>
      </c>
      <c r="Z1370" s="12">
        <v>217.90199999999999</v>
      </c>
      <c r="AA1370" s="56">
        <v>-0.68</v>
      </c>
      <c r="AB1370" s="71">
        <v>43373</v>
      </c>
      <c r="AC1370" s="51">
        <v>6.9</v>
      </c>
      <c r="AD1370" s="45" t="s">
        <v>698</v>
      </c>
    </row>
    <row r="1371" spans="2:30" ht="18" x14ac:dyDescent="0.35">
      <c r="B1371" s="20" t="s">
        <v>407</v>
      </c>
      <c r="C1371" s="12">
        <v>1057.2</v>
      </c>
      <c r="D1371" s="12">
        <v>1167.4000000000001</v>
      </c>
      <c r="E1371" s="12">
        <v>10.4</v>
      </c>
      <c r="F1371" s="12">
        <v>580.5</v>
      </c>
      <c r="G1371" s="12">
        <v>696.4</v>
      </c>
      <c r="H1371" s="12">
        <v>19.97</v>
      </c>
      <c r="I1371" s="12">
        <v>224.6</v>
      </c>
      <c r="J1371" s="12">
        <v>170.3</v>
      </c>
      <c r="K1371" s="12">
        <v>-24.18</v>
      </c>
      <c r="L1371" s="12">
        <v>100.1</v>
      </c>
      <c r="M1371" s="12">
        <v>138.30000000000001</v>
      </c>
      <c r="N1371" s="12">
        <v>38.159999999999997</v>
      </c>
      <c r="O1371" s="12">
        <v>335.8</v>
      </c>
      <c r="P1371" s="12">
        <v>505.4</v>
      </c>
      <c r="Q1371" s="12">
        <v>50.51</v>
      </c>
      <c r="R1371" s="12">
        <v>43.29</v>
      </c>
      <c r="S1371" s="13">
        <v>2.21</v>
      </c>
      <c r="T1371" s="13">
        <v>3.54</v>
      </c>
      <c r="U1371" s="16">
        <v>59.7</v>
      </c>
      <c r="V1371" s="76">
        <v>104083.8</v>
      </c>
      <c r="W1371" s="76">
        <v>101391.6</v>
      </c>
      <c r="X1371" s="76">
        <v>-2.59</v>
      </c>
      <c r="Y1371" s="15">
        <v>151.691</v>
      </c>
      <c r="Z1371" s="12">
        <v>142.976</v>
      </c>
      <c r="AA1371" s="56">
        <v>-5.75</v>
      </c>
      <c r="AB1371" s="71">
        <v>43373</v>
      </c>
      <c r="AC1371" s="51">
        <v>14.3</v>
      </c>
      <c r="AD1371" s="45" t="s">
        <v>739</v>
      </c>
    </row>
    <row r="1372" spans="2:30" ht="18" x14ac:dyDescent="0.35">
      <c r="B1372" s="20" t="s">
        <v>1813</v>
      </c>
      <c r="C1372" s="12">
        <v>137.19999999999999</v>
      </c>
      <c r="D1372" s="12">
        <v>454.9</v>
      </c>
      <c r="E1372" s="12">
        <v>231.6</v>
      </c>
      <c r="F1372" s="12">
        <v>2.6</v>
      </c>
      <c r="G1372" s="12">
        <v>258.89999999999998</v>
      </c>
      <c r="H1372" s="12">
        <v>9857.69</v>
      </c>
      <c r="I1372" s="12">
        <v>2</v>
      </c>
      <c r="J1372" s="12">
        <v>24.9</v>
      </c>
      <c r="K1372" s="12">
        <v>1145</v>
      </c>
      <c r="L1372" s="12">
        <v>7.8</v>
      </c>
      <c r="M1372" s="12">
        <v>33.9</v>
      </c>
      <c r="N1372" s="12">
        <v>334.62</v>
      </c>
      <c r="O1372" s="12">
        <v>-7.2</v>
      </c>
      <c r="P1372" s="12">
        <v>200.2</v>
      </c>
      <c r="Q1372" s="12">
        <v>2880.56</v>
      </c>
      <c r="R1372" s="12">
        <v>44.01</v>
      </c>
      <c r="S1372" s="13">
        <v>-0.02</v>
      </c>
      <c r="T1372" s="13">
        <v>0.68</v>
      </c>
      <c r="U1372" s="16"/>
      <c r="V1372" s="76">
        <v>569.1</v>
      </c>
      <c r="W1372" s="76">
        <v>2541.1999999999998</v>
      </c>
      <c r="X1372" s="76">
        <v>346.53</v>
      </c>
      <c r="Y1372" s="15">
        <v>302.226</v>
      </c>
      <c r="Z1372" s="12">
        <v>296.14600000000002</v>
      </c>
      <c r="AA1372" s="56">
        <v>-2.0099999999999998</v>
      </c>
      <c r="AB1372" s="71">
        <v>43373</v>
      </c>
      <c r="AC1372" s="51">
        <v>5.9</v>
      </c>
      <c r="AD1372" s="45" t="s">
        <v>1024</v>
      </c>
    </row>
    <row r="1373" spans="2:30" ht="18" x14ac:dyDescent="0.35">
      <c r="B1373" s="20" t="s">
        <v>1814</v>
      </c>
      <c r="C1373" s="12">
        <v>63.4</v>
      </c>
      <c r="D1373" s="12">
        <v>97.4</v>
      </c>
      <c r="E1373" s="12">
        <v>53.6</v>
      </c>
      <c r="F1373" s="12">
        <v>27.7</v>
      </c>
      <c r="G1373" s="12">
        <v>47.7</v>
      </c>
      <c r="H1373" s="12">
        <v>72.2</v>
      </c>
      <c r="I1373" s="12">
        <v>0</v>
      </c>
      <c r="J1373" s="12">
        <v>0</v>
      </c>
      <c r="K1373" s="12"/>
      <c r="L1373" s="12">
        <v>0</v>
      </c>
      <c r="M1373" s="12">
        <v>0</v>
      </c>
      <c r="N1373" s="12"/>
      <c r="O1373" s="12">
        <v>23.8</v>
      </c>
      <c r="P1373" s="12">
        <v>43.4</v>
      </c>
      <c r="Q1373" s="12">
        <v>82.35</v>
      </c>
      <c r="R1373" s="12">
        <v>44.56</v>
      </c>
      <c r="S1373" s="13">
        <v>0.57999999999999996</v>
      </c>
      <c r="T1373" s="13">
        <v>1.02</v>
      </c>
      <c r="U1373" s="16">
        <v>77.8</v>
      </c>
      <c r="V1373" s="76">
        <v>7265.5</v>
      </c>
      <c r="W1373" s="76">
        <v>7472.6</v>
      </c>
      <c r="X1373" s="76">
        <v>2.85</v>
      </c>
      <c r="Y1373" s="15">
        <v>41.295999999999999</v>
      </c>
      <c r="Z1373" s="12">
        <v>42.435000000000002</v>
      </c>
      <c r="AA1373" s="56">
        <v>2.76</v>
      </c>
      <c r="AB1373" s="71">
        <v>43373</v>
      </c>
      <c r="AC1373" s="51">
        <v>5.9</v>
      </c>
      <c r="AD1373" s="45" t="s">
        <v>747</v>
      </c>
    </row>
    <row r="1374" spans="2:30" ht="18" x14ac:dyDescent="0.35">
      <c r="B1374" s="20" t="s">
        <v>1815</v>
      </c>
      <c r="C1374" s="12">
        <v>172.4</v>
      </c>
      <c r="D1374" s="12">
        <v>184.7</v>
      </c>
      <c r="E1374" s="12">
        <v>7.1</v>
      </c>
      <c r="F1374" s="12">
        <v>100.5</v>
      </c>
      <c r="G1374" s="12">
        <v>103.8</v>
      </c>
      <c r="H1374" s="12">
        <v>3.28</v>
      </c>
      <c r="I1374" s="12">
        <v>32.6</v>
      </c>
      <c r="J1374" s="12">
        <v>21.3</v>
      </c>
      <c r="K1374" s="12">
        <v>-34.659999999999997</v>
      </c>
      <c r="L1374" s="12">
        <v>16.3</v>
      </c>
      <c r="M1374" s="12">
        <v>27.4</v>
      </c>
      <c r="N1374" s="12">
        <v>68.099999999999994</v>
      </c>
      <c r="O1374" s="12">
        <v>67.900000000000006</v>
      </c>
      <c r="P1374" s="12">
        <v>82.5</v>
      </c>
      <c r="Q1374" s="12">
        <v>21.5</v>
      </c>
      <c r="R1374" s="12">
        <v>44.67</v>
      </c>
      <c r="S1374" s="13">
        <v>0.98</v>
      </c>
      <c r="T1374" s="13">
        <v>1.18</v>
      </c>
      <c r="U1374" s="16">
        <v>20.9</v>
      </c>
      <c r="V1374" s="76">
        <v>18361.900000000001</v>
      </c>
      <c r="W1374" s="76">
        <v>18616.900000000001</v>
      </c>
      <c r="X1374" s="76">
        <v>1.39</v>
      </c>
      <c r="Y1374" s="15">
        <v>69.484999999999999</v>
      </c>
      <c r="Z1374" s="12">
        <v>69.837999999999994</v>
      </c>
      <c r="AA1374" s="56">
        <v>0.51</v>
      </c>
      <c r="AB1374" s="71">
        <v>43373</v>
      </c>
      <c r="AC1374" s="51">
        <v>15.7</v>
      </c>
      <c r="AD1374" s="45" t="s">
        <v>739</v>
      </c>
    </row>
    <row r="1375" spans="2:30" ht="18" x14ac:dyDescent="0.35">
      <c r="B1375" s="20" t="s">
        <v>228</v>
      </c>
      <c r="C1375" s="12">
        <v>686.4</v>
      </c>
      <c r="D1375" s="12">
        <v>706.4</v>
      </c>
      <c r="E1375" s="12">
        <v>2.9</v>
      </c>
      <c r="F1375" s="12">
        <v>360.7</v>
      </c>
      <c r="G1375" s="12">
        <v>387.7</v>
      </c>
      <c r="H1375" s="12">
        <v>7.49</v>
      </c>
      <c r="I1375" s="12">
        <v>0</v>
      </c>
      <c r="J1375" s="12">
        <v>0</v>
      </c>
      <c r="K1375" s="12"/>
      <c r="L1375" s="12">
        <v>2.4</v>
      </c>
      <c r="M1375" s="12">
        <v>8.1</v>
      </c>
      <c r="N1375" s="12">
        <v>237.5</v>
      </c>
      <c r="O1375" s="12">
        <v>279.7</v>
      </c>
      <c r="P1375" s="12">
        <v>322.7</v>
      </c>
      <c r="Q1375" s="12">
        <v>15.37</v>
      </c>
      <c r="R1375" s="12">
        <v>45.68</v>
      </c>
      <c r="S1375" s="13">
        <v>1.61</v>
      </c>
      <c r="T1375" s="13">
        <v>1.85</v>
      </c>
      <c r="U1375" s="16">
        <v>15.3</v>
      </c>
      <c r="V1375" s="76">
        <v>1829.5</v>
      </c>
      <c r="W1375" s="76">
        <v>1852.8</v>
      </c>
      <c r="X1375" s="76">
        <v>1.27</v>
      </c>
      <c r="Y1375" s="15">
        <v>174.24</v>
      </c>
      <c r="Z1375" s="12">
        <v>174.34800000000001</v>
      </c>
      <c r="AA1375" s="56">
        <v>0.06</v>
      </c>
      <c r="AB1375" s="71">
        <v>43373</v>
      </c>
      <c r="AC1375" s="51">
        <v>28.1</v>
      </c>
      <c r="AD1375" s="45" t="s">
        <v>742</v>
      </c>
    </row>
    <row r="1376" spans="2:30" ht="18" x14ac:dyDescent="0.35">
      <c r="B1376" s="20" t="s">
        <v>172</v>
      </c>
      <c r="C1376" s="12">
        <v>579</v>
      </c>
      <c r="D1376" s="12">
        <v>675</v>
      </c>
      <c r="E1376" s="12">
        <v>16.600000000000001</v>
      </c>
      <c r="F1376" s="12">
        <v>334</v>
      </c>
      <c r="G1376" s="12">
        <v>381</v>
      </c>
      <c r="H1376" s="12">
        <v>14.07</v>
      </c>
      <c r="I1376" s="12">
        <v>108</v>
      </c>
      <c r="J1376" s="12">
        <v>68</v>
      </c>
      <c r="K1376" s="12">
        <v>-37.04</v>
      </c>
      <c r="L1376" s="12">
        <v>33</v>
      </c>
      <c r="M1376" s="12">
        <v>76</v>
      </c>
      <c r="N1376" s="12">
        <v>130.30000000000001</v>
      </c>
      <c r="O1376" s="12">
        <v>224</v>
      </c>
      <c r="P1376" s="12">
        <v>311</v>
      </c>
      <c r="Q1376" s="12">
        <v>38.840000000000003</v>
      </c>
      <c r="R1376" s="12">
        <v>46.07</v>
      </c>
      <c r="S1376" s="13">
        <v>1.27</v>
      </c>
      <c r="T1376" s="13">
        <v>1.83</v>
      </c>
      <c r="U1376" s="16">
        <v>44.6</v>
      </c>
      <c r="V1376" s="76">
        <v>63983</v>
      </c>
      <c r="W1376" s="76">
        <v>63662</v>
      </c>
      <c r="X1376" s="76">
        <v>-0.5</v>
      </c>
      <c r="Y1376" s="15">
        <v>177</v>
      </c>
      <c r="Z1376" s="12">
        <v>170</v>
      </c>
      <c r="AA1376" s="56">
        <v>-3.95</v>
      </c>
      <c r="AB1376" s="71">
        <v>43373</v>
      </c>
      <c r="AC1376" s="51">
        <v>12.2</v>
      </c>
      <c r="AD1376" s="45" t="s">
        <v>739</v>
      </c>
    </row>
    <row r="1377" spans="2:30" ht="18" x14ac:dyDescent="0.35">
      <c r="B1377" s="20" t="s">
        <v>1816</v>
      </c>
      <c r="C1377" s="12">
        <v>26.4</v>
      </c>
      <c r="D1377" s="12">
        <v>34.9</v>
      </c>
      <c r="E1377" s="12">
        <v>32.200000000000003</v>
      </c>
      <c r="F1377" s="12">
        <v>8</v>
      </c>
      <c r="G1377" s="12">
        <v>17.5</v>
      </c>
      <c r="H1377" s="12">
        <v>118.75</v>
      </c>
      <c r="I1377" s="12">
        <v>0</v>
      </c>
      <c r="J1377" s="12">
        <v>0.9</v>
      </c>
      <c r="K1377" s="12"/>
      <c r="L1377" s="12">
        <v>0</v>
      </c>
      <c r="M1377" s="12">
        <v>0</v>
      </c>
      <c r="N1377" s="12"/>
      <c r="O1377" s="12">
        <v>7.5</v>
      </c>
      <c r="P1377" s="12">
        <v>16.100000000000001</v>
      </c>
      <c r="Q1377" s="12">
        <v>114.67</v>
      </c>
      <c r="R1377" s="12">
        <v>46.13</v>
      </c>
      <c r="S1377" s="13">
        <v>0.15</v>
      </c>
      <c r="T1377" s="13">
        <v>0.3</v>
      </c>
      <c r="U1377" s="16">
        <v>109.6</v>
      </c>
      <c r="V1377" s="76">
        <v>1659.6</v>
      </c>
      <c r="W1377" s="76">
        <v>1652</v>
      </c>
      <c r="X1377" s="76">
        <v>-0.46</v>
      </c>
      <c r="Y1377" s="15">
        <v>51.655999999999999</v>
      </c>
      <c r="Z1377" s="12">
        <v>52.728999999999999</v>
      </c>
      <c r="AA1377" s="56">
        <v>2.08</v>
      </c>
      <c r="AB1377" s="71">
        <v>43373</v>
      </c>
      <c r="AC1377" s="51">
        <v>35.700000000000003</v>
      </c>
      <c r="AD1377" s="45" t="s">
        <v>721</v>
      </c>
    </row>
    <row r="1378" spans="2:30" ht="18" x14ac:dyDescent="0.35">
      <c r="B1378" s="20" t="s">
        <v>1817</v>
      </c>
      <c r="C1378" s="12">
        <v>35</v>
      </c>
      <c r="D1378" s="12">
        <v>36.6</v>
      </c>
      <c r="E1378" s="12">
        <v>4.5999999999999996</v>
      </c>
      <c r="F1378" s="12">
        <v>22</v>
      </c>
      <c r="G1378" s="12">
        <v>28.7</v>
      </c>
      <c r="H1378" s="12">
        <v>30.45</v>
      </c>
      <c r="I1378" s="12">
        <v>2</v>
      </c>
      <c r="J1378" s="12">
        <v>1.9</v>
      </c>
      <c r="K1378" s="12">
        <v>-5</v>
      </c>
      <c r="L1378" s="12">
        <v>7.8</v>
      </c>
      <c r="M1378" s="12">
        <v>6.9</v>
      </c>
      <c r="N1378" s="12">
        <v>-11.54</v>
      </c>
      <c r="O1378" s="12">
        <v>12.2</v>
      </c>
      <c r="P1378" s="12">
        <v>16.899999999999999</v>
      </c>
      <c r="Q1378" s="12">
        <v>38.520000000000003</v>
      </c>
      <c r="R1378" s="12">
        <v>46.17</v>
      </c>
      <c r="S1378" s="13">
        <v>0.37</v>
      </c>
      <c r="T1378" s="13">
        <v>0.53</v>
      </c>
      <c r="U1378" s="16">
        <v>42.9</v>
      </c>
      <c r="V1378" s="76">
        <v>712.7</v>
      </c>
      <c r="W1378" s="76">
        <v>531.9</v>
      </c>
      <c r="X1378" s="76">
        <v>-25.37</v>
      </c>
      <c r="Y1378" s="15">
        <v>32.926000000000002</v>
      </c>
      <c r="Z1378" s="12">
        <v>31.963999999999999</v>
      </c>
      <c r="AA1378" s="56">
        <v>-2.92</v>
      </c>
      <c r="AB1378" s="71">
        <v>43281</v>
      </c>
      <c r="AC1378" s="51">
        <v>10.7</v>
      </c>
      <c r="AD1378" s="45" t="s">
        <v>711</v>
      </c>
    </row>
    <row r="1379" spans="2:30" ht="18" x14ac:dyDescent="0.35">
      <c r="B1379" s="20" t="s">
        <v>1818</v>
      </c>
      <c r="C1379" s="12">
        <v>296.8</v>
      </c>
      <c r="D1379" s="12">
        <v>315.60000000000002</v>
      </c>
      <c r="E1379" s="12">
        <v>6.3</v>
      </c>
      <c r="F1379" s="12">
        <v>139.30000000000001</v>
      </c>
      <c r="G1379" s="12">
        <v>157.30000000000001</v>
      </c>
      <c r="H1379" s="12">
        <v>12.92</v>
      </c>
      <c r="I1379" s="12">
        <v>0</v>
      </c>
      <c r="J1379" s="12">
        <v>0</v>
      </c>
      <c r="K1379" s="12"/>
      <c r="L1379" s="12">
        <v>0</v>
      </c>
      <c r="M1379" s="12">
        <v>0</v>
      </c>
      <c r="N1379" s="12"/>
      <c r="O1379" s="12">
        <v>129.80000000000001</v>
      </c>
      <c r="P1379" s="12">
        <v>147.4</v>
      </c>
      <c r="Q1379" s="12">
        <v>13.56</v>
      </c>
      <c r="R1379" s="12">
        <v>46.7</v>
      </c>
      <c r="S1379" s="13">
        <v>0.69</v>
      </c>
      <c r="T1379" s="13">
        <v>0.79</v>
      </c>
      <c r="U1379" s="16">
        <v>13.9</v>
      </c>
      <c r="V1379" s="76">
        <v>17541</v>
      </c>
      <c r="W1379" s="76">
        <v>21266.7</v>
      </c>
      <c r="X1379" s="76">
        <v>21.24</v>
      </c>
      <c r="Y1379" s="15">
        <v>188.19200000000001</v>
      </c>
      <c r="Z1379" s="12">
        <v>187.58500000000001</v>
      </c>
      <c r="AA1379" s="56">
        <v>-0.32</v>
      </c>
      <c r="AB1379" s="71">
        <v>43373</v>
      </c>
      <c r="AC1379" s="51">
        <v>6.1</v>
      </c>
      <c r="AD1379" s="45" t="s">
        <v>742</v>
      </c>
    </row>
    <row r="1380" spans="2:30" ht="18" x14ac:dyDescent="0.35">
      <c r="B1380" s="20" t="s">
        <v>1819</v>
      </c>
      <c r="C1380" s="12">
        <v>88.5</v>
      </c>
      <c r="D1380" s="12">
        <v>90.9</v>
      </c>
      <c r="E1380" s="12">
        <v>2.7</v>
      </c>
      <c r="F1380" s="12">
        <v>51.2</v>
      </c>
      <c r="G1380" s="12">
        <v>54.5</v>
      </c>
      <c r="H1380" s="12">
        <v>6.45</v>
      </c>
      <c r="I1380" s="12">
        <v>16</v>
      </c>
      <c r="J1380" s="12">
        <v>11.4</v>
      </c>
      <c r="K1380" s="12">
        <v>-28.75</v>
      </c>
      <c r="L1380" s="12">
        <v>4.0999999999999996</v>
      </c>
      <c r="M1380" s="12">
        <v>4.7</v>
      </c>
      <c r="N1380" s="12">
        <v>14.63</v>
      </c>
      <c r="O1380" s="12">
        <v>35.1</v>
      </c>
      <c r="P1380" s="12">
        <v>42.9</v>
      </c>
      <c r="Q1380" s="12">
        <v>22.22</v>
      </c>
      <c r="R1380" s="12">
        <v>47.19</v>
      </c>
      <c r="S1380" s="13">
        <v>0.68</v>
      </c>
      <c r="T1380" s="13">
        <v>0.83</v>
      </c>
      <c r="U1380" s="16">
        <v>21</v>
      </c>
      <c r="V1380" s="76">
        <v>9257</v>
      </c>
      <c r="W1380" s="76">
        <v>8991.2000000000007</v>
      </c>
      <c r="X1380" s="76">
        <v>-2.87</v>
      </c>
      <c r="Y1380" s="15">
        <v>51.287999999999997</v>
      </c>
      <c r="Z1380" s="12">
        <v>51.857999999999997</v>
      </c>
      <c r="AA1380" s="56">
        <v>1.1100000000000001</v>
      </c>
      <c r="AB1380" s="71">
        <v>43373</v>
      </c>
      <c r="AC1380" s="51">
        <v>20.399999999999999</v>
      </c>
      <c r="AD1380" s="45" t="s">
        <v>739</v>
      </c>
    </row>
    <row r="1381" spans="2:30" ht="18" x14ac:dyDescent="0.35">
      <c r="B1381" s="20" t="s">
        <v>1820</v>
      </c>
      <c r="C1381" s="12">
        <v>314.5</v>
      </c>
      <c r="D1381" s="12">
        <v>306.5</v>
      </c>
      <c r="E1381" s="12">
        <v>-2.5</v>
      </c>
      <c r="F1381" s="12">
        <v>136.19999999999999</v>
      </c>
      <c r="G1381" s="12">
        <v>202.7</v>
      </c>
      <c r="H1381" s="12">
        <v>48.83</v>
      </c>
      <c r="I1381" s="12">
        <v>0</v>
      </c>
      <c r="J1381" s="12">
        <v>0</v>
      </c>
      <c r="K1381" s="12"/>
      <c r="L1381" s="12">
        <v>57.4</v>
      </c>
      <c r="M1381" s="12">
        <v>55.4</v>
      </c>
      <c r="N1381" s="12">
        <v>-3.48</v>
      </c>
      <c r="O1381" s="12">
        <v>83.4</v>
      </c>
      <c r="P1381" s="12">
        <v>147.19999999999999</v>
      </c>
      <c r="Q1381" s="12">
        <v>76.5</v>
      </c>
      <c r="R1381" s="12">
        <v>48.03</v>
      </c>
      <c r="S1381" s="13">
        <v>0.27</v>
      </c>
      <c r="T1381" s="13">
        <v>0.49</v>
      </c>
      <c r="U1381" s="16">
        <v>78.2</v>
      </c>
      <c r="V1381" s="76">
        <v>6274.9</v>
      </c>
      <c r="W1381" s="76">
        <v>5623.2</v>
      </c>
      <c r="X1381" s="76">
        <v>-10.39</v>
      </c>
      <c r="Y1381" s="15">
        <v>305.17599999999999</v>
      </c>
      <c r="Z1381" s="12">
        <v>302.38200000000001</v>
      </c>
      <c r="AA1381" s="56">
        <v>-0.92</v>
      </c>
      <c r="AB1381" s="71">
        <v>43373</v>
      </c>
      <c r="AC1381" s="51">
        <v>13.3</v>
      </c>
      <c r="AD1381" s="45" t="s">
        <v>721</v>
      </c>
    </row>
    <row r="1382" spans="2:30" ht="18" x14ac:dyDescent="0.35">
      <c r="B1382" s="20" t="s">
        <v>1821</v>
      </c>
      <c r="C1382" s="12">
        <v>33.5</v>
      </c>
      <c r="D1382" s="12">
        <v>36.1</v>
      </c>
      <c r="E1382" s="12">
        <v>7.8</v>
      </c>
      <c r="F1382" s="12">
        <v>19.399999999999999</v>
      </c>
      <c r="G1382" s="12">
        <v>17.7</v>
      </c>
      <c r="H1382" s="12">
        <v>-8.76</v>
      </c>
      <c r="I1382" s="12">
        <v>0</v>
      </c>
      <c r="J1382" s="12">
        <v>0.1</v>
      </c>
      <c r="K1382" s="12"/>
      <c r="L1382" s="12">
        <v>5.5</v>
      </c>
      <c r="M1382" s="12">
        <v>4.9000000000000004</v>
      </c>
      <c r="N1382" s="12">
        <v>-10.91</v>
      </c>
      <c r="O1382" s="12">
        <v>19.2</v>
      </c>
      <c r="P1382" s="12">
        <v>17.5</v>
      </c>
      <c r="Q1382" s="12">
        <v>-8.85</v>
      </c>
      <c r="R1382" s="12">
        <v>48.48</v>
      </c>
      <c r="S1382" s="13">
        <v>0.31</v>
      </c>
      <c r="T1382" s="13">
        <v>0.27</v>
      </c>
      <c r="U1382" s="16">
        <v>-14.9</v>
      </c>
      <c r="V1382" s="76">
        <v>555.79999999999995</v>
      </c>
      <c r="W1382" s="76">
        <v>559</v>
      </c>
      <c r="X1382" s="76">
        <v>0.57999999999999996</v>
      </c>
      <c r="Y1382" s="15">
        <v>61.256</v>
      </c>
      <c r="Z1382" s="12">
        <v>65.578000000000003</v>
      </c>
      <c r="AA1382" s="56">
        <v>7.06</v>
      </c>
      <c r="AB1382" s="71">
        <v>43373</v>
      </c>
      <c r="AC1382" s="51">
        <v>21.1</v>
      </c>
      <c r="AD1382" s="45" t="s">
        <v>721</v>
      </c>
    </row>
    <row r="1383" spans="2:30" ht="18" x14ac:dyDescent="0.35">
      <c r="B1383" s="20" t="s">
        <v>1822</v>
      </c>
      <c r="C1383" s="12">
        <v>151.4</v>
      </c>
      <c r="D1383" s="12">
        <v>176.4</v>
      </c>
      <c r="E1383" s="12">
        <v>16.5</v>
      </c>
      <c r="F1383" s="12">
        <v>63.5</v>
      </c>
      <c r="G1383" s="12">
        <v>92.3</v>
      </c>
      <c r="H1383" s="12">
        <v>45.35</v>
      </c>
      <c r="I1383" s="12">
        <v>0.6</v>
      </c>
      <c r="J1383" s="12">
        <v>0.5</v>
      </c>
      <c r="K1383" s="12">
        <v>-16.670000000000002</v>
      </c>
      <c r="L1383" s="12">
        <v>0</v>
      </c>
      <c r="M1383" s="12">
        <v>0</v>
      </c>
      <c r="N1383" s="12"/>
      <c r="O1383" s="12">
        <v>57</v>
      </c>
      <c r="P1383" s="12">
        <v>85.8</v>
      </c>
      <c r="Q1383" s="12">
        <v>50.53</v>
      </c>
      <c r="R1383" s="12">
        <v>48.64</v>
      </c>
      <c r="S1383" s="13">
        <v>0.77</v>
      </c>
      <c r="T1383" s="13">
        <v>1.1499999999999999</v>
      </c>
      <c r="U1383" s="16">
        <v>49.1</v>
      </c>
      <c r="V1383" s="76">
        <v>3244.7</v>
      </c>
      <c r="W1383" s="76">
        <v>3216.9</v>
      </c>
      <c r="X1383" s="76">
        <v>-0.86</v>
      </c>
      <c r="Y1383" s="15">
        <v>73.724000000000004</v>
      </c>
      <c r="Z1383" s="12">
        <v>74.403999999999996</v>
      </c>
      <c r="AA1383" s="56">
        <v>0.92</v>
      </c>
      <c r="AB1383" s="71">
        <v>43373</v>
      </c>
      <c r="AC1383" s="51">
        <v>21.1</v>
      </c>
      <c r="AD1383" s="45" t="s">
        <v>721</v>
      </c>
    </row>
    <row r="1384" spans="2:30" ht="18" x14ac:dyDescent="0.35">
      <c r="B1384" s="20" t="s">
        <v>173</v>
      </c>
      <c r="C1384" s="12">
        <v>3398</v>
      </c>
      <c r="D1384" s="12">
        <v>3898</v>
      </c>
      <c r="E1384" s="12">
        <v>14.7</v>
      </c>
      <c r="F1384" s="12">
        <v>1967</v>
      </c>
      <c r="G1384" s="12">
        <v>2312</v>
      </c>
      <c r="H1384" s="12">
        <v>17.54</v>
      </c>
      <c r="I1384" s="12">
        <v>502</v>
      </c>
      <c r="J1384" s="12">
        <v>365</v>
      </c>
      <c r="K1384" s="12">
        <v>-27.29</v>
      </c>
      <c r="L1384" s="12">
        <v>35</v>
      </c>
      <c r="M1384" s="12">
        <v>48</v>
      </c>
      <c r="N1384" s="12">
        <v>37.14</v>
      </c>
      <c r="O1384" s="12">
        <v>1430</v>
      </c>
      <c r="P1384" s="12">
        <v>1899</v>
      </c>
      <c r="Q1384" s="12">
        <v>32.799999999999997</v>
      </c>
      <c r="R1384" s="12">
        <v>48.72</v>
      </c>
      <c r="S1384" s="13">
        <v>1.34</v>
      </c>
      <c r="T1384" s="13">
        <v>1.82</v>
      </c>
      <c r="U1384" s="16">
        <v>36</v>
      </c>
      <c r="V1384" s="76">
        <v>14472</v>
      </c>
      <c r="W1384" s="76">
        <v>17565</v>
      </c>
      <c r="X1384" s="76">
        <v>21.37</v>
      </c>
      <c r="Y1384" s="15">
        <v>1068</v>
      </c>
      <c r="Z1384" s="12">
        <v>1043</v>
      </c>
      <c r="AA1384" s="56">
        <v>-2.34</v>
      </c>
      <c r="AB1384" s="71">
        <v>43373</v>
      </c>
      <c r="AC1384" s="51">
        <v>34</v>
      </c>
      <c r="AD1384" s="45" t="s">
        <v>699</v>
      </c>
    </row>
    <row r="1385" spans="2:30" ht="18" x14ac:dyDescent="0.35">
      <c r="B1385" s="20" t="s">
        <v>1823</v>
      </c>
      <c r="C1385" s="12">
        <v>56.7</v>
      </c>
      <c r="D1385" s="12">
        <v>61</v>
      </c>
      <c r="E1385" s="12">
        <v>7.6</v>
      </c>
      <c r="F1385" s="12">
        <v>34.700000000000003</v>
      </c>
      <c r="G1385" s="12">
        <v>40.799999999999997</v>
      </c>
      <c r="H1385" s="12">
        <v>17.579999999999998</v>
      </c>
      <c r="I1385" s="12">
        <v>0</v>
      </c>
      <c r="J1385" s="12">
        <v>0</v>
      </c>
      <c r="K1385" s="12"/>
      <c r="L1385" s="12">
        <v>1.2</v>
      </c>
      <c r="M1385" s="12">
        <v>7.3</v>
      </c>
      <c r="N1385" s="12">
        <v>508.33</v>
      </c>
      <c r="O1385" s="12">
        <v>27.4</v>
      </c>
      <c r="P1385" s="12">
        <v>29.9</v>
      </c>
      <c r="Q1385" s="12">
        <v>9.1199999999999992</v>
      </c>
      <c r="R1385" s="12">
        <v>49.02</v>
      </c>
      <c r="S1385" s="13">
        <v>0.43</v>
      </c>
      <c r="T1385" s="13">
        <v>0.47</v>
      </c>
      <c r="U1385" s="16">
        <v>9.1</v>
      </c>
      <c r="V1385" s="76">
        <v>524.6</v>
      </c>
      <c r="W1385" s="76">
        <v>563.79999999999995</v>
      </c>
      <c r="X1385" s="76">
        <v>7.47</v>
      </c>
      <c r="Y1385" s="15">
        <v>63.645000000000003</v>
      </c>
      <c r="Z1385" s="12">
        <v>63.709000000000003</v>
      </c>
      <c r="AA1385" s="56">
        <v>0.1</v>
      </c>
      <c r="AB1385" s="71">
        <v>43373</v>
      </c>
      <c r="AC1385" s="51">
        <v>10.3</v>
      </c>
      <c r="AD1385" s="45" t="s">
        <v>711</v>
      </c>
    </row>
    <row r="1386" spans="2:30" ht="18" x14ac:dyDescent="0.35">
      <c r="B1386" s="20" t="s">
        <v>1824</v>
      </c>
      <c r="C1386" s="12">
        <v>534.1</v>
      </c>
      <c r="D1386" s="12">
        <v>545.1</v>
      </c>
      <c r="E1386" s="12">
        <v>2.1</v>
      </c>
      <c r="F1386" s="12">
        <v>36.5</v>
      </c>
      <c r="G1386" s="12">
        <v>356.2</v>
      </c>
      <c r="H1386" s="12">
        <v>875.89</v>
      </c>
      <c r="I1386" s="12">
        <v>8.5</v>
      </c>
      <c r="J1386" s="12">
        <v>80.8</v>
      </c>
      <c r="K1386" s="12">
        <v>850.59</v>
      </c>
      <c r="L1386" s="12">
        <v>5.9</v>
      </c>
      <c r="M1386" s="12">
        <v>6.1</v>
      </c>
      <c r="N1386" s="12">
        <v>3.39</v>
      </c>
      <c r="O1386" s="12">
        <v>22.1</v>
      </c>
      <c r="P1386" s="12">
        <v>269.3</v>
      </c>
      <c r="Q1386" s="12">
        <v>1118.55</v>
      </c>
      <c r="R1386" s="12">
        <v>49.4</v>
      </c>
      <c r="S1386" s="13">
        <v>0.73</v>
      </c>
      <c r="T1386" s="13">
        <v>8.89</v>
      </c>
      <c r="U1386" s="16"/>
      <c r="V1386" s="76">
        <v>1337.3</v>
      </c>
      <c r="W1386" s="76">
        <v>1818.2</v>
      </c>
      <c r="X1386" s="76">
        <v>35.96</v>
      </c>
      <c r="Y1386" s="15">
        <v>30.052</v>
      </c>
      <c r="Z1386" s="12">
        <v>30.292000000000002</v>
      </c>
      <c r="AA1386" s="56">
        <v>0.8</v>
      </c>
      <c r="AB1386" s="71">
        <v>43373</v>
      </c>
      <c r="AC1386" s="51">
        <v>6.8</v>
      </c>
      <c r="AD1386" s="45" t="s">
        <v>707</v>
      </c>
    </row>
    <row r="1387" spans="2:30" ht="18" x14ac:dyDescent="0.35">
      <c r="B1387" s="20" t="s">
        <v>1825</v>
      </c>
      <c r="C1387" s="12">
        <v>693</v>
      </c>
      <c r="D1387" s="12">
        <v>737</v>
      </c>
      <c r="E1387" s="12">
        <v>6.3</v>
      </c>
      <c r="F1387" s="12">
        <v>550</v>
      </c>
      <c r="G1387" s="12">
        <v>465</v>
      </c>
      <c r="H1387" s="12">
        <v>-15.45</v>
      </c>
      <c r="I1387" s="12">
        <v>4</v>
      </c>
      <c r="J1387" s="12">
        <v>3</v>
      </c>
      <c r="K1387" s="12">
        <v>-25</v>
      </c>
      <c r="L1387" s="12">
        <v>75</v>
      </c>
      <c r="M1387" s="12">
        <v>85</v>
      </c>
      <c r="N1387" s="12">
        <v>13.33</v>
      </c>
      <c r="O1387" s="12">
        <v>359</v>
      </c>
      <c r="P1387" s="12">
        <v>366</v>
      </c>
      <c r="Q1387" s="12">
        <v>1.95</v>
      </c>
      <c r="R1387" s="12">
        <v>49.66</v>
      </c>
      <c r="S1387" s="13">
        <v>1.1499999999999999</v>
      </c>
      <c r="T1387" s="13">
        <v>0.76</v>
      </c>
      <c r="U1387" s="16">
        <v>-34.6</v>
      </c>
      <c r="V1387" s="76">
        <v>9282</v>
      </c>
      <c r="W1387" s="76">
        <v>10767</v>
      </c>
      <c r="X1387" s="76">
        <v>16</v>
      </c>
      <c r="Y1387" s="15">
        <v>311</v>
      </c>
      <c r="Z1387" s="12">
        <v>485</v>
      </c>
      <c r="AA1387" s="56">
        <v>55.95</v>
      </c>
      <c r="AB1387" s="71">
        <v>43373</v>
      </c>
      <c r="AC1387" s="51">
        <v>10.7</v>
      </c>
      <c r="AD1387" s="45" t="s">
        <v>711</v>
      </c>
    </row>
    <row r="1388" spans="2:30" ht="18" x14ac:dyDescent="0.35">
      <c r="B1388" s="20" t="s">
        <v>520</v>
      </c>
      <c r="C1388" s="12">
        <v>2087.9</v>
      </c>
      <c r="D1388" s="12">
        <v>2299.1</v>
      </c>
      <c r="E1388" s="12">
        <v>10.1</v>
      </c>
      <c r="F1388" s="12">
        <v>715.4</v>
      </c>
      <c r="G1388" s="12">
        <v>1453.4</v>
      </c>
      <c r="H1388" s="12">
        <v>103.16</v>
      </c>
      <c r="I1388" s="12">
        <v>130</v>
      </c>
      <c r="J1388" s="12">
        <v>214.1</v>
      </c>
      <c r="K1388" s="12">
        <v>64.69</v>
      </c>
      <c r="L1388" s="12">
        <v>81.3</v>
      </c>
      <c r="M1388" s="12">
        <v>88</v>
      </c>
      <c r="N1388" s="12">
        <v>8.24</v>
      </c>
      <c r="O1388" s="12">
        <v>501.6</v>
      </c>
      <c r="P1388" s="12">
        <v>1149.5</v>
      </c>
      <c r="Q1388" s="12">
        <v>129.16999999999999</v>
      </c>
      <c r="R1388" s="12">
        <v>50</v>
      </c>
      <c r="S1388" s="13">
        <v>2.4700000000000002</v>
      </c>
      <c r="T1388" s="13">
        <v>5.24</v>
      </c>
      <c r="U1388" s="16">
        <v>112.3</v>
      </c>
      <c r="V1388" s="76">
        <v>11490.3</v>
      </c>
      <c r="W1388" s="76">
        <v>12829.2</v>
      </c>
      <c r="X1388" s="76">
        <v>11.65</v>
      </c>
      <c r="Y1388" s="15">
        <v>224.53700000000001</v>
      </c>
      <c r="Z1388" s="12">
        <v>219.23</v>
      </c>
      <c r="AA1388" s="56">
        <v>-2.36</v>
      </c>
      <c r="AB1388" s="71">
        <v>43343</v>
      </c>
      <c r="AC1388" s="51">
        <v>14.7</v>
      </c>
      <c r="AD1388" s="45" t="s">
        <v>713</v>
      </c>
    </row>
    <row r="1389" spans="2:30" ht="18" x14ac:dyDescent="0.35">
      <c r="B1389" s="20" t="s">
        <v>1826</v>
      </c>
      <c r="C1389" s="12">
        <v>19.100000000000001</v>
      </c>
      <c r="D1389" s="12">
        <v>19.600000000000001</v>
      </c>
      <c r="E1389" s="12">
        <v>2.6</v>
      </c>
      <c r="F1389" s="12">
        <v>11.9</v>
      </c>
      <c r="G1389" s="12">
        <v>14.9</v>
      </c>
      <c r="H1389" s="12">
        <v>25.21</v>
      </c>
      <c r="I1389" s="12">
        <v>0</v>
      </c>
      <c r="J1389" s="12">
        <v>0</v>
      </c>
      <c r="K1389" s="12"/>
      <c r="L1389" s="12">
        <v>4.7</v>
      </c>
      <c r="M1389" s="12">
        <v>4.7</v>
      </c>
      <c r="N1389" s="12">
        <v>0</v>
      </c>
      <c r="O1389" s="12">
        <v>6.8</v>
      </c>
      <c r="P1389" s="12">
        <v>9.8000000000000007</v>
      </c>
      <c r="Q1389" s="12">
        <v>44.12</v>
      </c>
      <c r="R1389" s="12">
        <v>50</v>
      </c>
      <c r="S1389" s="13">
        <v>0.38</v>
      </c>
      <c r="T1389" s="13">
        <v>0.52</v>
      </c>
      <c r="U1389" s="16">
        <v>38.5</v>
      </c>
      <c r="V1389" s="76">
        <v>442.4</v>
      </c>
      <c r="W1389" s="76">
        <v>436.4</v>
      </c>
      <c r="X1389" s="76">
        <v>-1.36</v>
      </c>
      <c r="Y1389" s="15">
        <v>18.079000000000001</v>
      </c>
      <c r="Z1389" s="12">
        <v>18.704999999999998</v>
      </c>
      <c r="AA1389" s="56">
        <v>3.46</v>
      </c>
      <c r="AB1389" s="71">
        <v>43373</v>
      </c>
      <c r="AC1389" s="51">
        <v>20</v>
      </c>
      <c r="AD1389" s="45" t="s">
        <v>721</v>
      </c>
    </row>
    <row r="1390" spans="2:30" ht="18" x14ac:dyDescent="0.35">
      <c r="B1390" s="20" t="s">
        <v>1827</v>
      </c>
      <c r="C1390" s="12">
        <v>34.4</v>
      </c>
      <c r="D1390" s="12">
        <v>38</v>
      </c>
      <c r="E1390" s="12">
        <v>10.5</v>
      </c>
      <c r="F1390" s="12">
        <v>18.100000000000001</v>
      </c>
      <c r="G1390" s="12">
        <v>19.2</v>
      </c>
      <c r="H1390" s="12">
        <v>6.08</v>
      </c>
      <c r="I1390" s="12">
        <f>J1390</f>
        <v>0.1</v>
      </c>
      <c r="J1390" s="12">
        <v>0.1</v>
      </c>
      <c r="K1390" s="12"/>
      <c r="L1390" s="12">
        <v>0</v>
      </c>
      <c r="M1390" s="12">
        <v>0</v>
      </c>
      <c r="N1390" s="12"/>
      <c r="O1390" s="12">
        <v>18.100000000000001</v>
      </c>
      <c r="P1390" s="12">
        <v>19</v>
      </c>
      <c r="Q1390" s="12">
        <v>4.97</v>
      </c>
      <c r="R1390" s="12">
        <v>50</v>
      </c>
      <c r="S1390" s="13">
        <v>0.45</v>
      </c>
      <c r="T1390" s="13">
        <v>0.47</v>
      </c>
      <c r="U1390" s="16">
        <v>4.8</v>
      </c>
      <c r="V1390" s="76">
        <v>476.5</v>
      </c>
      <c r="W1390" s="76">
        <v>614.6</v>
      </c>
      <c r="X1390" s="76">
        <v>28.98</v>
      </c>
      <c r="Y1390" s="15">
        <v>40.106999999999999</v>
      </c>
      <c r="Z1390" s="12">
        <v>40.192999999999998</v>
      </c>
      <c r="AA1390" s="56">
        <v>0.21</v>
      </c>
      <c r="AB1390" s="71">
        <v>43373</v>
      </c>
      <c r="AC1390" s="51">
        <v>12.5</v>
      </c>
      <c r="AD1390" s="45" t="s">
        <v>727</v>
      </c>
    </row>
    <row r="1391" spans="2:30" ht="18" x14ac:dyDescent="0.35">
      <c r="B1391" s="20" t="s">
        <v>1828</v>
      </c>
      <c r="C1391" s="12">
        <v>87</v>
      </c>
      <c r="D1391" s="12">
        <v>108.5</v>
      </c>
      <c r="E1391" s="12">
        <v>24.7</v>
      </c>
      <c r="F1391" s="12">
        <v>68.400000000000006</v>
      </c>
      <c r="G1391" s="12">
        <v>62.2</v>
      </c>
      <c r="H1391" s="12">
        <v>-9.06</v>
      </c>
      <c r="I1391" s="12">
        <v>0</v>
      </c>
      <c r="J1391" s="12">
        <v>0</v>
      </c>
      <c r="K1391" s="12"/>
      <c r="L1391" s="12">
        <v>0</v>
      </c>
      <c r="M1391" s="12">
        <v>0</v>
      </c>
      <c r="N1391" s="12"/>
      <c r="O1391" s="12">
        <v>56.6</v>
      </c>
      <c r="P1391" s="12">
        <v>54.6</v>
      </c>
      <c r="Q1391" s="12">
        <v>-3.53</v>
      </c>
      <c r="R1391" s="12">
        <v>50.32</v>
      </c>
      <c r="S1391" s="13">
        <v>0.53</v>
      </c>
      <c r="T1391" s="13">
        <v>0.36</v>
      </c>
      <c r="U1391" s="16">
        <v>-33</v>
      </c>
      <c r="V1391" s="76">
        <v>1835.4</v>
      </c>
      <c r="W1391" s="76">
        <v>2456.1</v>
      </c>
      <c r="X1391" s="76">
        <v>33.82</v>
      </c>
      <c r="Y1391" s="15">
        <v>106.813</v>
      </c>
      <c r="Z1391" s="12">
        <v>153.91800000000001</v>
      </c>
      <c r="AA1391" s="56">
        <v>44.1</v>
      </c>
      <c r="AB1391" s="71">
        <v>43373</v>
      </c>
      <c r="AC1391" s="51">
        <v>15</v>
      </c>
      <c r="AD1391" s="45" t="s">
        <v>742</v>
      </c>
    </row>
    <row r="1392" spans="2:30" ht="18" x14ac:dyDescent="0.35">
      <c r="B1392" s="20" t="s">
        <v>1829</v>
      </c>
      <c r="C1392" s="12">
        <v>33.6</v>
      </c>
      <c r="D1392" s="12">
        <v>39.700000000000003</v>
      </c>
      <c r="E1392" s="12">
        <v>18.2</v>
      </c>
      <c r="F1392" s="12">
        <v>31.3</v>
      </c>
      <c r="G1392" s="12">
        <v>9.4</v>
      </c>
      <c r="H1392" s="12">
        <v>-69.97</v>
      </c>
      <c r="I1392" s="12">
        <v>0</v>
      </c>
      <c r="J1392" s="12">
        <v>0</v>
      </c>
      <c r="K1392" s="12"/>
      <c r="L1392" s="12">
        <v>0</v>
      </c>
      <c r="M1392" s="12">
        <v>0</v>
      </c>
      <c r="N1392" s="12"/>
      <c r="O1392" s="12">
        <v>32.6</v>
      </c>
      <c r="P1392" s="12">
        <v>20</v>
      </c>
      <c r="Q1392" s="12">
        <v>-38.65</v>
      </c>
      <c r="R1392" s="12">
        <v>50.38</v>
      </c>
      <c r="S1392" s="13">
        <v>1.17</v>
      </c>
      <c r="T1392" s="13">
        <v>0.7</v>
      </c>
      <c r="U1392" s="16">
        <v>-40</v>
      </c>
      <c r="V1392" s="76">
        <v>2837.8</v>
      </c>
      <c r="W1392" s="76">
        <v>3182.9</v>
      </c>
      <c r="X1392" s="76">
        <v>12.16</v>
      </c>
      <c r="Y1392" s="15">
        <v>27.856999999999999</v>
      </c>
      <c r="Z1392" s="12">
        <v>28.437999999999999</v>
      </c>
      <c r="AA1392" s="56">
        <v>2.09</v>
      </c>
      <c r="AB1392" s="71">
        <v>43373</v>
      </c>
      <c r="AC1392" s="51">
        <v>10.1</v>
      </c>
      <c r="AD1392" s="45" t="s">
        <v>742</v>
      </c>
    </row>
    <row r="1393" spans="2:30" ht="18" x14ac:dyDescent="0.35">
      <c r="B1393" s="20" t="s">
        <v>427</v>
      </c>
      <c r="C1393" s="12">
        <v>4855</v>
      </c>
      <c r="D1393" s="12">
        <v>5434</v>
      </c>
      <c r="E1393" s="12">
        <v>11.9</v>
      </c>
      <c r="F1393" s="12">
        <v>3247</v>
      </c>
      <c r="G1393" s="12">
        <v>3688</v>
      </c>
      <c r="H1393" s="12">
        <v>13.58</v>
      </c>
      <c r="I1393" s="12">
        <v>959</v>
      </c>
      <c r="J1393" s="12">
        <v>693</v>
      </c>
      <c r="K1393" s="12">
        <v>-27.74</v>
      </c>
      <c r="L1393" s="12">
        <v>148</v>
      </c>
      <c r="M1393" s="12">
        <v>150</v>
      </c>
      <c r="N1393" s="12">
        <v>1.35</v>
      </c>
      <c r="O1393" s="12">
        <v>2066</v>
      </c>
      <c r="P1393" s="12">
        <v>2744</v>
      </c>
      <c r="Q1393" s="12">
        <v>32.82</v>
      </c>
      <c r="R1393" s="12">
        <v>50.5</v>
      </c>
      <c r="S1393" s="13">
        <v>0.9</v>
      </c>
      <c r="T1393" s="13">
        <v>1.23</v>
      </c>
      <c r="U1393" s="16">
        <v>36.6</v>
      </c>
      <c r="V1393" s="76">
        <v>35217</v>
      </c>
      <c r="W1393" s="76">
        <v>35219</v>
      </c>
      <c r="X1393" s="76">
        <v>0.01</v>
      </c>
      <c r="Y1393" s="15">
        <v>2368</v>
      </c>
      <c r="Z1393" s="12">
        <v>2305</v>
      </c>
      <c r="AA1393" s="56">
        <v>-2.66</v>
      </c>
      <c r="AB1393" s="71">
        <v>43373</v>
      </c>
      <c r="AC1393" s="51">
        <v>34.5</v>
      </c>
      <c r="AD1393" s="45" t="s">
        <v>699</v>
      </c>
    </row>
    <row r="1394" spans="2:30" ht="18" x14ac:dyDescent="0.35">
      <c r="B1394" s="20" t="s">
        <v>175</v>
      </c>
      <c r="C1394" s="12">
        <v>602.9</v>
      </c>
      <c r="D1394" s="12">
        <v>682.4</v>
      </c>
      <c r="E1394" s="12">
        <v>13.2</v>
      </c>
      <c r="F1394" s="12">
        <v>995.6</v>
      </c>
      <c r="G1394" s="12">
        <v>453.7</v>
      </c>
      <c r="H1394" s="12">
        <v>-54.43</v>
      </c>
      <c r="I1394" s="12">
        <v>17.899999999999999</v>
      </c>
      <c r="J1394" s="12">
        <v>14</v>
      </c>
      <c r="K1394" s="12">
        <v>-21.79</v>
      </c>
      <c r="L1394" s="12">
        <v>64.2</v>
      </c>
      <c r="M1394" s="12">
        <v>64.2</v>
      </c>
      <c r="N1394" s="12">
        <v>0</v>
      </c>
      <c r="O1394" s="12">
        <v>876.2</v>
      </c>
      <c r="P1394" s="12">
        <v>346.3</v>
      </c>
      <c r="Q1394" s="12">
        <v>-60.48</v>
      </c>
      <c r="R1394" s="12">
        <v>50.75</v>
      </c>
      <c r="S1394" s="13">
        <v>1.63</v>
      </c>
      <c r="T1394" s="13">
        <v>0.6</v>
      </c>
      <c r="U1394" s="16">
        <v>-63.2</v>
      </c>
      <c r="V1394" s="76">
        <v>14110.4</v>
      </c>
      <c r="W1394" s="76">
        <v>16237.6</v>
      </c>
      <c r="X1394" s="76">
        <v>15.08</v>
      </c>
      <c r="Y1394" s="15">
        <v>554.16300000000001</v>
      </c>
      <c r="Z1394" s="12">
        <v>597.64700000000005</v>
      </c>
      <c r="AA1394" s="56">
        <v>7.85</v>
      </c>
      <c r="AB1394" s="71">
        <v>43373</v>
      </c>
      <c r="AC1394" s="51">
        <v>27.2</v>
      </c>
      <c r="AD1394" s="45" t="s">
        <v>721</v>
      </c>
    </row>
    <row r="1395" spans="2:30" ht="18" x14ac:dyDescent="0.35">
      <c r="B1395" s="20" t="s">
        <v>1830</v>
      </c>
      <c r="C1395" s="12">
        <v>78</v>
      </c>
      <c r="D1395" s="12">
        <v>95</v>
      </c>
      <c r="E1395" s="12">
        <v>21.8</v>
      </c>
      <c r="F1395" s="12">
        <v>41.3</v>
      </c>
      <c r="G1395" s="12">
        <v>50.8</v>
      </c>
      <c r="H1395" s="12">
        <v>23</v>
      </c>
      <c r="I1395" s="12">
        <v>0.2</v>
      </c>
      <c r="J1395" s="12">
        <v>0.4</v>
      </c>
      <c r="K1395" s="12">
        <v>100</v>
      </c>
      <c r="L1395" s="12">
        <v>3.7</v>
      </c>
      <c r="M1395" s="12">
        <v>6.7</v>
      </c>
      <c r="N1395" s="12">
        <v>81.08</v>
      </c>
      <c r="O1395" s="12">
        <v>41.1</v>
      </c>
      <c r="P1395" s="12">
        <v>50.4</v>
      </c>
      <c r="Q1395" s="12">
        <v>22.63</v>
      </c>
      <c r="R1395" s="12">
        <v>53.05</v>
      </c>
      <c r="S1395" s="13">
        <v>0.74</v>
      </c>
      <c r="T1395" s="13">
        <v>0.9</v>
      </c>
      <c r="U1395" s="16">
        <v>21.5</v>
      </c>
      <c r="V1395" s="76">
        <v>9776</v>
      </c>
      <c r="W1395" s="76">
        <v>9558</v>
      </c>
      <c r="X1395" s="76">
        <v>-2.23</v>
      </c>
      <c r="Y1395" s="15">
        <v>55.527999999999999</v>
      </c>
      <c r="Z1395" s="12">
        <v>56.029000000000003</v>
      </c>
      <c r="AA1395" s="56">
        <v>0.9</v>
      </c>
      <c r="AB1395" s="71">
        <v>43373</v>
      </c>
      <c r="AC1395" s="51">
        <v>12</v>
      </c>
      <c r="AD1395" s="45" t="s">
        <v>739</v>
      </c>
    </row>
    <row r="1396" spans="2:30" ht="18" x14ac:dyDescent="0.35">
      <c r="B1396" s="20" t="s">
        <v>1831</v>
      </c>
      <c r="C1396" s="12">
        <v>233</v>
      </c>
      <c r="D1396" s="12">
        <v>266</v>
      </c>
      <c r="E1396" s="12">
        <v>14.2</v>
      </c>
      <c r="F1396" s="12">
        <v>156</v>
      </c>
      <c r="G1396" s="12">
        <v>245</v>
      </c>
      <c r="H1396" s="12">
        <v>57.05</v>
      </c>
      <c r="I1396" s="12">
        <v>1</v>
      </c>
      <c r="J1396" s="12">
        <v>0</v>
      </c>
      <c r="K1396" s="12">
        <v>-100</v>
      </c>
      <c r="L1396" s="12">
        <v>24</v>
      </c>
      <c r="M1396" s="12">
        <v>28</v>
      </c>
      <c r="N1396" s="12">
        <v>16.670000000000002</v>
      </c>
      <c r="O1396" s="12">
        <v>56</v>
      </c>
      <c r="P1396" s="12">
        <v>144</v>
      </c>
      <c r="Q1396" s="12">
        <v>157.13999999999999</v>
      </c>
      <c r="R1396" s="12">
        <v>54.14</v>
      </c>
      <c r="S1396" s="13">
        <v>0.51</v>
      </c>
      <c r="T1396" s="13">
        <v>1.1000000000000001</v>
      </c>
      <c r="U1396" s="16">
        <v>117.4</v>
      </c>
      <c r="V1396" s="76">
        <v>2444</v>
      </c>
      <c r="W1396" s="76">
        <v>3200</v>
      </c>
      <c r="X1396" s="76">
        <v>30.93</v>
      </c>
      <c r="Y1396" s="15">
        <v>110.506</v>
      </c>
      <c r="Z1396" s="12">
        <v>137.09</v>
      </c>
      <c r="AA1396" s="56">
        <v>24.06</v>
      </c>
      <c r="AB1396" s="71">
        <v>43373</v>
      </c>
      <c r="AC1396" s="51">
        <v>12.8</v>
      </c>
      <c r="AD1396" s="45" t="s">
        <v>711</v>
      </c>
    </row>
    <row r="1397" spans="2:30" ht="18" x14ac:dyDescent="0.35">
      <c r="B1397" s="20" t="s">
        <v>1832</v>
      </c>
      <c r="C1397" s="12">
        <v>71.400000000000006</v>
      </c>
      <c r="D1397" s="12">
        <v>74.900000000000006</v>
      </c>
      <c r="E1397" s="12">
        <v>4.9000000000000004</v>
      </c>
      <c r="F1397" s="12">
        <v>39.1</v>
      </c>
      <c r="G1397" s="12">
        <v>41</v>
      </c>
      <c r="H1397" s="12">
        <v>4.8600000000000003</v>
      </c>
      <c r="I1397" s="12">
        <v>0</v>
      </c>
      <c r="J1397" s="12">
        <v>0</v>
      </c>
      <c r="K1397" s="12"/>
      <c r="L1397" s="12">
        <v>12.4</v>
      </c>
      <c r="M1397" s="12">
        <v>12.4</v>
      </c>
      <c r="N1397" s="12">
        <v>0</v>
      </c>
      <c r="O1397" s="12">
        <v>39.1</v>
      </c>
      <c r="P1397" s="12">
        <v>41</v>
      </c>
      <c r="Q1397" s="12">
        <v>4.8600000000000003</v>
      </c>
      <c r="R1397" s="12">
        <v>54.74</v>
      </c>
      <c r="S1397" s="13">
        <v>0.94</v>
      </c>
      <c r="T1397" s="13">
        <v>0.97</v>
      </c>
      <c r="U1397" s="16">
        <v>2.4</v>
      </c>
      <c r="V1397" s="76">
        <v>1192.3</v>
      </c>
      <c r="W1397" s="76">
        <v>1307.5999999999999</v>
      </c>
      <c r="X1397" s="76">
        <v>9.67</v>
      </c>
      <c r="Y1397" s="15">
        <v>41.448</v>
      </c>
      <c r="Z1397" s="12">
        <v>42.435000000000002</v>
      </c>
      <c r="AA1397" s="56">
        <v>2.38</v>
      </c>
      <c r="AB1397" s="71">
        <v>43373</v>
      </c>
      <c r="AC1397" s="51">
        <v>20.6</v>
      </c>
      <c r="AD1397" s="45" t="s">
        <v>742</v>
      </c>
    </row>
    <row r="1398" spans="2:30" ht="18" x14ac:dyDescent="0.35">
      <c r="B1398" s="20" t="s">
        <v>1833</v>
      </c>
      <c r="C1398" s="12">
        <v>100</v>
      </c>
      <c r="D1398" s="12">
        <v>103</v>
      </c>
      <c r="E1398" s="12">
        <v>3</v>
      </c>
      <c r="F1398" s="12">
        <v>78</v>
      </c>
      <c r="G1398" s="12">
        <v>88</v>
      </c>
      <c r="H1398" s="12">
        <v>12.82</v>
      </c>
      <c r="I1398" s="12">
        <v>0</v>
      </c>
      <c r="J1398" s="12">
        <v>0</v>
      </c>
      <c r="K1398" s="12"/>
      <c r="L1398" s="12">
        <v>23</v>
      </c>
      <c r="M1398" s="12">
        <v>23</v>
      </c>
      <c r="N1398" s="12">
        <v>0</v>
      </c>
      <c r="O1398" s="12">
        <v>42</v>
      </c>
      <c r="P1398" s="12">
        <v>57</v>
      </c>
      <c r="Q1398" s="12">
        <v>35.71</v>
      </c>
      <c r="R1398" s="12">
        <v>55.34</v>
      </c>
      <c r="S1398" s="13">
        <v>0.61</v>
      </c>
      <c r="T1398" s="13">
        <v>0.8</v>
      </c>
      <c r="U1398" s="16">
        <v>32.1</v>
      </c>
      <c r="V1398" s="76">
        <v>2675</v>
      </c>
      <c r="W1398" s="76">
        <v>2455</v>
      </c>
      <c r="X1398" s="76">
        <v>-8.2200000000000006</v>
      </c>
      <c r="Y1398" s="15">
        <v>69.400000000000006</v>
      </c>
      <c r="Z1398" s="12">
        <v>71.3</v>
      </c>
      <c r="AA1398" s="56">
        <v>2.74</v>
      </c>
      <c r="AB1398" s="71">
        <v>43373</v>
      </c>
      <c r="AC1398" s="51">
        <v>7.7</v>
      </c>
      <c r="AD1398" s="45" t="s">
        <v>711</v>
      </c>
    </row>
    <row r="1399" spans="2:30" ht="18" x14ac:dyDescent="0.35">
      <c r="B1399" s="20" t="s">
        <v>1834</v>
      </c>
      <c r="C1399" s="12">
        <f>D1399</f>
        <v>232.7</v>
      </c>
      <c r="D1399" s="12">
        <v>232.7</v>
      </c>
      <c r="E1399" s="12"/>
      <c r="F1399" s="12">
        <f>G1399</f>
        <v>186.1</v>
      </c>
      <c r="G1399" s="12">
        <v>186.1</v>
      </c>
      <c r="H1399" s="12"/>
      <c r="I1399" s="12">
        <f>J1399</f>
        <v>0.1</v>
      </c>
      <c r="J1399" s="12">
        <v>0.1</v>
      </c>
      <c r="K1399" s="12"/>
      <c r="L1399" s="12">
        <v>0</v>
      </c>
      <c r="M1399" s="12">
        <v>54.1</v>
      </c>
      <c r="N1399" s="12"/>
      <c r="O1399" s="12">
        <f>P1399</f>
        <v>129.9</v>
      </c>
      <c r="P1399" s="12">
        <v>129.9</v>
      </c>
      <c r="Q1399" s="12"/>
      <c r="R1399" s="12">
        <v>55.82</v>
      </c>
      <c r="S1399" s="13">
        <f>T1399</f>
        <v>0.35</v>
      </c>
      <c r="T1399" s="13">
        <v>0.35</v>
      </c>
      <c r="U1399" s="16"/>
      <c r="V1399" s="76">
        <f>W1399</f>
        <v>4444.7</v>
      </c>
      <c r="W1399" s="76">
        <v>4444.7</v>
      </c>
      <c r="X1399" s="76"/>
      <c r="Y1399" s="15">
        <f>Z1399</f>
        <v>370.12700000000001</v>
      </c>
      <c r="Z1399" s="12">
        <v>370.12700000000001</v>
      </c>
      <c r="AA1399" s="56"/>
      <c r="AB1399" s="71">
        <v>43373</v>
      </c>
      <c r="AD1399" s="45" t="s">
        <v>742</v>
      </c>
    </row>
    <row r="1400" spans="2:30" ht="18" x14ac:dyDescent="0.35">
      <c r="B1400" s="20" t="s">
        <v>421</v>
      </c>
      <c r="C1400" s="12">
        <v>2528</v>
      </c>
      <c r="D1400" s="12">
        <v>2999</v>
      </c>
      <c r="E1400" s="12">
        <v>18.600000000000001</v>
      </c>
      <c r="F1400" s="12">
        <v>347</v>
      </c>
      <c r="G1400" s="12">
        <v>571</v>
      </c>
      <c r="H1400" s="12">
        <v>64.55</v>
      </c>
      <c r="I1400" s="12">
        <v>16</v>
      </c>
      <c r="J1400" s="12">
        <v>-1133</v>
      </c>
      <c r="K1400" s="12">
        <v>-7181.25</v>
      </c>
      <c r="L1400" s="12">
        <v>35</v>
      </c>
      <c r="M1400" s="12">
        <v>27</v>
      </c>
      <c r="N1400" s="12">
        <v>-22.86</v>
      </c>
      <c r="O1400" s="12">
        <v>296</v>
      </c>
      <c r="P1400" s="12">
        <v>1677</v>
      </c>
      <c r="Q1400" s="12">
        <v>466.55</v>
      </c>
      <c r="R1400" s="12">
        <v>55.92</v>
      </c>
      <c r="S1400" s="13">
        <v>0.83</v>
      </c>
      <c r="T1400" s="13">
        <v>4.79</v>
      </c>
      <c r="U1400" s="16">
        <v>474.6</v>
      </c>
      <c r="V1400" s="76">
        <v>9652</v>
      </c>
      <c r="W1400" s="76">
        <v>9555</v>
      </c>
      <c r="X1400" s="76">
        <v>-1</v>
      </c>
      <c r="Y1400" s="15">
        <v>355</v>
      </c>
      <c r="Z1400" s="12">
        <v>350</v>
      </c>
      <c r="AA1400" s="56">
        <v>-1.41</v>
      </c>
      <c r="AB1400" s="71">
        <v>43371</v>
      </c>
      <c r="AC1400" s="51">
        <v>8.1999999999999993</v>
      </c>
      <c r="AD1400" s="45" t="s">
        <v>741</v>
      </c>
    </row>
    <row r="1401" spans="2:30" ht="18" x14ac:dyDescent="0.35">
      <c r="B1401" s="20" t="s">
        <v>1835</v>
      </c>
      <c r="C1401" s="12">
        <v>636</v>
      </c>
      <c r="D1401" s="12">
        <v>283</v>
      </c>
      <c r="E1401" s="12">
        <v>-55.5</v>
      </c>
      <c r="F1401" s="12">
        <v>337</v>
      </c>
      <c r="G1401" s="12">
        <v>198</v>
      </c>
      <c r="H1401" s="12">
        <v>-41.25</v>
      </c>
      <c r="I1401" s="12">
        <v>105</v>
      </c>
      <c r="J1401" s="12">
        <v>14</v>
      </c>
      <c r="K1401" s="12">
        <v>-86.67</v>
      </c>
      <c r="L1401" s="12">
        <v>24</v>
      </c>
      <c r="M1401" s="12">
        <v>23</v>
      </c>
      <c r="N1401" s="12">
        <v>-4.17</v>
      </c>
      <c r="O1401" s="12">
        <v>208</v>
      </c>
      <c r="P1401" s="12">
        <v>160</v>
      </c>
      <c r="Q1401" s="12">
        <v>-23.08</v>
      </c>
      <c r="R1401" s="12">
        <v>56.54</v>
      </c>
      <c r="S1401" s="13">
        <v>1.72</v>
      </c>
      <c r="T1401" s="13">
        <v>1.46</v>
      </c>
      <c r="U1401" s="16">
        <v>-15.1</v>
      </c>
      <c r="V1401" s="76">
        <v>7771</v>
      </c>
      <c r="W1401" s="76">
        <v>7156</v>
      </c>
      <c r="X1401" s="76">
        <v>-7.91</v>
      </c>
      <c r="Y1401" s="15">
        <v>120.7</v>
      </c>
      <c r="Z1401" s="12">
        <v>109.3</v>
      </c>
      <c r="AA1401" s="56">
        <v>-9.44</v>
      </c>
      <c r="AB1401" s="71">
        <v>43373</v>
      </c>
      <c r="AC1401" s="51">
        <v>8.4</v>
      </c>
      <c r="AD1401" s="45" t="s">
        <v>698</v>
      </c>
    </row>
    <row r="1402" spans="2:30" ht="18" x14ac:dyDescent="0.35">
      <c r="B1402" s="20" t="s">
        <v>1836</v>
      </c>
      <c r="C1402" s="12">
        <v>749.7</v>
      </c>
      <c r="D1402" s="12">
        <v>1129.7</v>
      </c>
      <c r="E1402" s="12">
        <v>50.7</v>
      </c>
      <c r="F1402" s="12">
        <v>609.29999999999995</v>
      </c>
      <c r="G1402" s="12">
        <v>1433.9</v>
      </c>
      <c r="H1402" s="12">
        <v>135.34</v>
      </c>
      <c r="I1402" s="12">
        <v>18.399999999999999</v>
      </c>
      <c r="J1402" s="12">
        <v>-129.4</v>
      </c>
      <c r="K1402" s="12">
        <v>-803.26</v>
      </c>
      <c r="L1402" s="12">
        <v>212</v>
      </c>
      <c r="M1402" s="12">
        <v>211.1</v>
      </c>
      <c r="N1402" s="12">
        <v>-0.42</v>
      </c>
      <c r="O1402" s="12">
        <v>153.6</v>
      </c>
      <c r="P1402" s="12">
        <v>640.20000000000005</v>
      </c>
      <c r="Q1402" s="12">
        <v>316.8</v>
      </c>
      <c r="R1402" s="12">
        <v>56.67</v>
      </c>
      <c r="S1402" s="13">
        <v>0.3</v>
      </c>
      <c r="T1402" s="13">
        <v>1.17</v>
      </c>
      <c r="U1402" s="16">
        <v>287.3</v>
      </c>
      <c r="V1402" s="76">
        <v>37442.400000000001</v>
      </c>
      <c r="W1402" s="76">
        <v>41337.199999999997</v>
      </c>
      <c r="X1402" s="76">
        <v>10.4</v>
      </c>
      <c r="Y1402" s="15">
        <v>506.87299999999999</v>
      </c>
      <c r="Z1402" s="12">
        <v>545.673</v>
      </c>
      <c r="AA1402" s="56">
        <v>7.65</v>
      </c>
      <c r="AB1402" s="71">
        <v>43373</v>
      </c>
      <c r="AC1402" s="51">
        <v>6.9</v>
      </c>
      <c r="AD1402" s="45" t="s">
        <v>727</v>
      </c>
    </row>
    <row r="1403" spans="2:30" ht="18" x14ac:dyDescent="0.35">
      <c r="B1403" s="20" t="s">
        <v>1837</v>
      </c>
      <c r="C1403" s="12">
        <v>61.4</v>
      </c>
      <c r="D1403" s="12">
        <v>54.6</v>
      </c>
      <c r="E1403" s="12">
        <v>-11.1</v>
      </c>
      <c r="F1403" s="12">
        <v>-122.6</v>
      </c>
      <c r="G1403" s="12">
        <v>42.2</v>
      </c>
      <c r="H1403" s="12">
        <v>-134.41999999999999</v>
      </c>
      <c r="I1403" s="12">
        <v>-45.2</v>
      </c>
      <c r="J1403" s="12">
        <v>7.9</v>
      </c>
      <c r="K1403" s="12">
        <v>117.48</v>
      </c>
      <c r="L1403" s="12">
        <v>4.0999999999999996</v>
      </c>
      <c r="M1403" s="12">
        <v>3.5</v>
      </c>
      <c r="N1403" s="12">
        <v>-14.63</v>
      </c>
      <c r="O1403" s="12">
        <v>-81.400000000000006</v>
      </c>
      <c r="P1403" s="12">
        <v>31.3</v>
      </c>
      <c r="Q1403" s="12">
        <v>138.44999999999999</v>
      </c>
      <c r="R1403" s="12">
        <v>57.33</v>
      </c>
      <c r="S1403" s="13">
        <v>-3.91</v>
      </c>
      <c r="T1403" s="13">
        <v>1.47</v>
      </c>
      <c r="U1403" s="16">
        <v>137.69999999999999</v>
      </c>
      <c r="V1403" s="76">
        <v>432.8</v>
      </c>
      <c r="W1403" s="76">
        <v>305.89999999999998</v>
      </c>
      <c r="X1403" s="76">
        <v>-29.32</v>
      </c>
      <c r="Y1403" s="15">
        <v>20.844000000000001</v>
      </c>
      <c r="Z1403" s="12">
        <v>21.239000000000001</v>
      </c>
      <c r="AA1403" s="56">
        <v>1.89</v>
      </c>
      <c r="AB1403" s="71">
        <v>43373</v>
      </c>
      <c r="AC1403" s="51">
        <v>19.5</v>
      </c>
      <c r="AD1403" s="45" t="s">
        <v>690</v>
      </c>
    </row>
    <row r="1404" spans="2:30" ht="18" x14ac:dyDescent="0.35">
      <c r="B1404" s="20" t="s">
        <v>1838</v>
      </c>
      <c r="C1404" s="12">
        <v>45.2</v>
      </c>
      <c r="D1404" s="12">
        <v>74.400000000000006</v>
      </c>
      <c r="E1404" s="12">
        <v>64.599999999999994</v>
      </c>
      <c r="F1404" s="12">
        <v>4.5999999999999996</v>
      </c>
      <c r="G1404" s="12">
        <v>44</v>
      </c>
      <c r="H1404" s="12">
        <v>856.52</v>
      </c>
      <c r="I1404" s="12">
        <v>0</v>
      </c>
      <c r="J1404" s="12">
        <v>0</v>
      </c>
      <c r="K1404" s="12"/>
      <c r="L1404" s="12">
        <v>0.3</v>
      </c>
      <c r="M1404" s="12">
        <v>0.6</v>
      </c>
      <c r="N1404" s="12">
        <v>100</v>
      </c>
      <c r="O1404" s="12">
        <v>4.3</v>
      </c>
      <c r="P1404" s="12">
        <v>43.4</v>
      </c>
      <c r="Q1404" s="12">
        <v>909.3</v>
      </c>
      <c r="R1404" s="12">
        <v>58.33</v>
      </c>
      <c r="S1404" s="13">
        <v>0.21</v>
      </c>
      <c r="T1404" s="13">
        <v>2.1</v>
      </c>
      <c r="U1404" s="16">
        <v>893</v>
      </c>
      <c r="V1404" s="76">
        <v>111</v>
      </c>
      <c r="W1404" s="76">
        <v>182.8</v>
      </c>
      <c r="X1404" s="76">
        <v>64.680000000000007</v>
      </c>
      <c r="Y1404" s="15">
        <v>20.446999999999999</v>
      </c>
      <c r="Z1404" s="12">
        <v>20.631</v>
      </c>
      <c r="AA1404" s="56">
        <v>0.9</v>
      </c>
      <c r="AB1404" s="71">
        <v>43373</v>
      </c>
      <c r="AC1404" s="51">
        <v>9.8000000000000007</v>
      </c>
      <c r="AD1404" s="45" t="s">
        <v>731</v>
      </c>
    </row>
    <row r="1405" spans="2:30" ht="18" x14ac:dyDescent="0.35">
      <c r="B1405" s="20" t="s">
        <v>487</v>
      </c>
      <c r="C1405" s="12">
        <v>1151</v>
      </c>
      <c r="D1405" s="12">
        <v>1634</v>
      </c>
      <c r="E1405" s="12">
        <v>42</v>
      </c>
      <c r="F1405" s="12">
        <v>1368</v>
      </c>
      <c r="G1405" s="12">
        <v>1334</v>
      </c>
      <c r="H1405" s="12">
        <v>-2.4900000000000002</v>
      </c>
      <c r="I1405" s="12">
        <v>348</v>
      </c>
      <c r="J1405" s="12">
        <v>313</v>
      </c>
      <c r="K1405" s="12">
        <v>-10.06</v>
      </c>
      <c r="L1405" s="12">
        <v>312</v>
      </c>
      <c r="M1405" s="12">
        <v>727</v>
      </c>
      <c r="N1405" s="12">
        <v>133.01</v>
      </c>
      <c r="O1405" s="12">
        <v>975</v>
      </c>
      <c r="P1405" s="12">
        <v>975</v>
      </c>
      <c r="Q1405" s="12">
        <v>0</v>
      </c>
      <c r="R1405" s="12">
        <v>59.67</v>
      </c>
      <c r="S1405" s="13">
        <v>0.94</v>
      </c>
      <c r="T1405" s="13">
        <v>0.97</v>
      </c>
      <c r="U1405" s="16">
        <v>3.7</v>
      </c>
      <c r="V1405" s="76">
        <v>313874</v>
      </c>
      <c r="W1405" s="76">
        <v>308210</v>
      </c>
      <c r="X1405" s="76">
        <v>-1.8</v>
      </c>
      <c r="Y1405" s="15">
        <v>1041.1379999999999</v>
      </c>
      <c r="Z1405" s="12">
        <v>1003.665</v>
      </c>
      <c r="AA1405" s="56">
        <v>-3.6</v>
      </c>
      <c r="AB1405" s="71">
        <v>43373</v>
      </c>
      <c r="AC1405" s="51">
        <v>14.7</v>
      </c>
      <c r="AD1405" s="45" t="s">
        <v>727</v>
      </c>
    </row>
    <row r="1406" spans="2:30" ht="18" x14ac:dyDescent="0.35">
      <c r="B1406" s="20" t="s">
        <v>1839</v>
      </c>
      <c r="C1406" s="12">
        <v>15.9</v>
      </c>
      <c r="D1406" s="12">
        <v>43.2</v>
      </c>
      <c r="E1406" s="12">
        <v>171.7</v>
      </c>
      <c r="F1406" s="12">
        <v>6.3</v>
      </c>
      <c r="G1406" s="12">
        <v>28.2</v>
      </c>
      <c r="H1406" s="12">
        <v>347.62</v>
      </c>
      <c r="I1406" s="12">
        <v>-0.5</v>
      </c>
      <c r="J1406" s="12">
        <v>0.7</v>
      </c>
      <c r="K1406" s="12">
        <v>240</v>
      </c>
      <c r="L1406" s="12">
        <v>0</v>
      </c>
      <c r="M1406" s="12">
        <v>0</v>
      </c>
      <c r="N1406" s="12"/>
      <c r="O1406" s="12">
        <v>6.2</v>
      </c>
      <c r="P1406" s="12">
        <v>25.8</v>
      </c>
      <c r="Q1406" s="12">
        <v>316.13</v>
      </c>
      <c r="R1406" s="12">
        <v>59.72</v>
      </c>
      <c r="S1406" s="13">
        <v>0.49</v>
      </c>
      <c r="T1406" s="13">
        <v>1.62</v>
      </c>
      <c r="U1406" s="16">
        <v>234.2</v>
      </c>
      <c r="V1406" s="76">
        <v>1620.3</v>
      </c>
      <c r="W1406" s="76">
        <v>1849</v>
      </c>
      <c r="X1406" s="76">
        <v>14.11</v>
      </c>
      <c r="Y1406" s="15">
        <v>12.712</v>
      </c>
      <c r="Z1406" s="12">
        <v>15.872999999999999</v>
      </c>
      <c r="AA1406" s="56">
        <v>24.87</v>
      </c>
      <c r="AB1406" s="71">
        <v>43373</v>
      </c>
      <c r="AC1406" s="51">
        <v>2.9</v>
      </c>
      <c r="AD1406" s="45" t="s">
        <v>742</v>
      </c>
    </row>
    <row r="1407" spans="2:30" ht="18" x14ac:dyDescent="0.35">
      <c r="B1407" s="20" t="s">
        <v>1840</v>
      </c>
      <c r="C1407" s="12">
        <v>31.8</v>
      </c>
      <c r="D1407" s="12">
        <v>33.4</v>
      </c>
      <c r="E1407" s="12">
        <v>5</v>
      </c>
      <c r="F1407" s="12">
        <v>25.6</v>
      </c>
      <c r="G1407" s="12">
        <v>40.799999999999997</v>
      </c>
      <c r="H1407" s="12">
        <v>59.38</v>
      </c>
      <c r="I1407" s="12">
        <v>0</v>
      </c>
      <c r="J1407" s="12">
        <v>0.8</v>
      </c>
      <c r="K1407" s="12"/>
      <c r="L1407" s="12">
        <v>15.7</v>
      </c>
      <c r="M1407" s="12">
        <v>17.399999999999999</v>
      </c>
      <c r="N1407" s="12">
        <v>10.83</v>
      </c>
      <c r="O1407" s="12">
        <v>9.1</v>
      </c>
      <c r="P1407" s="12">
        <v>20.100000000000001</v>
      </c>
      <c r="Q1407" s="12">
        <v>120.88</v>
      </c>
      <c r="R1407" s="12">
        <v>60.18</v>
      </c>
      <c r="S1407" s="13">
        <v>0.59</v>
      </c>
      <c r="T1407" s="13">
        <v>1.26</v>
      </c>
      <c r="U1407" s="16">
        <v>114.8</v>
      </c>
      <c r="V1407" s="76">
        <v>1119</v>
      </c>
      <c r="W1407" s="76">
        <v>1265.9000000000001</v>
      </c>
      <c r="X1407" s="76">
        <v>13.13</v>
      </c>
      <c r="Y1407" s="15">
        <v>15.513999999999999</v>
      </c>
      <c r="Z1407" s="12">
        <v>15.997</v>
      </c>
      <c r="AA1407" s="56">
        <v>3.11</v>
      </c>
      <c r="AB1407" s="71">
        <v>43373</v>
      </c>
      <c r="AC1407" s="51">
        <v>250</v>
      </c>
      <c r="AD1407" s="45" t="s">
        <v>794</v>
      </c>
    </row>
    <row r="1408" spans="2:30" ht="18" x14ac:dyDescent="0.35">
      <c r="B1408" s="20" t="s">
        <v>213</v>
      </c>
      <c r="C1408" s="12">
        <v>285.39999999999998</v>
      </c>
      <c r="D1408" s="12">
        <v>341.8</v>
      </c>
      <c r="E1408" s="12">
        <v>19.8</v>
      </c>
      <c r="F1408" s="12">
        <v>90.6</v>
      </c>
      <c r="G1408" s="12">
        <v>261.60000000000002</v>
      </c>
      <c r="H1408" s="12">
        <v>188.74</v>
      </c>
      <c r="I1408" s="12">
        <v>0</v>
      </c>
      <c r="J1408" s="12">
        <v>0</v>
      </c>
      <c r="K1408" s="12"/>
      <c r="L1408" s="12">
        <v>31</v>
      </c>
      <c r="M1408" s="12">
        <v>42.2</v>
      </c>
      <c r="N1408" s="12">
        <v>36.130000000000003</v>
      </c>
      <c r="O1408" s="12">
        <v>51.3</v>
      </c>
      <c r="P1408" s="12">
        <v>208.9</v>
      </c>
      <c r="Q1408" s="12">
        <v>307.20999999999998</v>
      </c>
      <c r="R1408" s="12">
        <v>61.12</v>
      </c>
      <c r="S1408" s="13">
        <v>0.55000000000000004</v>
      </c>
      <c r="T1408" s="13">
        <v>1.98</v>
      </c>
      <c r="U1408" s="16">
        <v>260.8</v>
      </c>
      <c r="V1408" s="76">
        <v>6138.4</v>
      </c>
      <c r="W1408" s="76">
        <v>7232.8</v>
      </c>
      <c r="X1408" s="76">
        <v>17.829999999999998</v>
      </c>
      <c r="Y1408" s="15">
        <v>93.296000000000006</v>
      </c>
      <c r="Z1408" s="12">
        <v>105.38500000000001</v>
      </c>
      <c r="AA1408" s="56">
        <v>12.96</v>
      </c>
      <c r="AB1408" s="71">
        <v>43373</v>
      </c>
      <c r="AC1408" s="51">
        <v>29.5</v>
      </c>
      <c r="AD1408" s="45" t="s">
        <v>721</v>
      </c>
    </row>
    <row r="1409" spans="2:30" ht="18" x14ac:dyDescent="0.35">
      <c r="B1409" s="20" t="s">
        <v>1841</v>
      </c>
      <c r="C1409" s="12">
        <v>270.39999999999998</v>
      </c>
      <c r="D1409" s="12">
        <v>290.39999999999998</v>
      </c>
      <c r="E1409" s="12">
        <v>7.4</v>
      </c>
      <c r="F1409" s="12">
        <v>197.7</v>
      </c>
      <c r="G1409" s="12">
        <v>245.2</v>
      </c>
      <c r="H1409" s="12">
        <v>24.03</v>
      </c>
      <c r="I1409" s="12">
        <v>64.400000000000006</v>
      </c>
      <c r="J1409" s="12">
        <v>50</v>
      </c>
      <c r="K1409" s="12">
        <v>-22.36</v>
      </c>
      <c r="L1409" s="12">
        <v>13.3</v>
      </c>
      <c r="M1409" s="12">
        <v>13.3</v>
      </c>
      <c r="N1409" s="12">
        <v>0</v>
      </c>
      <c r="O1409" s="12">
        <v>120</v>
      </c>
      <c r="P1409" s="12">
        <v>181.9</v>
      </c>
      <c r="Q1409" s="12">
        <v>51.58</v>
      </c>
      <c r="R1409" s="12">
        <v>62.64</v>
      </c>
      <c r="S1409" s="13">
        <v>0.32</v>
      </c>
      <c r="T1409" s="13">
        <v>0.49</v>
      </c>
      <c r="U1409" s="16">
        <v>53.9</v>
      </c>
      <c r="V1409" s="76">
        <v>2545.6999999999998</v>
      </c>
      <c r="W1409" s="76">
        <v>2167.6</v>
      </c>
      <c r="X1409" s="76">
        <v>-14.85</v>
      </c>
      <c r="Y1409" s="15">
        <v>391.08699999999999</v>
      </c>
      <c r="Z1409" s="12">
        <v>382.90499999999997</v>
      </c>
      <c r="AA1409" s="56">
        <v>-2.09</v>
      </c>
      <c r="AB1409" s="71">
        <v>43373</v>
      </c>
      <c r="AC1409" s="51">
        <v>6.6</v>
      </c>
      <c r="AD1409" s="45" t="s">
        <v>698</v>
      </c>
    </row>
    <row r="1410" spans="2:30" ht="18" x14ac:dyDescent="0.35">
      <c r="B1410" s="20" t="s">
        <v>1842</v>
      </c>
      <c r="C1410" s="12">
        <v>150.19999999999999</v>
      </c>
      <c r="D1410" s="12">
        <v>185</v>
      </c>
      <c r="E1410" s="12">
        <v>23.2</v>
      </c>
      <c r="F1410" s="12">
        <v>108.9</v>
      </c>
      <c r="G1410" s="12">
        <v>142.6</v>
      </c>
      <c r="H1410" s="12">
        <v>30.95</v>
      </c>
      <c r="I1410" s="12">
        <v>29</v>
      </c>
      <c r="J1410" s="12">
        <v>24.1</v>
      </c>
      <c r="K1410" s="12">
        <v>-16.899999999999999</v>
      </c>
      <c r="L1410" s="12">
        <v>1.5</v>
      </c>
      <c r="M1410" s="12">
        <v>2.5</v>
      </c>
      <c r="N1410" s="12">
        <v>66.67</v>
      </c>
      <c r="O1410" s="12">
        <v>78.400000000000006</v>
      </c>
      <c r="P1410" s="12">
        <v>116</v>
      </c>
      <c r="Q1410" s="12">
        <v>47.96</v>
      </c>
      <c r="R1410" s="12">
        <v>62.7</v>
      </c>
      <c r="S1410" s="13">
        <v>0.82</v>
      </c>
      <c r="T1410" s="13">
        <v>1.18</v>
      </c>
      <c r="U1410" s="16">
        <v>45.1</v>
      </c>
      <c r="V1410" s="76">
        <v>705</v>
      </c>
      <c r="W1410" s="76">
        <v>778.3</v>
      </c>
      <c r="X1410" s="76">
        <v>10.4</v>
      </c>
      <c r="Y1410" s="15">
        <v>96.093999999999994</v>
      </c>
      <c r="Z1410" s="12">
        <v>98.013000000000005</v>
      </c>
      <c r="AA1410" s="56">
        <v>2</v>
      </c>
      <c r="AB1410" s="71">
        <v>43373</v>
      </c>
      <c r="AC1410" s="51">
        <v>9</v>
      </c>
      <c r="AD1410" s="45" t="s">
        <v>698</v>
      </c>
    </row>
    <row r="1411" spans="2:30" ht="18" x14ac:dyDescent="0.35">
      <c r="B1411" s="20" t="s">
        <v>1843</v>
      </c>
      <c r="C1411" s="12">
        <v>77.8</v>
      </c>
      <c r="D1411" s="12">
        <v>46.9</v>
      </c>
      <c r="E1411" s="12">
        <v>-39.700000000000003</v>
      </c>
      <c r="F1411" s="12">
        <v>45.1</v>
      </c>
      <c r="G1411" s="12">
        <v>37.9</v>
      </c>
      <c r="H1411" s="12">
        <v>-15.96</v>
      </c>
      <c r="I1411" s="12">
        <v>0.3</v>
      </c>
      <c r="J1411" s="12">
        <v>0.1</v>
      </c>
      <c r="K1411" s="12">
        <v>-66.67</v>
      </c>
      <c r="L1411" s="12">
        <v>11.5</v>
      </c>
      <c r="M1411" s="12">
        <v>5.0999999999999996</v>
      </c>
      <c r="N1411" s="12">
        <v>-55.65</v>
      </c>
      <c r="O1411" s="12">
        <v>31.2</v>
      </c>
      <c r="P1411" s="12">
        <v>30.8</v>
      </c>
      <c r="Q1411" s="12">
        <v>-1.28</v>
      </c>
      <c r="R1411" s="12">
        <v>65.67</v>
      </c>
      <c r="S1411" s="13">
        <v>0.25</v>
      </c>
      <c r="T1411" s="13">
        <v>0.25</v>
      </c>
      <c r="U1411" s="16">
        <v>0.4</v>
      </c>
      <c r="V1411" s="76">
        <v>936.7</v>
      </c>
      <c r="W1411" s="76">
        <v>645.4</v>
      </c>
      <c r="X1411" s="76">
        <v>-31.1</v>
      </c>
      <c r="Y1411" s="15">
        <v>125.175</v>
      </c>
      <c r="Z1411" s="12">
        <v>122.851</v>
      </c>
      <c r="AA1411" s="56">
        <v>-1.86</v>
      </c>
      <c r="AB1411" s="71">
        <v>43373</v>
      </c>
      <c r="AC1411" s="51">
        <v>17.100000000000001</v>
      </c>
      <c r="AD1411" s="45" t="s">
        <v>721</v>
      </c>
    </row>
    <row r="1412" spans="2:30" ht="18" x14ac:dyDescent="0.35">
      <c r="B1412" s="20" t="s">
        <v>1844</v>
      </c>
      <c r="C1412" s="12">
        <v>31.5</v>
      </c>
      <c r="D1412" s="12">
        <v>33.5</v>
      </c>
      <c r="E1412" s="12">
        <v>6.3</v>
      </c>
      <c r="F1412" s="12">
        <v>21.4</v>
      </c>
      <c r="G1412" s="12">
        <v>39.5</v>
      </c>
      <c r="H1412" s="12">
        <v>84.58</v>
      </c>
      <c r="I1412" s="12">
        <v>0</v>
      </c>
      <c r="J1412" s="12">
        <v>0.8</v>
      </c>
      <c r="K1412" s="12"/>
      <c r="L1412" s="12">
        <v>14.2</v>
      </c>
      <c r="M1412" s="12">
        <v>15.6</v>
      </c>
      <c r="N1412" s="12">
        <v>9.86</v>
      </c>
      <c r="O1412" s="12">
        <v>6.9</v>
      </c>
      <c r="P1412" s="12">
        <v>22</v>
      </c>
      <c r="Q1412" s="12">
        <v>218.84</v>
      </c>
      <c r="R1412" s="12">
        <v>65.67</v>
      </c>
      <c r="S1412" s="13">
        <v>0.79</v>
      </c>
      <c r="T1412" s="13">
        <v>2.52</v>
      </c>
      <c r="U1412" s="16">
        <v>220.8</v>
      </c>
      <c r="V1412" s="76">
        <v>1054</v>
      </c>
      <c r="W1412" s="76">
        <v>1205.2</v>
      </c>
      <c r="X1412" s="76">
        <v>14.35</v>
      </c>
      <c r="Y1412" s="15">
        <v>8.718</v>
      </c>
      <c r="Z1412" s="12">
        <v>8.718</v>
      </c>
      <c r="AA1412" s="56">
        <v>0</v>
      </c>
      <c r="AB1412" s="71">
        <v>43373</v>
      </c>
      <c r="AC1412" s="51">
        <v>15.1</v>
      </c>
      <c r="AD1412" s="45" t="s">
        <v>794</v>
      </c>
    </row>
    <row r="1413" spans="2:30" ht="18" x14ac:dyDescent="0.35">
      <c r="B1413" s="20" t="s">
        <v>1845</v>
      </c>
      <c r="C1413" s="12">
        <v>248.1</v>
      </c>
      <c r="D1413" s="12">
        <v>393.7</v>
      </c>
      <c r="E1413" s="12">
        <v>58.7</v>
      </c>
      <c r="F1413" s="12">
        <v>85.4</v>
      </c>
      <c r="G1413" s="12">
        <v>358.6</v>
      </c>
      <c r="H1413" s="12">
        <v>319.91000000000003</v>
      </c>
      <c r="I1413" s="12">
        <v>13.6</v>
      </c>
      <c r="J1413" s="12">
        <v>83.9</v>
      </c>
      <c r="K1413" s="12">
        <v>516.91</v>
      </c>
      <c r="L1413" s="12">
        <v>38.299999999999997</v>
      </c>
      <c r="M1413" s="12">
        <v>88</v>
      </c>
      <c r="N1413" s="12">
        <v>129.77000000000001</v>
      </c>
      <c r="O1413" s="12">
        <v>67.3</v>
      </c>
      <c r="P1413" s="12">
        <v>270.3</v>
      </c>
      <c r="Q1413" s="12">
        <v>301.63</v>
      </c>
      <c r="R1413" s="12">
        <v>68.66</v>
      </c>
      <c r="S1413" s="13">
        <v>0.28999999999999998</v>
      </c>
      <c r="T1413" s="13">
        <v>0.83</v>
      </c>
      <c r="U1413" s="16">
        <v>189.9</v>
      </c>
      <c r="V1413" s="76">
        <v>27034.5</v>
      </c>
      <c r="W1413" s="76">
        <v>36189.4</v>
      </c>
      <c r="X1413" s="76">
        <v>33.86</v>
      </c>
      <c r="Y1413" s="15">
        <v>236.34</v>
      </c>
      <c r="Z1413" s="12">
        <v>327.25200000000001</v>
      </c>
      <c r="AA1413" s="56">
        <v>38.47</v>
      </c>
      <c r="AB1413" s="71">
        <v>43373</v>
      </c>
      <c r="AC1413" s="51">
        <v>11.3</v>
      </c>
      <c r="AD1413" s="45" t="s">
        <v>739</v>
      </c>
    </row>
    <row r="1414" spans="2:30" ht="18" x14ac:dyDescent="0.35">
      <c r="B1414" s="20" t="s">
        <v>1846</v>
      </c>
      <c r="C1414" s="12">
        <v>52</v>
      </c>
      <c r="D1414" s="12">
        <v>73.2</v>
      </c>
      <c r="E1414" s="12">
        <v>40.799999999999997</v>
      </c>
      <c r="F1414" s="12">
        <v>49.3</v>
      </c>
      <c r="G1414" s="12">
        <v>63.2</v>
      </c>
      <c r="H1414" s="12">
        <v>28.19</v>
      </c>
      <c r="I1414" s="12">
        <v>16.3</v>
      </c>
      <c r="J1414" s="12">
        <v>12.4</v>
      </c>
      <c r="K1414" s="12">
        <v>-23.93</v>
      </c>
      <c r="L1414" s="12">
        <v>0</v>
      </c>
      <c r="M1414" s="12">
        <v>0</v>
      </c>
      <c r="N1414" s="12"/>
      <c r="O1414" s="12">
        <v>33</v>
      </c>
      <c r="P1414" s="12">
        <v>50.8</v>
      </c>
      <c r="Q1414" s="12">
        <v>53.94</v>
      </c>
      <c r="R1414" s="12">
        <v>69.400000000000006</v>
      </c>
      <c r="S1414" s="13">
        <v>4.2</v>
      </c>
      <c r="T1414" s="13">
        <v>6.52</v>
      </c>
      <c r="U1414" s="16">
        <v>55.1</v>
      </c>
      <c r="V1414" s="76">
        <v>47.8</v>
      </c>
      <c r="W1414" s="76">
        <v>24.7</v>
      </c>
      <c r="X1414" s="76">
        <v>-48.33</v>
      </c>
      <c r="Y1414" s="15">
        <v>7.8520000000000003</v>
      </c>
      <c r="Z1414" s="12">
        <v>7.7869999999999999</v>
      </c>
      <c r="AA1414" s="56">
        <v>-0.83</v>
      </c>
      <c r="AB1414" s="71">
        <v>43373</v>
      </c>
      <c r="AC1414" s="51">
        <v>25.5</v>
      </c>
      <c r="AD1414" s="45" t="s">
        <v>731</v>
      </c>
    </row>
    <row r="1415" spans="2:30" ht="18" x14ac:dyDescent="0.35">
      <c r="B1415" s="20" t="s">
        <v>1847</v>
      </c>
      <c r="C1415" s="12">
        <v>94.4</v>
      </c>
      <c r="D1415" s="12">
        <v>153.5</v>
      </c>
      <c r="E1415" s="12">
        <v>62.6</v>
      </c>
      <c r="F1415" s="12">
        <v>74.5</v>
      </c>
      <c r="G1415" s="12">
        <v>154.30000000000001</v>
      </c>
      <c r="H1415" s="12">
        <v>107.11</v>
      </c>
      <c r="I1415" s="12">
        <v>0</v>
      </c>
      <c r="J1415" s="12">
        <v>0.1</v>
      </c>
      <c r="K1415" s="12"/>
      <c r="L1415" s="12">
        <v>0</v>
      </c>
      <c r="M1415" s="12">
        <v>0</v>
      </c>
      <c r="N1415" s="12"/>
      <c r="O1415" s="12">
        <v>55</v>
      </c>
      <c r="P1415" s="12">
        <v>112.3</v>
      </c>
      <c r="Q1415" s="12">
        <v>104.18</v>
      </c>
      <c r="R1415" s="12">
        <v>73.16</v>
      </c>
      <c r="S1415" s="13">
        <v>0.31</v>
      </c>
      <c r="T1415" s="13">
        <v>0.5</v>
      </c>
      <c r="U1415" s="16">
        <v>63.5</v>
      </c>
      <c r="V1415" s="76">
        <v>1113.3</v>
      </c>
      <c r="W1415" s="76">
        <v>2205.8000000000002</v>
      </c>
      <c r="X1415" s="76">
        <v>98.13</v>
      </c>
      <c r="Y1415" s="15">
        <v>179.2</v>
      </c>
      <c r="Z1415" s="12">
        <v>223.8</v>
      </c>
      <c r="AA1415" s="56">
        <v>24.89</v>
      </c>
      <c r="AB1415" s="71">
        <v>43373</v>
      </c>
      <c r="AC1415" s="51">
        <v>13.7</v>
      </c>
      <c r="AD1415" s="45" t="s">
        <v>711</v>
      </c>
    </row>
    <row r="1416" spans="2:30" ht="18" x14ac:dyDescent="0.35">
      <c r="B1416" s="20" t="s">
        <v>229</v>
      </c>
      <c r="C1416" s="12">
        <v>762</v>
      </c>
      <c r="D1416" s="12">
        <v>916</v>
      </c>
      <c r="E1416" s="12">
        <v>20.2</v>
      </c>
      <c r="F1416" s="12">
        <v>822</v>
      </c>
      <c r="G1416" s="12">
        <v>867</v>
      </c>
      <c r="H1416" s="12">
        <v>5.47</v>
      </c>
      <c r="I1416" s="12">
        <v>137</v>
      </c>
      <c r="J1416" s="12">
        <v>102</v>
      </c>
      <c r="K1416" s="12">
        <v>-25.55</v>
      </c>
      <c r="L1416" s="12">
        <v>158</v>
      </c>
      <c r="M1416" s="12">
        <v>240</v>
      </c>
      <c r="N1416" s="12">
        <v>51.9</v>
      </c>
      <c r="O1416" s="12">
        <v>629</v>
      </c>
      <c r="P1416" s="12">
        <v>709</v>
      </c>
      <c r="Q1416" s="12">
        <v>12.72</v>
      </c>
      <c r="R1416" s="12">
        <v>77.400000000000006</v>
      </c>
      <c r="S1416" s="13">
        <v>1.66</v>
      </c>
      <c r="T1416" s="13">
        <v>1.87</v>
      </c>
      <c r="U1416" s="16">
        <v>12.5</v>
      </c>
      <c r="V1416" s="76">
        <v>213489</v>
      </c>
      <c r="W1416" s="76">
        <v>209454</v>
      </c>
      <c r="X1416" s="76">
        <v>-1.89</v>
      </c>
      <c r="Y1416" s="15">
        <v>378.51799999999997</v>
      </c>
      <c r="Z1416" s="12">
        <v>379.38299999999998</v>
      </c>
      <c r="AA1416" s="56">
        <v>0.23</v>
      </c>
      <c r="AB1416" s="71">
        <v>43373</v>
      </c>
      <c r="AC1416" s="51">
        <v>10.5</v>
      </c>
      <c r="AD1416" s="45" t="s">
        <v>727</v>
      </c>
    </row>
    <row r="1417" spans="2:30" ht="18" x14ac:dyDescent="0.35">
      <c r="B1417" s="20" t="s">
        <v>1848</v>
      </c>
      <c r="C1417" s="12">
        <v>41.2</v>
      </c>
      <c r="D1417" s="12">
        <v>41.8</v>
      </c>
      <c r="E1417" s="12">
        <v>1.5</v>
      </c>
      <c r="F1417" s="12">
        <v>20.6</v>
      </c>
      <c r="G1417" s="12">
        <v>34.9</v>
      </c>
      <c r="H1417" s="12">
        <v>69.42</v>
      </c>
      <c r="I1417" s="12">
        <v>0</v>
      </c>
      <c r="J1417" s="12">
        <v>0</v>
      </c>
      <c r="K1417" s="12"/>
      <c r="L1417" s="12">
        <v>7.9</v>
      </c>
      <c r="M1417" s="12">
        <v>7.8</v>
      </c>
      <c r="N1417" s="12">
        <v>-1.27</v>
      </c>
      <c r="O1417" s="12">
        <v>20.5</v>
      </c>
      <c r="P1417" s="12">
        <v>34.799999999999997</v>
      </c>
      <c r="Q1417" s="12">
        <v>69.760000000000005</v>
      </c>
      <c r="R1417" s="12">
        <v>83.25</v>
      </c>
      <c r="S1417" s="13">
        <v>0.52</v>
      </c>
      <c r="T1417" s="13">
        <v>0.88</v>
      </c>
      <c r="U1417" s="16">
        <v>68.900000000000006</v>
      </c>
      <c r="V1417" s="76">
        <v>674.6</v>
      </c>
      <c r="W1417" s="76">
        <v>720</v>
      </c>
      <c r="X1417" s="76">
        <v>6.73</v>
      </c>
      <c r="Y1417" s="15">
        <v>39.747999999999998</v>
      </c>
      <c r="Z1417" s="12">
        <v>39.865000000000002</v>
      </c>
      <c r="AA1417" s="56">
        <v>0.28999999999999998</v>
      </c>
      <c r="AB1417" s="71">
        <v>43373</v>
      </c>
      <c r="AC1417" s="51">
        <v>12.3</v>
      </c>
      <c r="AD1417" s="45" t="s">
        <v>742</v>
      </c>
    </row>
    <row r="1418" spans="2:30" ht="18" x14ac:dyDescent="0.35">
      <c r="B1418" s="20" t="s">
        <v>1849</v>
      </c>
      <c r="C1418" s="12">
        <v>49.1</v>
      </c>
      <c r="D1418" s="12">
        <v>72.8</v>
      </c>
      <c r="E1418" s="12">
        <v>48.3</v>
      </c>
      <c r="F1418" s="12">
        <v>49.1</v>
      </c>
      <c r="G1418" s="12">
        <v>72.8</v>
      </c>
      <c r="H1418" s="12">
        <v>48.27</v>
      </c>
      <c r="I1418" s="12">
        <v>5.9</v>
      </c>
      <c r="J1418" s="12">
        <v>6.9</v>
      </c>
      <c r="K1418" s="12">
        <v>16.95</v>
      </c>
      <c r="L1418" s="12">
        <v>0</v>
      </c>
      <c r="M1418" s="12">
        <v>0</v>
      </c>
      <c r="N1418" s="12"/>
      <c r="O1418" s="12">
        <v>43.2</v>
      </c>
      <c r="P1418" s="12">
        <v>65.900000000000006</v>
      </c>
      <c r="Q1418" s="12">
        <v>52.55</v>
      </c>
      <c r="R1418" s="12">
        <v>90.52</v>
      </c>
      <c r="S1418" s="13">
        <v>0.46</v>
      </c>
      <c r="T1418" s="13">
        <v>0.68</v>
      </c>
      <c r="U1418" s="16">
        <v>46.6</v>
      </c>
      <c r="V1418" s="76">
        <v>0.2</v>
      </c>
      <c r="W1418" s="76">
        <v>0.5</v>
      </c>
      <c r="X1418" s="76">
        <v>150</v>
      </c>
      <c r="Y1418" s="15">
        <v>93.774000000000001</v>
      </c>
      <c r="Z1418" s="12">
        <v>97.653999999999996</v>
      </c>
      <c r="AA1418" s="56">
        <v>4.1399999999999997</v>
      </c>
      <c r="AB1418" s="71">
        <v>43373</v>
      </c>
      <c r="AC1418" s="51">
        <v>10</v>
      </c>
      <c r="AD1418" s="45" t="s">
        <v>727</v>
      </c>
    </row>
    <row r="1419" spans="2:30" ht="18" x14ac:dyDescent="0.35">
      <c r="B1419" s="20" t="s">
        <v>1850</v>
      </c>
      <c r="C1419" s="12">
        <v>1.7</v>
      </c>
      <c r="D1419" s="12">
        <v>2.2999999999999998</v>
      </c>
      <c r="E1419" s="12">
        <v>35.299999999999997</v>
      </c>
      <c r="F1419" s="12">
        <v>1.5</v>
      </c>
      <c r="G1419" s="12">
        <v>2.1</v>
      </c>
      <c r="H1419" s="12">
        <v>40</v>
      </c>
      <c r="I1419" s="12">
        <v>0</v>
      </c>
      <c r="J1419" s="12">
        <v>0</v>
      </c>
      <c r="K1419" s="12"/>
      <c r="L1419" s="12">
        <v>0</v>
      </c>
      <c r="M1419" s="12">
        <v>0</v>
      </c>
      <c r="N1419" s="12"/>
      <c r="O1419" s="12">
        <v>1.5</v>
      </c>
      <c r="P1419" s="12">
        <v>2.1</v>
      </c>
      <c r="Q1419" s="12">
        <v>40</v>
      </c>
      <c r="R1419" s="12">
        <v>91.3</v>
      </c>
      <c r="S1419" s="13">
        <v>0.25</v>
      </c>
      <c r="T1419" s="13">
        <v>0.36</v>
      </c>
      <c r="U1419" s="16">
        <v>40.5</v>
      </c>
      <c r="V1419" s="76">
        <v>1.5</v>
      </c>
      <c r="W1419" s="76">
        <v>1.7</v>
      </c>
      <c r="X1419" s="76">
        <v>13.33</v>
      </c>
      <c r="Y1419" s="15">
        <v>6</v>
      </c>
      <c r="Z1419" s="12">
        <v>6</v>
      </c>
      <c r="AA1419" s="56">
        <v>0</v>
      </c>
      <c r="AB1419" s="71">
        <v>43373</v>
      </c>
      <c r="AC1419" s="51">
        <v>10.7</v>
      </c>
      <c r="AD1419" s="45" t="s">
        <v>727</v>
      </c>
    </row>
    <row r="1420" spans="2:30" ht="18" x14ac:dyDescent="0.35">
      <c r="B1420" s="20" t="s">
        <v>1851</v>
      </c>
      <c r="C1420" s="12">
        <v>572.79999999999995</v>
      </c>
      <c r="D1420" s="12">
        <v>638</v>
      </c>
      <c r="E1420" s="12">
        <v>11.4</v>
      </c>
      <c r="F1420" s="12">
        <v>247.9</v>
      </c>
      <c r="G1420" s="12">
        <v>648.20000000000005</v>
      </c>
      <c r="H1420" s="12">
        <v>161.47999999999999</v>
      </c>
      <c r="I1420" s="12">
        <v>0.9</v>
      </c>
      <c r="J1420" s="12">
        <v>1.6</v>
      </c>
      <c r="K1420" s="12">
        <v>77.78</v>
      </c>
      <c r="L1420" s="12">
        <v>48.5</v>
      </c>
      <c r="M1420" s="12">
        <v>52</v>
      </c>
      <c r="N1420" s="12">
        <v>7.22</v>
      </c>
      <c r="O1420" s="12">
        <v>198.5</v>
      </c>
      <c r="P1420" s="12">
        <v>594.5</v>
      </c>
      <c r="Q1420" s="12">
        <v>199.5</v>
      </c>
      <c r="R1420" s="12">
        <v>93.18</v>
      </c>
      <c r="S1420" s="13">
        <v>0.87</v>
      </c>
      <c r="T1420" s="13">
        <v>2.6</v>
      </c>
      <c r="U1420" s="16">
        <v>199.3</v>
      </c>
      <c r="V1420" s="76">
        <v>4968.2</v>
      </c>
      <c r="W1420" s="76">
        <v>5048.2</v>
      </c>
      <c r="X1420" s="76">
        <v>1.61</v>
      </c>
      <c r="Y1420" s="15">
        <v>228.26</v>
      </c>
      <c r="Z1420" s="12">
        <v>228.44900000000001</v>
      </c>
      <c r="AA1420" s="56">
        <v>0.08</v>
      </c>
      <c r="AB1420" s="71">
        <v>43373</v>
      </c>
      <c r="AC1420" s="51">
        <v>10.9</v>
      </c>
      <c r="AD1420" s="45" t="s">
        <v>711</v>
      </c>
    </row>
    <row r="1421" spans="2:30" ht="18" x14ac:dyDescent="0.35">
      <c r="B1421" s="20" t="s">
        <v>1852</v>
      </c>
      <c r="C1421" s="12">
        <v>9.1</v>
      </c>
      <c r="D1421" s="12">
        <v>11.9</v>
      </c>
      <c r="E1421" s="12">
        <v>30.8</v>
      </c>
      <c r="F1421" s="12">
        <v>8.5</v>
      </c>
      <c r="G1421" s="12">
        <v>11.3</v>
      </c>
      <c r="H1421" s="12">
        <v>32.94</v>
      </c>
      <c r="I1421" s="12">
        <v>0</v>
      </c>
      <c r="J1421" s="12">
        <v>0</v>
      </c>
      <c r="K1421" s="12"/>
      <c r="L1421" s="12">
        <v>0</v>
      </c>
      <c r="M1421" s="12">
        <v>0</v>
      </c>
      <c r="N1421" s="12"/>
      <c r="O1421" s="12">
        <v>8.5</v>
      </c>
      <c r="P1421" s="12">
        <v>11.3</v>
      </c>
      <c r="Q1421" s="12">
        <v>32.94</v>
      </c>
      <c r="R1421" s="12">
        <v>94.96</v>
      </c>
      <c r="S1421" s="13">
        <v>0.57999999999999996</v>
      </c>
      <c r="T1421" s="13">
        <v>0.78</v>
      </c>
      <c r="U1421" s="16">
        <v>32.9</v>
      </c>
      <c r="V1421" s="76">
        <v>2.1</v>
      </c>
      <c r="W1421" s="76">
        <v>3.9</v>
      </c>
      <c r="X1421" s="76">
        <v>85.71</v>
      </c>
      <c r="Y1421" s="15">
        <v>14.579000000000001</v>
      </c>
      <c r="Z1421" s="12">
        <v>14.579000000000001</v>
      </c>
      <c r="AA1421" s="56">
        <v>0</v>
      </c>
      <c r="AB1421" s="71">
        <v>43373</v>
      </c>
      <c r="AC1421" s="51">
        <v>12.6</v>
      </c>
      <c r="AD1421" s="45" t="s">
        <v>731</v>
      </c>
    </row>
    <row r="1422" spans="2:30" ht="18" x14ac:dyDescent="0.35">
      <c r="B1422" s="20" t="s">
        <v>1853</v>
      </c>
      <c r="C1422" s="12">
        <v>14.2</v>
      </c>
      <c r="D1422" s="12">
        <v>19.2</v>
      </c>
      <c r="E1422" s="12">
        <v>35.200000000000003</v>
      </c>
      <c r="F1422" s="12">
        <v>14</v>
      </c>
      <c r="G1422" s="12">
        <v>18.899999999999999</v>
      </c>
      <c r="H1422" s="12">
        <v>35</v>
      </c>
      <c r="I1422" s="12">
        <v>0</v>
      </c>
      <c r="J1422" s="12">
        <v>0</v>
      </c>
      <c r="K1422" s="12"/>
      <c r="L1422" s="12">
        <v>0</v>
      </c>
      <c r="M1422" s="12">
        <v>0</v>
      </c>
      <c r="N1422" s="12"/>
      <c r="O1422" s="12">
        <v>14</v>
      </c>
      <c r="P1422" s="12">
        <v>18.899999999999999</v>
      </c>
      <c r="Q1422" s="12">
        <v>35</v>
      </c>
      <c r="R1422" s="12">
        <v>98.44</v>
      </c>
      <c r="S1422" s="13">
        <v>1.07</v>
      </c>
      <c r="T1422" s="13">
        <v>1.44</v>
      </c>
      <c r="U1422" s="16">
        <v>34.799999999999997</v>
      </c>
      <c r="V1422" s="76">
        <v>2.2000000000000002</v>
      </c>
      <c r="W1422" s="76">
        <v>3</v>
      </c>
      <c r="X1422" s="76">
        <v>36.36</v>
      </c>
      <c r="Y1422" s="15">
        <v>13.12</v>
      </c>
      <c r="Z1422" s="12">
        <v>13.12</v>
      </c>
      <c r="AA1422" s="56">
        <v>0</v>
      </c>
      <c r="AB1422" s="71">
        <v>43312</v>
      </c>
      <c r="AC1422" s="51">
        <v>7.8</v>
      </c>
      <c r="AD1422" s="45" t="s">
        <v>763</v>
      </c>
    </row>
    <row r="1423" spans="2:30" ht="18" x14ac:dyDescent="0.35">
      <c r="B1423" s="20" t="s">
        <v>1854</v>
      </c>
      <c r="C1423" s="12">
        <v>176</v>
      </c>
      <c r="D1423" s="12">
        <v>175.1</v>
      </c>
      <c r="E1423" s="12">
        <v>-0.5</v>
      </c>
      <c r="F1423" s="12">
        <v>39.9</v>
      </c>
      <c r="G1423" s="12">
        <v>201.4</v>
      </c>
      <c r="H1423" s="12">
        <v>404.76</v>
      </c>
      <c r="I1423" s="12">
        <v>0</v>
      </c>
      <c r="J1423" s="12">
        <v>0</v>
      </c>
      <c r="K1423" s="12"/>
      <c r="L1423" s="12">
        <v>25.9</v>
      </c>
      <c r="M1423" s="12">
        <v>25</v>
      </c>
      <c r="N1423" s="12">
        <v>-3.47</v>
      </c>
      <c r="O1423" s="12">
        <v>13.8</v>
      </c>
      <c r="P1423" s="12">
        <v>173</v>
      </c>
      <c r="Q1423" s="12">
        <v>1153.6199999999999</v>
      </c>
      <c r="R1423" s="12">
        <v>98.8</v>
      </c>
      <c r="S1423" s="13">
        <v>7.0000000000000007E-2</v>
      </c>
      <c r="T1423" s="13">
        <v>0.82</v>
      </c>
      <c r="U1423" s="16"/>
      <c r="V1423" s="76">
        <v>3238</v>
      </c>
      <c r="W1423" s="76">
        <v>2975.1</v>
      </c>
      <c r="X1423" s="76">
        <v>-8.1199999999999992</v>
      </c>
      <c r="Y1423" s="15">
        <v>204.79499999999999</v>
      </c>
      <c r="Z1423" s="12">
        <v>211.44399999999999</v>
      </c>
      <c r="AA1423" s="56">
        <v>3.25</v>
      </c>
      <c r="AB1423" s="71">
        <v>43373</v>
      </c>
      <c r="AC1423" s="51">
        <v>24.2</v>
      </c>
      <c r="AD1423" s="45" t="s">
        <v>742</v>
      </c>
    </row>
    <row r="1424" spans="2:30" ht="18" x14ac:dyDescent="0.35">
      <c r="B1424" s="20" t="s">
        <v>1855</v>
      </c>
      <c r="C1424" s="12">
        <v>18.2</v>
      </c>
      <c r="D1424" s="12">
        <v>30.5</v>
      </c>
      <c r="E1424" s="12">
        <v>67.599999999999994</v>
      </c>
      <c r="F1424" s="12">
        <v>17.8</v>
      </c>
      <c r="G1424" s="12">
        <v>30.2</v>
      </c>
      <c r="H1424" s="12">
        <v>69.66</v>
      </c>
      <c r="I1424" s="12">
        <v>0</v>
      </c>
      <c r="J1424" s="12">
        <v>0</v>
      </c>
      <c r="K1424" s="12"/>
      <c r="L1424" s="12">
        <v>0</v>
      </c>
      <c r="M1424" s="12">
        <v>0</v>
      </c>
      <c r="N1424" s="12"/>
      <c r="O1424" s="12">
        <v>17.8</v>
      </c>
      <c r="P1424" s="12">
        <v>30.2</v>
      </c>
      <c r="Q1424" s="12">
        <v>69.66</v>
      </c>
      <c r="R1424" s="12">
        <v>99.02</v>
      </c>
      <c r="S1424" s="13">
        <v>0.83</v>
      </c>
      <c r="T1424" s="13">
        <v>1.41</v>
      </c>
      <c r="U1424" s="16">
        <v>69.400000000000006</v>
      </c>
      <c r="V1424" s="76">
        <v>0.3</v>
      </c>
      <c r="W1424" s="76">
        <v>0.2</v>
      </c>
      <c r="X1424" s="76">
        <v>-33.33</v>
      </c>
      <c r="Y1424" s="15">
        <v>21.4</v>
      </c>
      <c r="Z1424" s="12">
        <v>21.4</v>
      </c>
      <c r="AA1424" s="56">
        <v>0</v>
      </c>
      <c r="AB1424" s="71">
        <v>43373</v>
      </c>
      <c r="AC1424" s="51">
        <v>5.5</v>
      </c>
      <c r="AD1424" s="45" t="s">
        <v>740</v>
      </c>
    </row>
    <row r="1425" spans="2:30" ht="18" x14ac:dyDescent="0.35">
      <c r="B1425" s="20" t="s">
        <v>1856</v>
      </c>
      <c r="C1425" s="12">
        <v>0.6</v>
      </c>
      <c r="D1425" s="12">
        <v>0.4</v>
      </c>
      <c r="E1425" s="12">
        <v>-33.299999999999997</v>
      </c>
      <c r="F1425" s="12">
        <v>0.6</v>
      </c>
      <c r="G1425" s="12">
        <v>0.4</v>
      </c>
      <c r="H1425" s="12">
        <v>-33.33</v>
      </c>
      <c r="I1425" s="12">
        <v>0</v>
      </c>
      <c r="J1425" s="12">
        <v>0</v>
      </c>
      <c r="K1425" s="12"/>
      <c r="L1425" s="12">
        <v>0</v>
      </c>
      <c r="M1425" s="12">
        <v>0</v>
      </c>
      <c r="N1425" s="12"/>
      <c r="O1425" s="12">
        <v>0.6</v>
      </c>
      <c r="P1425" s="12">
        <v>0.4</v>
      </c>
      <c r="Q1425" s="12">
        <v>-33.33</v>
      </c>
      <c r="R1425" s="12">
        <v>100</v>
      </c>
      <c r="S1425" s="13">
        <v>0.32</v>
      </c>
      <c r="T1425" s="13">
        <v>0.22</v>
      </c>
      <c r="U1425" s="16">
        <v>-30.8</v>
      </c>
      <c r="V1425" s="76">
        <v>0.6</v>
      </c>
      <c r="W1425" s="76">
        <v>0.4</v>
      </c>
      <c r="X1425" s="76">
        <v>-33.33</v>
      </c>
      <c r="Y1425" s="15">
        <v>1.8640000000000001</v>
      </c>
      <c r="Z1425" s="12">
        <v>1.8640000000000001</v>
      </c>
      <c r="AA1425" s="56">
        <v>0</v>
      </c>
      <c r="AB1425" s="71">
        <v>43373</v>
      </c>
      <c r="AC1425" s="51">
        <v>10.6</v>
      </c>
      <c r="AD1425" s="45" t="s">
        <v>731</v>
      </c>
    </row>
    <row r="1426" spans="2:30" ht="18" x14ac:dyDescent="0.35">
      <c r="B1426" s="20" t="s">
        <v>581</v>
      </c>
      <c r="C1426" s="12">
        <v>589.6</v>
      </c>
      <c r="D1426" s="12">
        <v>758.1</v>
      </c>
      <c r="E1426" s="12">
        <v>28.6</v>
      </c>
      <c r="F1426" s="12">
        <v>9.1999999999999993</v>
      </c>
      <c r="G1426" s="12">
        <v>125.6</v>
      </c>
      <c r="H1426" s="12">
        <v>1265.22</v>
      </c>
      <c r="I1426" s="12">
        <v>3.6</v>
      </c>
      <c r="J1426" s="12">
        <v>-701.9</v>
      </c>
      <c r="K1426" s="12">
        <v>-19597.22</v>
      </c>
      <c r="L1426" s="12">
        <v>26.7</v>
      </c>
      <c r="M1426" s="12">
        <v>38.299999999999997</v>
      </c>
      <c r="N1426" s="12">
        <v>43.45</v>
      </c>
      <c r="O1426" s="12">
        <v>-21.1</v>
      </c>
      <c r="P1426" s="12">
        <v>789.2</v>
      </c>
      <c r="Q1426" s="12">
        <v>3840.28</v>
      </c>
      <c r="R1426" s="12">
        <v>104.1</v>
      </c>
      <c r="S1426" s="13">
        <v>-0.03</v>
      </c>
      <c r="T1426" s="13">
        <v>1.02</v>
      </c>
      <c r="U1426" s="16"/>
      <c r="V1426" s="76">
        <v>2246.4</v>
      </c>
      <c r="W1426" s="76">
        <v>3293.6</v>
      </c>
      <c r="X1426" s="76">
        <v>46.62</v>
      </c>
      <c r="Y1426" s="15">
        <v>736.51499999999999</v>
      </c>
      <c r="Z1426" s="12">
        <v>776.00199999999995</v>
      </c>
      <c r="AA1426" s="56">
        <v>5.36</v>
      </c>
      <c r="AB1426" s="71">
        <v>43373</v>
      </c>
      <c r="AC1426" s="51">
        <v>17.899999999999999</v>
      </c>
      <c r="AD1426" s="45" t="s">
        <v>699</v>
      </c>
    </row>
    <row r="1427" spans="2:30" ht="18" x14ac:dyDescent="0.35">
      <c r="B1427" s="20" t="s">
        <v>1857</v>
      </c>
      <c r="C1427" s="12">
        <v>27</v>
      </c>
      <c r="D1427" s="12">
        <v>32.1</v>
      </c>
      <c r="E1427" s="12">
        <v>18.899999999999999</v>
      </c>
      <c r="F1427" s="12">
        <v>19</v>
      </c>
      <c r="G1427" s="12">
        <v>43.5</v>
      </c>
      <c r="H1427" s="12">
        <v>128.94999999999999</v>
      </c>
      <c r="I1427" s="12">
        <v>7.4</v>
      </c>
      <c r="J1427" s="12">
        <v>0</v>
      </c>
      <c r="K1427" s="12">
        <v>-100</v>
      </c>
      <c r="L1427" s="12">
        <v>0</v>
      </c>
      <c r="M1427" s="12">
        <v>0</v>
      </c>
      <c r="N1427" s="12"/>
      <c r="O1427" s="12">
        <v>11.5</v>
      </c>
      <c r="P1427" s="12">
        <v>35.200000000000003</v>
      </c>
      <c r="Q1427" s="12">
        <v>206.09</v>
      </c>
      <c r="R1427" s="12">
        <v>109.66</v>
      </c>
      <c r="S1427" s="13">
        <v>0.11</v>
      </c>
      <c r="T1427" s="13">
        <v>0.34</v>
      </c>
      <c r="U1427" s="16">
        <v>204.9</v>
      </c>
      <c r="V1427" s="76">
        <v>13.1</v>
      </c>
      <c r="W1427" s="76">
        <v>342</v>
      </c>
      <c r="X1427" s="76">
        <v>2510.69</v>
      </c>
      <c r="Y1427" s="15">
        <v>104.751</v>
      </c>
      <c r="Z1427" s="12">
        <v>104.759</v>
      </c>
      <c r="AA1427" s="56">
        <v>0.01</v>
      </c>
      <c r="AB1427" s="71">
        <v>43373</v>
      </c>
      <c r="AC1427" s="51">
        <v>21.7</v>
      </c>
      <c r="AD1427" s="45" t="s">
        <v>711</v>
      </c>
    </row>
    <row r="1428" spans="2:30" ht="18" x14ac:dyDescent="0.35">
      <c r="B1428" s="20" t="s">
        <v>1858</v>
      </c>
      <c r="C1428" s="12">
        <v>51.8</v>
      </c>
      <c r="D1428" s="12">
        <v>58.3</v>
      </c>
      <c r="E1428" s="12">
        <v>12.5</v>
      </c>
      <c r="F1428" s="12">
        <v>39.5</v>
      </c>
      <c r="G1428" s="12">
        <v>72.5</v>
      </c>
      <c r="H1428" s="12">
        <v>83.54</v>
      </c>
      <c r="I1428" s="12">
        <v>4.5999999999999996</v>
      </c>
      <c r="J1428" s="12">
        <v>3.8</v>
      </c>
      <c r="K1428" s="12">
        <v>-17.39</v>
      </c>
      <c r="L1428" s="12">
        <v>0</v>
      </c>
      <c r="M1428" s="12">
        <v>0</v>
      </c>
      <c r="N1428" s="12"/>
      <c r="O1428" s="12">
        <v>34.9</v>
      </c>
      <c r="P1428" s="12">
        <v>68.7</v>
      </c>
      <c r="Q1428" s="12">
        <v>96.85</v>
      </c>
      <c r="R1428" s="12">
        <v>117.84</v>
      </c>
      <c r="S1428" s="13">
        <v>0.61</v>
      </c>
      <c r="T1428" s="13">
        <v>1.1299999999999999</v>
      </c>
      <c r="U1428" s="16">
        <v>85</v>
      </c>
      <c r="V1428" s="76">
        <v>940</v>
      </c>
      <c r="W1428" s="76">
        <v>1019</v>
      </c>
      <c r="X1428" s="76">
        <v>8.4</v>
      </c>
      <c r="Y1428" s="15">
        <v>57.109000000000002</v>
      </c>
      <c r="Z1428" s="12">
        <v>60.807000000000002</v>
      </c>
      <c r="AA1428" s="56">
        <v>6.48</v>
      </c>
      <c r="AB1428" s="71">
        <v>43373</v>
      </c>
      <c r="AC1428" s="51">
        <v>10.4</v>
      </c>
      <c r="AD1428" s="45" t="s">
        <v>791</v>
      </c>
    </row>
    <row r="1429" spans="2:30" ht="18" x14ac:dyDescent="0.35">
      <c r="B1429" s="20" t="s">
        <v>1859</v>
      </c>
      <c r="C1429" s="12">
        <v>3.4</v>
      </c>
      <c r="D1429" s="12">
        <v>9.1</v>
      </c>
      <c r="E1429" s="12">
        <v>167.6</v>
      </c>
      <c r="F1429" s="12">
        <v>4.8</v>
      </c>
      <c r="G1429" s="12">
        <v>16.399999999999999</v>
      </c>
      <c r="H1429" s="12">
        <v>241.67</v>
      </c>
      <c r="I1429" s="12">
        <v>0</v>
      </c>
      <c r="J1429" s="12">
        <v>0</v>
      </c>
      <c r="K1429" s="12"/>
      <c r="L1429" s="12">
        <v>0.3</v>
      </c>
      <c r="M1429" s="12">
        <v>0.5</v>
      </c>
      <c r="N1429" s="12">
        <v>66.67</v>
      </c>
      <c r="O1429" s="12">
        <v>4.0999999999999996</v>
      </c>
      <c r="P1429" s="12">
        <v>11.1</v>
      </c>
      <c r="Q1429" s="12">
        <v>170.73</v>
      </c>
      <c r="R1429" s="12">
        <v>121.98</v>
      </c>
      <c r="S1429" s="13">
        <v>0.28999999999999998</v>
      </c>
      <c r="T1429" s="13">
        <v>0.56999999999999995</v>
      </c>
      <c r="U1429" s="16">
        <v>97.2</v>
      </c>
      <c r="V1429" s="76">
        <v>8.4</v>
      </c>
      <c r="W1429" s="76">
        <v>40.700000000000003</v>
      </c>
      <c r="X1429" s="76">
        <v>384.52</v>
      </c>
      <c r="Y1429" s="15">
        <v>14.244</v>
      </c>
      <c r="Z1429" s="12">
        <v>19.46</v>
      </c>
      <c r="AA1429" s="56">
        <v>36.61</v>
      </c>
      <c r="AB1429" s="71">
        <v>43373</v>
      </c>
      <c r="AC1429" s="51">
        <v>17.600000000000001</v>
      </c>
      <c r="AD1429" s="45" t="s">
        <v>742</v>
      </c>
    </row>
    <row r="1430" spans="2:30" ht="18" x14ac:dyDescent="0.35">
      <c r="B1430" s="20" t="s">
        <v>1860</v>
      </c>
      <c r="C1430" s="12">
        <v>745</v>
      </c>
      <c r="D1430" s="12">
        <v>784</v>
      </c>
      <c r="E1430" s="12">
        <v>5.2</v>
      </c>
      <c r="F1430" s="12">
        <v>76</v>
      </c>
      <c r="G1430" s="12">
        <v>74</v>
      </c>
      <c r="H1430" s="12">
        <v>-2.63</v>
      </c>
      <c r="I1430" s="12">
        <v>17</v>
      </c>
      <c r="J1430" s="12">
        <v>-889</v>
      </c>
      <c r="K1430" s="12">
        <v>-5329.41</v>
      </c>
      <c r="L1430" s="12">
        <v>2</v>
      </c>
      <c r="M1430" s="12">
        <v>1</v>
      </c>
      <c r="N1430" s="12">
        <v>-50</v>
      </c>
      <c r="O1430" s="12">
        <v>57</v>
      </c>
      <c r="P1430" s="12">
        <v>962</v>
      </c>
      <c r="Q1430" s="12">
        <v>1587.72</v>
      </c>
      <c r="R1430" s="12">
        <v>122.7</v>
      </c>
      <c r="S1430" s="13">
        <v>0.77</v>
      </c>
      <c r="T1430" s="13">
        <v>12.98</v>
      </c>
      <c r="U1430" s="16"/>
      <c r="V1430" s="76">
        <f>W1430</f>
        <v>4746</v>
      </c>
      <c r="W1430" s="76">
        <v>4746</v>
      </c>
      <c r="X1430" s="76"/>
      <c r="Y1430" s="15">
        <f>Z1430</f>
        <v>74.105000000000004</v>
      </c>
      <c r="Z1430" s="12">
        <v>74.105000000000004</v>
      </c>
      <c r="AA1430" s="56"/>
      <c r="AB1430" s="71">
        <v>43373</v>
      </c>
      <c r="AC1430" s="51">
        <v>0.7</v>
      </c>
      <c r="AD1430" s="45" t="s">
        <v>684</v>
      </c>
    </row>
    <row r="1431" spans="2:30" ht="18" x14ac:dyDescent="0.35">
      <c r="B1431" s="20" t="s">
        <v>1861</v>
      </c>
      <c r="C1431" s="12">
        <v>33.1</v>
      </c>
      <c r="D1431" s="12">
        <v>32.200000000000003</v>
      </c>
      <c r="E1431" s="12">
        <v>-2.7</v>
      </c>
      <c r="F1431" s="12">
        <v>15.3</v>
      </c>
      <c r="G1431" s="12">
        <v>29.6</v>
      </c>
      <c r="H1431" s="12">
        <v>93.46</v>
      </c>
      <c r="I1431" s="12">
        <v>5.2</v>
      </c>
      <c r="J1431" s="12">
        <v>-25.6</v>
      </c>
      <c r="K1431" s="12">
        <v>-592.30999999999995</v>
      </c>
      <c r="L1431" s="12">
        <v>2</v>
      </c>
      <c r="M1431" s="12">
        <v>0</v>
      </c>
      <c r="N1431" s="12">
        <v>-100</v>
      </c>
      <c r="O1431" s="12">
        <v>8</v>
      </c>
      <c r="P1431" s="12">
        <v>57.3</v>
      </c>
      <c r="Q1431" s="12">
        <v>616.25</v>
      </c>
      <c r="R1431" s="12">
        <v>177.95</v>
      </c>
      <c r="S1431" s="13">
        <v>0.19</v>
      </c>
      <c r="T1431" s="13">
        <v>1.37</v>
      </c>
      <c r="U1431" s="16">
        <v>626.4</v>
      </c>
      <c r="V1431" s="76">
        <v>163.4</v>
      </c>
      <c r="W1431" s="76">
        <v>219.8</v>
      </c>
      <c r="X1431" s="76">
        <v>34.520000000000003</v>
      </c>
      <c r="Y1431" s="15">
        <v>42.625999999999998</v>
      </c>
      <c r="Z1431" s="12">
        <v>41.978000000000002</v>
      </c>
      <c r="AA1431" s="56">
        <v>-1.52</v>
      </c>
      <c r="AB1431" s="71">
        <v>43373</v>
      </c>
      <c r="AC1431" s="51">
        <v>14.5</v>
      </c>
      <c r="AD1431" s="45" t="s">
        <v>794</v>
      </c>
    </row>
    <row r="1432" spans="2:30" ht="18" x14ac:dyDescent="0.35">
      <c r="B1432" s="20" t="s">
        <v>1862</v>
      </c>
      <c r="C1432" s="12">
        <v>233.5</v>
      </c>
      <c r="D1432" s="12">
        <v>218.2</v>
      </c>
      <c r="E1432" s="12">
        <v>-6.6</v>
      </c>
      <c r="F1432" s="12">
        <v>46</v>
      </c>
      <c r="G1432" s="12">
        <v>462.7</v>
      </c>
      <c r="H1432" s="12">
        <v>905.87</v>
      </c>
      <c r="I1432" s="12">
        <v>0.3</v>
      </c>
      <c r="J1432" s="12">
        <v>3</v>
      </c>
      <c r="K1432" s="12">
        <v>900</v>
      </c>
      <c r="L1432" s="12">
        <v>32.9</v>
      </c>
      <c r="M1432" s="12">
        <v>32.200000000000003</v>
      </c>
      <c r="N1432" s="12">
        <v>-2.13</v>
      </c>
      <c r="O1432" s="12">
        <v>5.2</v>
      </c>
      <c r="P1432" s="12">
        <v>443.3</v>
      </c>
      <c r="Q1432" s="12">
        <v>8425</v>
      </c>
      <c r="R1432" s="12">
        <v>203.16</v>
      </c>
      <c r="S1432" s="13">
        <v>0.02</v>
      </c>
      <c r="T1432" s="13">
        <v>1.63</v>
      </c>
      <c r="U1432" s="16"/>
      <c r="V1432" s="76">
        <v>4763.3</v>
      </c>
      <c r="W1432" s="76">
        <v>4434.8999999999996</v>
      </c>
      <c r="X1432" s="76">
        <v>-6.89</v>
      </c>
      <c r="Y1432" s="15">
        <v>266.262</v>
      </c>
      <c r="Z1432" s="12">
        <v>272.41500000000002</v>
      </c>
      <c r="AA1432" s="56">
        <v>2.31</v>
      </c>
      <c r="AB1432" s="71">
        <v>43373</v>
      </c>
      <c r="AC1432" s="51">
        <v>8.6999999999999993</v>
      </c>
      <c r="AD1432" s="45" t="s">
        <v>721</v>
      </c>
    </row>
    <row r="1433" spans="2:30" ht="18" x14ac:dyDescent="0.35">
      <c r="B1433" s="20" t="s">
        <v>1863</v>
      </c>
      <c r="C1433" s="12">
        <v>45.9</v>
      </c>
      <c r="D1433" s="12">
        <v>48.2</v>
      </c>
      <c r="E1433" s="12">
        <v>4.9000000000000004</v>
      </c>
      <c r="F1433" s="12">
        <v>45.2</v>
      </c>
      <c r="G1433" s="12">
        <v>131.4</v>
      </c>
      <c r="H1433" s="12">
        <v>190.71</v>
      </c>
      <c r="I1433" s="12">
        <v>6.7</v>
      </c>
      <c r="J1433" s="12">
        <v>12.3</v>
      </c>
      <c r="K1433" s="12">
        <v>83.58</v>
      </c>
      <c r="L1433" s="12">
        <v>3.6</v>
      </c>
      <c r="M1433" s="12">
        <v>4.5</v>
      </c>
      <c r="N1433" s="12">
        <v>25</v>
      </c>
      <c r="O1433" s="12">
        <v>38.5</v>
      </c>
      <c r="P1433" s="12">
        <v>119.1</v>
      </c>
      <c r="Q1433" s="12">
        <v>209.35</v>
      </c>
      <c r="R1433" s="12">
        <v>247.1</v>
      </c>
      <c r="S1433" s="13">
        <v>0.82</v>
      </c>
      <c r="T1433" s="13">
        <v>2.6</v>
      </c>
      <c r="U1433" s="16">
        <v>218.9</v>
      </c>
      <c r="V1433" s="76">
        <v>771.3</v>
      </c>
      <c r="W1433" s="76">
        <v>812.6</v>
      </c>
      <c r="X1433" s="76">
        <v>5.35</v>
      </c>
      <c r="Y1433" s="15">
        <v>47.2</v>
      </c>
      <c r="Z1433" s="12">
        <v>45.8</v>
      </c>
      <c r="AA1433" s="56">
        <v>-2.97</v>
      </c>
      <c r="AB1433" s="71">
        <v>43373</v>
      </c>
      <c r="AC1433" s="51">
        <v>4.2</v>
      </c>
      <c r="AD1433" s="45" t="s">
        <v>721</v>
      </c>
    </row>
    <row r="1434" spans="2:30" ht="18" x14ac:dyDescent="0.35">
      <c r="B1434" s="20" t="s">
        <v>1864</v>
      </c>
      <c r="C1434" s="12">
        <v>176.6</v>
      </c>
      <c r="D1434" s="12">
        <v>197</v>
      </c>
      <c r="E1434" s="12">
        <v>11.6</v>
      </c>
      <c r="F1434" s="12">
        <v>124.6</v>
      </c>
      <c r="G1434" s="12">
        <v>795.8</v>
      </c>
      <c r="H1434" s="12">
        <v>538.67999999999995</v>
      </c>
      <c r="I1434" s="12">
        <v>0.5</v>
      </c>
      <c r="J1434" s="12">
        <v>2.1</v>
      </c>
      <c r="K1434" s="12">
        <v>320</v>
      </c>
      <c r="L1434" s="12">
        <v>47.2</v>
      </c>
      <c r="M1434" s="12">
        <v>57.2</v>
      </c>
      <c r="N1434" s="12">
        <v>21.19</v>
      </c>
      <c r="O1434" s="12">
        <v>76.400000000000006</v>
      </c>
      <c r="P1434" s="12">
        <v>735.7</v>
      </c>
      <c r="Q1434" s="12">
        <v>862.96</v>
      </c>
      <c r="R1434" s="12">
        <v>373.45</v>
      </c>
      <c r="S1434" s="13">
        <v>0.21</v>
      </c>
      <c r="T1434" s="13">
        <v>2.0099999999999998</v>
      </c>
      <c r="U1434" s="16">
        <v>859.5</v>
      </c>
      <c r="V1434" s="76">
        <v>5100.6000000000004</v>
      </c>
      <c r="W1434" s="76">
        <v>4302</v>
      </c>
      <c r="X1434" s="76">
        <v>-15.66</v>
      </c>
      <c r="Y1434" s="15">
        <v>365.04599999999999</v>
      </c>
      <c r="Z1434" s="12">
        <v>366.46699999999998</v>
      </c>
      <c r="AA1434" s="56">
        <v>0.39</v>
      </c>
      <c r="AB1434" s="71">
        <v>43373</v>
      </c>
      <c r="AC1434" s="51">
        <v>6.1</v>
      </c>
      <c r="AD1434" s="45" t="s">
        <v>742</v>
      </c>
    </row>
  </sheetData>
  <conditionalFormatting sqref="C4:D488 F4:G488 I4:J488 L4:M488 O4:P488 S4:T488 V4:W488 Y4:Z488">
    <cfRule type="containsBlanks" dxfId="2" priority="3">
      <formula>LEN(TRIM(C4))=0</formula>
    </cfRule>
  </conditionalFormatting>
  <conditionalFormatting sqref="C489:D503 F489:G503 I489:J503 L489:M503 O489:P503 S489:T503 V489:W503 Y489:Z503">
    <cfRule type="containsBlanks" dxfId="1" priority="2">
      <formula>LEN(TRIM(C489))=0</formula>
    </cfRule>
  </conditionalFormatting>
  <conditionalFormatting sqref="C504:D1434 F504:G1434 I504:J1434 L504:M1434 O504:P1434 S504:T1434 V504:W1434 Y504:Z1434">
    <cfRule type="containsBlanks" dxfId="0" priority="1">
      <formula>LEN(TRIM(C504))=0</formula>
    </cfRule>
  </conditionalFormatting>
  <pageMargins left="0.75" right="0.75" top="1" bottom="1" header="0.5" footer="0.5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SPX-Q4-EARNINGS-2017</vt:lpstr>
      <vt:lpstr>SPX-Q1-EARNINGS</vt:lpstr>
      <vt:lpstr>SPX-Q2-EARNINGS</vt:lpstr>
      <vt:lpstr>SPX-Q3-EARNINGS</vt:lpstr>
      <vt:lpstr>SPX-Q4-EARNINGS</vt:lpstr>
      <vt:lpstr>Summary</vt:lpstr>
      <vt:lpstr>SPX-Latest-EARNINGS</vt:lpstr>
      <vt:lpstr>NYSE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2019-01-21T03:24:17Z</dcterms:modified>
</cp:coreProperties>
</file>